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L:\Arquivos 2025\Pregões 2025\2025_PE_90001_Suprimentos Informática\"/>
    </mc:Choice>
  </mc:AlternateContent>
  <xr:revisionPtr revIDLastSave="0" documentId="13_ncr:1_{BE13F69B-E64C-4BF3-9779-C6CDC63E673E}" xr6:coauthVersionLast="47" xr6:coauthVersionMax="47" xr10:uidLastSave="{00000000-0000-0000-0000-000000000000}"/>
  <bookViews>
    <workbookView xWindow="-24120" yWindow="-120" windowWidth="24240" windowHeight="13020" xr2:uid="{00000000-000D-0000-FFFF-FFFF00000000}"/>
  </bookViews>
  <sheets>
    <sheet name="Quant. Total" sheetId="8" r:id="rId1"/>
    <sheet name="Demanda inicial" sheetId="2" state="hidden" r:id="rId2"/>
    <sheet name="Odonto" sheetId="1" state="hidden" r:id="rId3"/>
  </sheets>
  <definedNames>
    <definedName name="_xlnm._FilterDatabase" localSheetId="1" hidden="1">'Demanda inicial'!$A$1:$J$58</definedName>
    <definedName name="_xlnm._FilterDatabase" localSheetId="0" hidden="1">'Quant. Total'!$A$2:$K$479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0" i="8" l="1"/>
  <c r="I452" i="8"/>
  <c r="I367" i="8"/>
  <c r="I322" i="8"/>
  <c r="I214" i="8"/>
  <c r="I185" i="8"/>
  <c r="I11" i="8"/>
  <c r="I14" i="8"/>
  <c r="I15" i="8"/>
  <c r="I22" i="8"/>
  <c r="I310" i="8"/>
  <c r="I309" i="8"/>
  <c r="I308" i="8"/>
  <c r="I474" i="8"/>
  <c r="I473" i="8"/>
  <c r="I471" i="8"/>
  <c r="I470" i="8"/>
  <c r="I468" i="8"/>
  <c r="I465" i="8"/>
  <c r="I461" i="8"/>
  <c r="I458" i="8"/>
  <c r="I455" i="8"/>
  <c r="I454" i="8"/>
  <c r="I453" i="8"/>
  <c r="I451" i="8"/>
  <c r="I450" i="8"/>
  <c r="I444" i="8"/>
  <c r="I438" i="8"/>
  <c r="I432" i="8"/>
  <c r="I426" i="8"/>
  <c r="I423" i="8"/>
  <c r="I420" i="8"/>
  <c r="I417" i="8"/>
  <c r="I414" i="8"/>
  <c r="I411" i="8"/>
  <c r="I408" i="8"/>
  <c r="I404" i="8"/>
  <c r="I400" i="8"/>
  <c r="I396" i="8"/>
  <c r="I392" i="8"/>
  <c r="I390" i="8"/>
  <c r="I388" i="8"/>
  <c r="I386" i="8"/>
  <c r="I384" i="8"/>
  <c r="I381" i="8"/>
  <c r="I380" i="8"/>
  <c r="I379" i="8"/>
  <c r="I378" i="8"/>
  <c r="I376" i="8"/>
  <c r="I373" i="8"/>
  <c r="I371" i="8"/>
  <c r="I369" i="8"/>
  <c r="I368" i="8"/>
  <c r="I366" i="8"/>
  <c r="I365" i="8"/>
  <c r="I364" i="8"/>
  <c r="I363" i="8"/>
  <c r="I361" i="8"/>
  <c r="I359" i="8"/>
  <c r="I357" i="8"/>
  <c r="I355" i="8"/>
  <c r="I354" i="8"/>
  <c r="I353" i="8"/>
  <c r="I352" i="8"/>
  <c r="I351" i="8"/>
  <c r="I348" i="8"/>
  <c r="I346" i="8"/>
  <c r="I345" i="8"/>
  <c r="I342" i="8"/>
  <c r="I336" i="8"/>
  <c r="I332" i="8"/>
  <c r="I329" i="8"/>
  <c r="I328" i="8"/>
  <c r="I327" i="8"/>
  <c r="I326" i="8"/>
  <c r="I323" i="8"/>
  <c r="I321" i="8"/>
  <c r="I320" i="8"/>
  <c r="I316" i="8"/>
  <c r="I315" i="8"/>
  <c r="I314" i="8"/>
  <c r="I313" i="8"/>
  <c r="I311" i="8"/>
  <c r="I307" i="8"/>
  <c r="I305" i="8"/>
  <c r="I287" i="8"/>
  <c r="I274" i="8"/>
  <c r="I273" i="8"/>
  <c r="I269" i="8"/>
  <c r="I260" i="8"/>
  <c r="I258" i="8"/>
  <c r="I255" i="8"/>
  <c r="I253" i="8"/>
  <c r="I251" i="8"/>
  <c r="I244" i="8"/>
  <c r="I241" i="8"/>
  <c r="I238" i="8"/>
  <c r="I231" i="8"/>
  <c r="I229" i="8"/>
  <c r="I227" i="8"/>
  <c r="I225" i="8"/>
  <c r="I223" i="8"/>
  <c r="I213" i="8"/>
  <c r="I212" i="8"/>
  <c r="I204" i="8"/>
  <c r="I196" i="8"/>
  <c r="I195" i="8"/>
  <c r="I194" i="8"/>
  <c r="I193" i="8"/>
  <c r="I191" i="8"/>
  <c r="I187" i="8"/>
  <c r="I186" i="8"/>
  <c r="I184" i="8"/>
  <c r="I183" i="8"/>
  <c r="I181" i="8"/>
  <c r="I179" i="8"/>
  <c r="I177" i="8"/>
  <c r="I175" i="8"/>
  <c r="I172" i="8"/>
  <c r="I171" i="8"/>
  <c r="I168" i="8"/>
  <c r="I164" i="8"/>
  <c r="I160" i="8"/>
  <c r="I156" i="8"/>
  <c r="I152" i="8"/>
  <c r="I135" i="8"/>
  <c r="I131" i="8"/>
  <c r="I127" i="8"/>
  <c r="I123" i="8"/>
  <c r="I118" i="8"/>
  <c r="I113" i="8"/>
  <c r="I108" i="8"/>
  <c r="I103" i="8"/>
  <c r="I99" i="8"/>
  <c r="I94" i="8"/>
  <c r="I89" i="8"/>
  <c r="I84" i="8"/>
  <c r="I79" i="8"/>
  <c r="I72" i="8"/>
  <c r="I66" i="8"/>
  <c r="I63" i="8"/>
  <c r="I62" i="8"/>
  <c r="I61" i="8"/>
  <c r="I59" i="8"/>
  <c r="I57" i="8"/>
  <c r="I54" i="8"/>
  <c r="I52" i="8"/>
  <c r="I50" i="8"/>
  <c r="I48" i="8"/>
  <c r="I46" i="8"/>
  <c r="I44" i="8"/>
  <c r="I43" i="8"/>
  <c r="I42" i="8"/>
  <c r="I41" i="8"/>
  <c r="I40" i="8"/>
  <c r="I39" i="8"/>
  <c r="I38" i="8"/>
  <c r="I37" i="8"/>
  <c r="I36" i="8"/>
  <c r="I34" i="8"/>
  <c r="I32" i="8"/>
  <c r="I30" i="8"/>
  <c r="I27" i="8"/>
  <c r="I25" i="8"/>
  <c r="I19" i="8"/>
  <c r="I16" i="8"/>
  <c r="I13" i="8"/>
  <c r="I10" i="8"/>
  <c r="I9" i="8"/>
  <c r="I8" i="8"/>
  <c r="I7" i="8"/>
  <c r="I6" i="8"/>
  <c r="I5" i="8"/>
  <c r="I4" i="8"/>
  <c r="I3" i="8"/>
  <c r="J18" i="2" l="1"/>
  <c r="J20" i="2"/>
  <c r="J8" i="2"/>
  <c r="J16" i="2"/>
  <c r="J22" i="2"/>
  <c r="J21" i="2"/>
  <c r="J39" i="2"/>
  <c r="J40" i="2"/>
  <c r="J3" i="2"/>
  <c r="J13" i="2"/>
  <c r="J42" i="2"/>
  <c r="J23" i="2"/>
  <c r="J7" i="2"/>
  <c r="J11" i="2"/>
  <c r="J12" i="2"/>
  <c r="J15" i="2"/>
  <c r="J14" i="2"/>
  <c r="J9" i="2"/>
  <c r="J28" i="2"/>
  <c r="J2" i="2"/>
  <c r="J48" i="2"/>
  <c r="J49" i="2"/>
  <c r="J44" i="2"/>
  <c r="J45" i="2"/>
  <c r="J46" i="2"/>
  <c r="J47" i="2"/>
  <c r="J50" i="2"/>
  <c r="J51" i="2"/>
  <c r="J43" i="2"/>
  <c r="J25" i="2"/>
  <c r="J26" i="2"/>
  <c r="J19" i="2"/>
  <c r="J17" i="2"/>
  <c r="J10" i="2"/>
  <c r="J24" i="2"/>
  <c r="J41" i="2"/>
  <c r="J33" i="2"/>
  <c r="J54" i="2"/>
  <c r="J55" i="2"/>
  <c r="J56" i="2"/>
  <c r="J57" i="2"/>
  <c r="J35" i="2"/>
  <c r="J34" i="2"/>
  <c r="J4" i="2"/>
  <c r="J37" i="2"/>
  <c r="J38" i="2"/>
  <c r="J5" i="2"/>
  <c r="J29" i="2"/>
  <c r="J27" i="2"/>
  <c r="J36" i="2"/>
  <c r="J52" i="2"/>
  <c r="J53" i="2"/>
  <c r="J30" i="2"/>
  <c r="J31" i="2"/>
  <c r="J32" i="2"/>
  <c r="J6" i="2"/>
  <c r="H3" i="1"/>
  <c r="H4" i="1"/>
  <c r="H5" i="1"/>
  <c r="H6" i="1"/>
  <c r="H7" i="1"/>
  <c r="H8" i="1"/>
  <c r="H9" i="1"/>
  <c r="H2" i="1"/>
  <c r="H10" i="1" l="1"/>
  <c r="J5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tc={0477D45D-7D54-43BB-BAF6-990A124CE009}</author>
    <author>tc={09CAFB1E-1401-4637-A448-3C8E3A8170DE}</author>
  </authors>
  <commentList>
    <comment ref="E35" authorId="0" shapeId="0" xr:uid="{0477D45D-7D54-43BB-BAF6-990A124CE009}">
      <text>
        <r>
          <rPr>
            <sz val="11"/>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pode comprar vermelho?</t>
        </r>
      </text>
    </comment>
    <comment ref="E39" authorId="1" shapeId="0" xr:uid="{09CAFB1E-1401-4637-A448-3C8E3A8170DE}">
      <text>
        <r>
          <rPr>
            <sz val="11"/>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já tem no da limpeza</t>
        </r>
      </text>
    </comment>
  </commentList>
</comments>
</file>

<file path=xl/sharedStrings.xml><?xml version="1.0" encoding="utf-8"?>
<sst xmlns="http://schemas.openxmlformats.org/spreadsheetml/2006/main" count="1650" uniqueCount="368">
  <si>
    <t>ITEM</t>
  </si>
  <si>
    <t>CATEGORIA</t>
  </si>
  <si>
    <t>CATMAT</t>
  </si>
  <si>
    <t>PRODUTO</t>
  </si>
  <si>
    <t>DESCRIÇÃO</t>
  </si>
  <si>
    <t>SOLICITANTE INICIAL</t>
  </si>
  <si>
    <t>UNIDADE</t>
  </si>
  <si>
    <t>QUANTIDADE</t>
  </si>
  <si>
    <t>PREÇO UNITÁRIO (reais)</t>
  </si>
  <si>
    <t>PREÇO TOTAL (reais)</t>
  </si>
  <si>
    <t>LIXEIRAS</t>
  </si>
  <si>
    <t>LIXEIRA 10 LITROS</t>
  </si>
  <si>
    <t>Lixeira redonda 10 litros preta para resíduos comuns.	Lixeira redondas (diâmetro aprox. 25cm) para utilização interna nas áreas administrativas, em polipropileno, sem tampa, na cor preta, para acondicionamento de resíduos comuns, com capacidade de 10-12 litros.</t>
  </si>
  <si>
    <t>ESCOLA DE VETERINÁRIA</t>
  </si>
  <si>
    <t>Lixeira escritório cesto 10 litros metal</t>
  </si>
  <si>
    <t>Lixeira cilíndrica de aço, revestimento pintado, cor preta, tipo telada, capacidade 10L, sem tampa (item presente em Ata de Registro de Preços recente, elaborada pela UFMG)</t>
  </si>
  <si>
    <t>EEFFTO</t>
  </si>
  <si>
    <t>Lixeira 12L</t>
  </si>
  <si>
    <t>Lixeira 12L redonda Preta EB1P - Lixeira, Material: Aço Inoxidável, Capacidade: 20 L, Cor: Preta, Aplicação: Coleta De Lixo, Altura: 30 CM</t>
  </si>
  <si>
    <t>PROCULT</t>
  </si>
  <si>
    <t>LIXEIRA PARA LIXO SECO 15 L</t>
  </si>
  <si>
    <t>Lixeira – material polipropileno; capacidade de 15 litros; tipo cilíndrica e sem tampa; aplicação coleta de lixo seco.</t>
  </si>
  <si>
    <t>FACE</t>
  </si>
  <si>
    <t>Lixeira redonda 20 litros branca para resíduos infectantes.</t>
  </si>
  <si>
    <t>Lixeira cilíndrica, cor branca, com identificação, símbolo e escrita para resíduo infectante conforme e ANVISA RDC 222/2018 e a NBR 7500, fabricada em processo de rotomoldagem, sem soldas ou emendas, em polietileno de média densidade e tratamento UV, com pedal metálico galvanizado e tampa articulada ao corpo da lixeira com dobradiça parafusada, capacidade de 20L. Altura: 36 – 40 cm. Diâmetro: 30 – 36 cm. Atendendo às especificações da Resolução da Diretoria Colegiada n° 222 de março de 2023 da Agência Nacional de Vigilância Sanitária que deve ser em material liso, lavável, impermeável, resistente à punctura, ruptura, vazamento e tombamento, com tampa provida de sistema de abertura sem contato manual, com cantos arredondados.</t>
  </si>
  <si>
    <t>ODONTO</t>
  </si>
  <si>
    <t>Lixeira pequena 20 L com tampa e pedal</t>
  </si>
  <si>
    <t>Lixeira, Material: Polietileno, Capacidade: 20 L, Tipo: Tampa E Pedal, Cor: CINZA CLARO, Aplicação: Lixo Infectante Grupo A</t>
  </si>
  <si>
    <t>ESCOLA DE ARQUITETURA</t>
  </si>
  <si>
    <t>LIXEIRA BRANCA 20-30L</t>
  </si>
  <si>
    <t xml:space="preserve">Lixeira com tampa e pedal sem reentrâncias, de cantos arredondados em polietileno de alta densidade, na cor BRANCA, para acondicionamento de resíduos comuns, com capacidade de 20-30 litros. </t>
  </si>
  <si>
    <t>LIXEIRA 20-30 LITROS</t>
  </si>
  <si>
    <t>Lixeira com tampa e pedal sem reentrâncias, de cantos arredondados em polietileno de alta densidade, na cor CINZA, para acondicionamento de resíduos comuns, com capacidade de 20-30 litros. 	Lixeira com tampa e pedal sem reentrâncias, de cantos arredondados em polietileno de alta densidade, na cor CINZA, para acondicionamento de resíduos comuns, com capacidade de 20-30 litros. Com identificação, símbolo e escrita para resíduo comum conforme e ANVISA RDC 222/2018 e a NBR 7500, em polietileno de média densidade e tratamento UV, com pedal e tampa articulada ao corpo da lixeira, capacidade de 20-30L. Atendendo às especificações da Resolução da Diretoria Colegiada n° 222 de março de 2023 da Agência Nacional de Vigilância Sanitária que deve ser em material liso, lavável, impermeável, resistente à punctura, ruptura, vazamento e tombamento, com tampa provida de sistema de abertura sem contato manual, com cantos arredondados.</t>
  </si>
  <si>
    <t xml:space="preserve">443328	</t>
  </si>
  <si>
    <t>Lixeira com tampa e pedal sem reentrâncias, de cantos arredondados em polietileno de alta densidade, na cor BRANCA, para acondicionamento de resíduos infectantes, com capacidade de 20-30 litros, com simbologia de resíduo infectante. Com identificação, símbolo e escrita para resíduo infectante conforme e ANVISA RDC 222/2018 e a NBR 7500, em polietileno de média densidade e tratamento UV, com pedal e tampa articulada ao corpo da lixeira, capacidade de 20-30L. Atendendo às especificações da Resolução da Diretoria Colegiada n° 222 de março de 2023 da Agência Nacional de Vigilância Sanitária que deve ser em material liso, lavável, impermeável, resistente à punctura, ruptura, vazamento e tombamento, com tampa provida de sistema de abertura sem contato manual, com cantos arredondados.</t>
  </si>
  <si>
    <t>Lixeira média 30 L</t>
  </si>
  <si>
    <t>Lixeira, Material: Plástico, Capacidade: 30 L, Cor: CINZA CLARO, Altura: 45 CM, Largura: 35 CM</t>
  </si>
  <si>
    <t>Lixeira média 30 L com tampa e pedal</t>
  </si>
  <si>
    <t>Lixeira, Material: Polietileno Alta Densidade, Capacidade: 30 L, Tipo: Com Tampa Plástica Acionada Por Pedal, Características Adicionais: Formato Retangular, Cor: CINZA CLARO</t>
  </si>
  <si>
    <t>Conjunto Lixeira Coleta Seletiva 50L cada</t>
  </si>
  <si>
    <t>Conjunto Lixeira Coleta Seletiva Material: Polietileno , Quantidade Lixeiras: 5 UN, Capacidade: 50 L, Cor: Azul, Vermelha, Verde, Amarela E Marrom , Características Adicionais: Tampa Vai E Vem , Aplicação: Coleta De Lixo.</t>
  </si>
  <si>
    <t>ESCOLA DE MÚSICA</t>
  </si>
  <si>
    <t>Lixeira grande 50 L com tampa e pedal</t>
  </si>
  <si>
    <t>Lixeira, Material: Polietileno Alta Densidade, Capacidade: 50 L, Tipo: Com Tampa Plástica Acionada Por Pedal, Características Adicionais: Conforme Modelo. COR CINZA CLARO.</t>
  </si>
  <si>
    <t>Lixeira grande 50 L</t>
  </si>
  <si>
    <t>Lixeira, Material: Polietileno, Capacidade: 50 L, Tipo: Adaptada Em Tampa Removível, Características Adicionais: Com Dispositivo De Fixação, Cor: CINZA CLARO, Aplicação: Coleta Seletiva De Lixo, Altura: 75 CM, Largura: 34 CM, Profundidade: 43,5 CM, Peso: 4,3 KG</t>
  </si>
  <si>
    <t>Lixeira tubular em aço inoxidável sem tampa 50L</t>
  </si>
  <si>
    <t>Lixeira tubular em aço inoxidável, capacidade de 50L, sem tampa, sem pedal, sem aro, diâmetro 30cm, altura 70cm</t>
  </si>
  <si>
    <t>LIXEIRA 50-100 LITROS</t>
  </si>
  <si>
    <t>Lixeira com tampa e pedal sem reentrâncias, de cantos arredondados em polietileno de alta densidade, na cor CINZA, para acondicionamento de resíduos comuns, com capacidade de 50-100 litros. Com identificação, símbolo e escrita para resíduo comum conforme e ANVISA RDC 222/2018 e a NBR 7500, em polietileno de média densidade e tratamento UV, com pedal e tampa articulada ao corpo da lixeira, capacidade de 50-100L. Atendendo às especificações da Resolução da Diretoria Colegiada n° 222 de março de 2023 da Agência Nacional de Vigilância Sanitária que deve ser em material liso, lavável, impermeável, resistente à punctura, ruptura, vazamento e tombamento, com tampa provida de sistema de abertura sem contato manual, com cantos arredondados.</t>
  </si>
  <si>
    <t xml:space="preserve">Lixeira com tampa e pedal sem reentrâncias, de cantos arredondados em polietileno de alta densidade, na cor BRANCA, para acondicionamento de resíduos comuns, com capacidade de 50-100 litros. 	</t>
  </si>
  <si>
    <t xml:space="preserve">270845	</t>
  </si>
  <si>
    <t>LIXEIRA 50-100 L</t>
  </si>
  <si>
    <t>Lixeira com tampa e pedal sem reentrâncias, de cantos arredondados em polietileno de alta densidade, na cor BRANCA, para acondicionamento de resíduos infectantes, com capacidade de 50-100 litros, com simbologia de resíduo infectante. Com identificação, símbolo e escrita para resíduo infectante conforme e ANVISA RDC 222/2018 e a NBR 7500, em polietileno de média densidade e tratamento UV, com pedal e tampa articulada ao corpo da lixeira, capacidade de 50-100L. Atendendo às especificações da Resolução da Diretoria Colegiada n° 222 de março de 2023 da Agência Nacional de Vigilância Sanitária que deve ser em material liso, lavável, impermeável, resistente à punctura, ruptura, vazamento e tombamento, com tampa provida de sistema de abertura sem contato manual, com cantos arredondados.</t>
  </si>
  <si>
    <t xml:space="preserve">Lixeira com tampa e pedal sem reentrâncias, de cantos arredondados em polietileno de alta densidade, na cor CINZA, para acondicionamento de resíduos comuns, com capacidade de 50-100 litros. </t>
  </si>
  <si>
    <t>Lixeira para coleta de resíduos não recicláveis em madeira plástica e suporte de ferro 67L</t>
  </si>
  <si>
    <t>Lixeira em madeira plástica, cilíndrica, com tampa fixa preta, dimensões aproximadas: altura 50cm (65cm com tampa), diâmetro 50cm, capacidade 67L; com suporte e pé de ferro para fixação em formato H, na cor preta, com adesivo de identificação de resíduos não recicláveis</t>
  </si>
  <si>
    <t>Lixeira para coleta de resíduos recicláveis em madeira plástica e suporte de ferro 67L</t>
  </si>
  <si>
    <t>Lixeira em madeira plástica, cilíndrica, com tampa fixa preta, dimensões aproximadas: altura 50cm (65cm com tampa), diâmetro 50cm, capacidade 67L; com suporte e pé de ferro para fixação em formato H, na cor preta, com adesivo de identificação de resíduos recicláveis</t>
  </si>
  <si>
    <t>Lixeira 72 a 75 L</t>
  </si>
  <si>
    <t>Material: Plástico polipropileno de alta resistência
Capacidade 72 Litros a 75 Litros
Tipo: Com tampa, com alças e acionamento por pedal acoplados
Cor: Branca</t>
  </si>
  <si>
    <t>ICEX</t>
  </si>
  <si>
    <t>LIXEIRA INOX 100L</t>
  </si>
  <si>
    <t>EBA</t>
  </si>
  <si>
    <t>CONTÊINERS</t>
  </si>
  <si>
    <t xml:space="preserve">332336	</t>
  </si>
  <si>
    <t>CONTÊINER 500L</t>
  </si>
  <si>
    <t xml:space="preserve">Contenedor de 500L para armazenamento de Resíduos de Serviços de Saúde Comuns	Contenedor com 500L de capacidade interna na cor Cinza para armazenamento de Resíduos comuns com identificação para resíduos comuns conforme norma GHS e Anexo II da RDC 222 de março de março de 2018 da ANVISA, com 4 rodas giratórias de borracha maciça, anti-ruído, em Polietileno de Alta Densidade injetado, com proteção UV, com tampa articulada ao corpo do coletor, devem possuir válvula de dreno no fundo, com sistema de fechamento dotado de dispositivo de vedação, garantindo a estanqueidade. Deve ser de material liso, lavável, impermeável,resistente à punctura, ruptura, vazamento e tombamento, provido de tampa articulada ao próprio corpo do equipamento, cantos e bordas arredondados. Certificação de fabricação em conformidade com a ABNT NBR 15911.	</t>
  </si>
  <si>
    <t xml:space="preserve">Contenedor de 500L para armazenamento de Resíduos de Serviços de Saúde Infectantes	Contenedor com 500L de capacidade interna na cor Branca para armazenamento de Resíduos Infectantes com identificação para resíduos infectantes conforme norma GHS e Anexo II da RDC 222 de março de março de 2018 da ANVISA, com 4 rodas giratórias de borracha maciça, anti-ruído, em Polietileno de Alta Densidade injetado, com proteção UV, com tampa articulada ao corpo do coletor, devem possuir válvula de dreno no fundo, com sistema de fechamento dotado de dispositivo de vedação, garantindo a estanqueidade. Deve ser de material liso, lavável, impermeável,resistente à punctura, ruptura, vazamento e tombamento, provido de tampa articulada ao próprio corpo do equipamento, cantos e bordas arredondados. Certificação de fabricação em conformidade com a ABNT NBR 15911.	</t>
  </si>
  <si>
    <t>Contenedor de 1000L para armazenamento de Resíduos de Serviços de Saúde Infectantes</t>
  </si>
  <si>
    <t>Contenedor com 1000L de capacidade interna na cor Branca para armazenamento de Resíduos Infectantes com identificação para resíduos infectantes conforme norma GHS e Anexo II da RDC 222 de março de março de 2018 da ANVISA, com 4 rodas giratórias de borracha maciça, anti-ruído, em Polietileno de Alta Densidade injetado, com proteção UV, com tampa articulada ao corpo do coletor, devem possuir válvula de dreno no fundo, com sistema de fechamento dotado de dispositivo de vedação, garantindo a estanqueidade. Deve ser de material liso, lavável, impermeável,resistente à punctura, ruptura, vazamento e tombamento, provido de tampa articulada ao próprio corpo do equipamento, cantos e bordas arredondados. Certificação de fabricação em conformidade com a ABNT NBR 15911.</t>
  </si>
  <si>
    <t>CONTÊINER 1000L</t>
  </si>
  <si>
    <t xml:space="preserve">Contenedor de 1000L para armazenamento de Resíduos de Serviços de Saúde Comuns	Contenedor com 1000L de capacidade interna na cor Cinza para armazenamento de Resíduos comuns com identificação para resíduos comuns conforme norma GHS e Anexo II da RDC 222 de março de março de 2018 da ANVISA, com 4 rodas giratórias de borracha maciça, anti-ruído, em Polietileno de Alta Densidade injetado, com proteção UV, com tampa articulada ao corpo do coletor, devem possuir válvula de dreno no fundo, com sistema de fechamento dotado de dispositivo de vedação, garantindo a estanqueidade. Deve ser de material liso, lavável, impermeável,resistente à punctura, ruptura, vazamento e tombamento, provido de tampa articulada ao próprio corpo do equipamento, cantos e bordas arredondados. Certificação de fabricação em conformidade com a ABNT NBR 15911.	</t>
  </si>
  <si>
    <t>ESCOLA DE VETERINÁRIA (3), EEFFTO (3)</t>
  </si>
  <si>
    <t>CONTEINER 450KG</t>
  </si>
  <si>
    <t>Lixeira/Contêiner/Contentor, na cor CINZA, fabricado em polietileno de alta densidade (PEAD),  com capacidade volumétrica de 1000 a 1100 Litros ou 450 Kg. Equipado com 4 rodízios giratórios de 200mm, feitos de borracha maciça com núcleo de polipropileno e garfos em aço com tratamento anti-corrosão, sendo 2 com freios de estacionamento. Possui munhão totalmente em aço com pintura epoxi para basculamento em caminhões de coleta urbana e dreno para escoamento de líquidos.
-Medidas aproximadas: 137 x 107 x 133 cm (Cx L ou P xA)
-Medidas aproximadas munhões e sem rodízios: 115 x 107 x 104 (Cx L ou P x A)
-Peso aproximado: 49 Kg
-Capacidade de carga aproximada: 450 kg
-Tipo de roda: 2 rodízios giratórios com Freio 8 e 2 rodízios giratórios de 8 de borracha (redução de impacto e freio de estacionamento)
-Material: Polietileno de material reciclado de alta densidade (PEAD) 
-Cores: CINZA
-Norma: ABNT NBR 15911
-Garantia: 12 meses contra defeito de fabricação</t>
  </si>
  <si>
    <t>PROEX-ESTAÇÃO ECOLÓGICA</t>
  </si>
  <si>
    <t>BOMBONAS</t>
  </si>
  <si>
    <t>Bombona PEAD 05 litros.</t>
  </si>
  <si>
    <t>Bombona de Polietileno de Alta Densidade (PEAD), com alça resistente, na cor branca translúcida, com tampa estreita, rosqueada e vedante, com capacidade para 5 litros e altura, diâmetro ou comprimento/largura ≤40cm, com característica de ser estanque, durável e ter resistência física para armazenamento de líquidos agressivos e outros produtos químicos, homologadas pelo Inmetro.</t>
  </si>
  <si>
    <t>ODONTO (610), ICEX (80)</t>
  </si>
  <si>
    <t>Bombona PEAD 10 litros.</t>
  </si>
  <si>
    <t>Bombona de Polietileno de Alta Densidade (PEAD), com alça resistente, na cor branca translúcida, com tampa estreita, rosqueada e vedante, com capacidade para 10 litros e altura, diâmetro ou comprimento/largura ≤40cm, com característica de ser estanque, durável e ter resistência física para armazenamento de líquidos agressivos e outros produtos químicos, homologadas pelo Inmetro.</t>
  </si>
  <si>
    <t>ODONTO (487), ICEX (80)</t>
  </si>
  <si>
    <t>Bombona PEAD 20 litros.</t>
  </si>
  <si>
    <t>Bombona de Polietileno de Alta Densidade (PEAD), com alça resistente, na cor branca translúcida, com tampa estreita, rosqueada e vedante, com capacidade para 20 litros e altura, diâmetro ou comprimento/largura ≤40cm, com característica de ser estanque, durável e ter resistência física para armazenamento de líquidos agressivos e outros produtos químicos, homologadas pelo Inmetro.</t>
  </si>
  <si>
    <t>ODONTO (240), ICEX (120)</t>
  </si>
  <si>
    <t>BOMBONA PEAD 30L</t>
  </si>
  <si>
    <t>Bombona PEAD 30 litros	Bombona de Polietileno de Alta Densidade (PEAD), com alça resistente, na cor branca translúcida, com tampa estreita, rosqueada e vedante, com capacidade para 30 litros e altura, diâmetro ou comprimento/largura ≤40cm, com característica de ser estanque, durável e ter resistência física para armazenamento de líquidos agressivos e outros produtos químicos, homologadas pelo Inmetro.</t>
  </si>
  <si>
    <t>Bombona 200 L</t>
  </si>
  <si>
    <t>Bombona 200 litros com tampa rosqueável. Bombona, Material: Poliéster, Capacidade: 200 L, Aplicação: Transporte E Armazenagem De Combustível, Características Adicionais: Flexível, Alças Laterais, Cilíndrico</t>
  </si>
  <si>
    <t>CEU</t>
  </si>
  <si>
    <t>SACOS DE LIXO</t>
  </si>
  <si>
    <t>Saco de lixo 20 L</t>
  </si>
  <si>
    <t>Saco de lixo 20 litros material anti-infectante. Cor: Vermelha. Largura: 48 CM, Altura: 36 CM, Características Adicionais: Autoclavável, Espessura: 0,04 Mm, Aplicação: Coleta De Resíduos Infectantes, Material: Polipropileno</t>
  </si>
  <si>
    <t>Saco Plástico de 50 litros PEAD  na cor laranja de para coleta de resíduos químicos.</t>
  </si>
  <si>
    <t>Saco de polietileno de alta densidade (PEAD) na cor laranja, identificado por meio de símbolo de risco associado à periculosidade de resíduos químico, conforme classificação GHS ou anexo II da RDC 222 de 2018 da ANVISA, confeccionado com matéria-prima virgem ou reciclada, impermeável e resistente à ruptura e vazamento, espessura entre 0,8 e 0,12 mm, com capacidade para 50 litros, para acondicionamento de resíduos sólidos químicos perigosos. tamanho mínimo: 78 cm altura x 58 cm comprimento.</t>
  </si>
  <si>
    <t>FARDO C/ 100</t>
  </si>
  <si>
    <t>Saco Preto 200L</t>
  </si>
  <si>
    <t>Saco, Material: Polietileno, Cor: Preta, Capacidade: 200 L, Aplicação: Coleta De Lixo, Características Adicionais: Opaco, Super Resistente</t>
  </si>
  <si>
    <t>Saco Preto 100L</t>
  </si>
  <si>
    <t xml:space="preserve">
Saco, Material: Polietileno, Cor: Preta, Capacidade: 100 L, Aplicação: Coleta De Lixo, Características Adicionais: Opaco, Super Resistente</t>
  </si>
  <si>
    <t>Saco de lixo branco 100 L</t>
  </si>
  <si>
    <t>Saco de lixo na cor BRANCA para acondicionamento de resíduos químicos tóxicos, com simbologia de risco infectante, para reenvase e acondicionamento de resíduos infectantes perigosos, sólido, branco leitoso, com capacidade para 100 litros. Pacote com 100 unidades.</t>
  </si>
  <si>
    <t>ADMINISTRAÇÃO CENTRAL</t>
  </si>
  <si>
    <t>PACOTE COM 100 UNIDADES</t>
  </si>
  <si>
    <t>Saco de lixo cinza 100 L</t>
  </si>
  <si>
    <t>Saco de lixo na cor CINZA CLARO, para acondicionamento de resíduos comuns, de polipropileno. capacidade para 100 litros. Pacote com 100 unidades.</t>
  </si>
  <si>
    <t>SACO DE LIXO 100L PRETO</t>
  </si>
  <si>
    <t>OUTROS</t>
  </si>
  <si>
    <t>Carro coletor de lixo</t>
  </si>
  <si>
    <t>Carro Coletor Lixo Material: Polipropileno Ou Polietileno Alta Resistência , Componentes: 2 Rodízios Dianteiros/Identificação Papel/Azul/Tam- , Capacidade: 240 L.</t>
  </si>
  <si>
    <t xml:space="preserve">614771	</t>
  </si>
  <si>
    <t>Carrinho para transporte de resíduos</t>
  </si>
  <si>
    <t xml:space="preserve">442744	</t>
  </si>
  <si>
    <t>Pneu para carrinho de transporte de resíduos</t>
  </si>
  <si>
    <t>Pneu 3.50-8 Completo Com Roda e Câmara de Ar Carriola Rolete	Pneu 3.50-8 Completo Com Roda e Câmara de Ar Carriola Rolete. Industrial Para Carrinho, com Roda  e Câmara de Ar inclusos	UNIDADE.</t>
  </si>
  <si>
    <t xml:space="preserve">335331	</t>
  </si>
  <si>
    <t>Aro para carrinho de transporte de resíduos</t>
  </si>
  <si>
    <t>Aro metálico 3.50X8 para carrinho transbloco	Aro metálico 3.50X8 para carrinho transbloco, aro metálico pintado, furo com rolete e graxeira.</t>
  </si>
  <si>
    <t xml:space="preserve">335133	</t>
  </si>
  <si>
    <t>Câmara de ar para carrinho de transporte de resíduos</t>
  </si>
  <si>
    <t>Câmara de ar pneu 3.50-8'' para carrinho transbloco	Câmara de ar pneu 3.50-8'' para carrinho transbloco em borracha natural, reforçada.</t>
  </si>
  <si>
    <t xml:space="preserve">335134	</t>
  </si>
  <si>
    <t>Pneu de 3.50-8'' para carrinho transbloco	Pneu 4 Lonas de 3.50-8'' para carrinho transbloco.</t>
  </si>
  <si>
    <t xml:space="preserve">306041	</t>
  </si>
  <si>
    <t>Rodízio giratório para carrinho coletor</t>
  </si>
  <si>
    <t xml:space="preserve">Rodízio giratório de 5'' para carrinho coletor	Rodízio giratório de 5'' para carrinho coletor.	</t>
  </si>
  <si>
    <t xml:space="preserve">305574	</t>
  </si>
  <si>
    <t>Rodízio fixo para carrinho coletor</t>
  </si>
  <si>
    <t xml:space="preserve">298356	</t>
  </si>
  <si>
    <t xml:space="preserve">479102	</t>
  </si>
  <si>
    <t>Balde Plástico de 10L</t>
  </si>
  <si>
    <t>Balde de polietileno de alta densidade (PEAD), na cor branca, com alça, tampa larga e rosqueada, com capacidade para 10L ou 12L, altura e diâmetro ≤40cm, resistente para armazenar produtos químicos.</t>
  </si>
  <si>
    <t>Balde Plástico de 20L</t>
  </si>
  <si>
    <t>Balde de polietileno de alta densidade (PEAD), na cor branca, com alça, tampa larga e rosqueada, com capacidade para 18 ou 20L, altura e diâmetro ≤40cm, resistente para armazenar produtos químicos.</t>
  </si>
  <si>
    <t>CLAUDIA</t>
  </si>
  <si>
    <t>BALDE, MATERIAL: AÇO INOXIDÁVEL, CAPACIDADE 5 LITROS. CARACTERÍSTICAS ADICIONAIS: COM ALÇA, TAMPA E BICO</t>
  </si>
  <si>
    <t>BALDE 10L</t>
  </si>
  <si>
    <t>BALDE DE POLIPROPILENO TRANSPARENTE, 10 LITROS, CONFECCIONADO EM POLIPROPILENO AUTOCLAVÁVEL, COM ALÇA EM METAL</t>
  </si>
  <si>
    <t>BALDE 12L</t>
  </si>
  <si>
    <t>BALDE, MATERIAL: POLIETILENO, ALÇA DE PLÁSTICO, CAPACIDADE 12 LITROS, COR BRANCO LEITOSO, TAMPA COM LACRE INVIOLÁVEL</t>
  </si>
  <si>
    <t>FARMÁCIA</t>
  </si>
  <si>
    <t>BALDE 20L</t>
  </si>
  <si>
    <t>BALDE, MATERIAL: PLÁSTICO, TAMANHO MÉDIO, CAPACIDADE 20 LITROS, COM TAMPA. BALDE GRADUADO DE 20 LITROS COM ALÇA REVESTIDA. CONFECCIONADO EM POLIPROPILENO AUTOCLAVÁVEL. GRADUAÇÕES EM SILK SCREEN COM INTERVALOS DE 1 LITRO.</t>
  </si>
  <si>
    <t>COD. CATMAT</t>
  </si>
  <si>
    <t>LIXEIRA DE AÇO INOX COM TAMPA E PEDAL LITROS - LIXEIRA CILÍNDRICA RESISTENTE DE AÇO INOX COM TAMPA E PEDAL. CAPACIDADE NOMINAL DE 100 LITROS.</t>
  </si>
  <si>
    <t>SACO DE LIXO 100 LITROS PRETO. SACO LIXO RESISTENTE NA COR PRETA COM CAPACIDADE NOMINAL DE 100 LITROS</t>
  </si>
  <si>
    <t>Carrinho Coletor 370 litros com Tampa, Alça e Rodas. Carrinho coletor com caixa plástica com capacidade de 370L, injetada em plástico polipropileno (PP), com tampa com encaixe para empilhamento e frisos que impedem o acúmulo de água. Tampa em polipropileno (PP), 04 sapatas para o encaixe das rodas, jogo de rodas (02 rodas fixas de 5” e 02 rodas giratórias de 5”), cabo zincado. Cores: marrom, preto ou branco. Medidas externas: 970mm (altura) x 710mm (largura) x 1160mm (profundidade).</t>
  </si>
  <si>
    <t>Rodízio fixo de 5'' para carrinho coletor. Rodízio fixo de 5'' para carrinho coletor. Em borracha ou poliuretano.</t>
  </si>
  <si>
    <t>Carro Cuba Com Tampa E Rodízio. Carro Cuba Com Tampa E Rodízio, fabricado pelo processo de rotomoldagem em Polietileno linear de média densidade com proteção UV. Dimensões 1120 × 790 × 1140 cm.</t>
  </si>
  <si>
    <t>Carrinho plataforma transbloco para transporte de resíduos - capacidade 800 Kg. Carrinho plataforma transbloco fechado em tubo ou tela para transporte de resíduos, com capacidade para 800Kg. Medidas do Cesto Comprimento 150 cm x Largura 70 cm x 110 cm; Rodas: rodízios de 3.50-8'' pneumáticas ou maciças. Confeccionado em aço carbono SAE 1020 galvanizado e fundo de chapa.</t>
  </si>
  <si>
    <t>Unidade</t>
  </si>
  <si>
    <t>UASG - Município/UF de Entrega - Quantidade</t>
  </si>
  <si>
    <t>Unidade de Fornecimento</t>
  </si>
  <si>
    <t>N° do Item</t>
  </si>
  <si>
    <t>Cartucho de tinta preto, compatível com impressoras Brother, modelo LC406XLBKS, referência LC406XLBKS, rendimento ISO/IEC 24711 de 6000 páginas</t>
  </si>
  <si>
    <t>Cartucho de tinta ciano, compatível com impressoras Brother, modelo LC406XLCS, referência LC406XLCS, rendimento ISO/IEC 24711 de 5000 páginas</t>
  </si>
  <si>
    <t>Cartucho de tinta magenta, compatível com impressoras Brother, modelo LC406XLMS, referência LC406XLMS, rendimento ISO/IEC 24711 de 5000 páginas</t>
  </si>
  <si>
    <t>Cartucho de tinta amarelo, compatível com impressoras Brother, modelo LC406XLYS, referência LC406XLYS, rendimento ISO/IEC 24711 de 5000 páginas</t>
  </si>
  <si>
    <t>Cartucho de tinta preto, compatível com impressoras HP, modelo 46, referência CZ637AL, rendimento ISO/IEC 24711 de 1500 páginas</t>
  </si>
  <si>
    <t>Cartucho de tinta colorido, compatível com impressoras HP, modelo 46, referência CZ638AL, rendimento ISO/IEC 24711 de 750 páginas</t>
  </si>
  <si>
    <t>Cartucho de tinta preto, compatível com impressoras HP, modelo 56, referência C6656A, rendimento ISO/IEC 24711 de 630 páginas</t>
  </si>
  <si>
    <t>Cartucho de tinta colorido, compatível com impressoras HP, modelo 57, referência C6657AE, rendimento ISO/IEC 24711 de 500 páginas</t>
  </si>
  <si>
    <t>Cartucho de tinta preto, compatível com impressoras HP, modelo 96, referência C8767WL, rendimento ISO/IEC 24711 de 860 páginas</t>
  </si>
  <si>
    <t>Cartucho de tinta colorido, compatível com impressoras HP, modelo 97, referência C9363WL, rendimento ISO/IEC 24711 de 570 páginas</t>
  </si>
  <si>
    <t>Cartucho de tinta preto, compatível com impressoras HP, modelo 122XL, referência CH563HB, rendimento ISO/IEC 24711 de 480 páginas</t>
  </si>
  <si>
    <t>Cartucho de tinta colorido, compatível com impressoras HP, modelo 122XL, referência CH564HB, rendimento ISO/IEC 24711 de 330 páginas</t>
  </si>
  <si>
    <t>Cartucho de tinta preto, compatível com impressoras HP, modelo 662XL, referência CZ105AB, rendimento ISO/IEC 24711 de 360 páginas</t>
  </si>
  <si>
    <t>Cartucho de tinta colorido, compatível com impressoras HP, modelo 662XL, referência CZ106AB, rendimento ISO/IEC 24711 de 300 páginas</t>
  </si>
  <si>
    <t>Cartucho de tinta preto, compatível com impressoras HP, modelo 664XL, referência F6V31AB, rendimento ISO/IEC 24711 de 480 páginas</t>
  </si>
  <si>
    <t>Cartucho de tinta colorido, compatível com impressoras HP, modelo 664XL, referência F6V30AB, rendimento ISO/IEC 24711 de 330 páginas</t>
  </si>
  <si>
    <t>Cartucho de tinta preto, compatível com impressoras HP, modelo 951XL, referência CN045AB, rendimento ISO/IEC 24711 de 2300 páginas</t>
  </si>
  <si>
    <t>Cartucho de tinta ciano, compatível com impressoras HP, modelo 951XL C, referência CN046AB, rendimento ISO/IEC 24711 de 1500 páginas</t>
  </si>
  <si>
    <t>Cartucho de tinta magenta, compatível com impressoras HP, modelo 951XL M, referência CN047AB, rendimento ISO/IEC 24711 de 1500 páginas</t>
  </si>
  <si>
    <t>Cartucho de tinta amarelo, compatível com impressoras HP, modelo 951XL Y, referência CN048AB, rendimento ISO/IEC 24711 de 1500 páginas</t>
  </si>
  <si>
    <t>Cartucho de tinta preto, compatível com impressoras HP, modelo 954XL, referência L0S71AB, rendimento ISO/IEC 24711 de 2000 páginas</t>
  </si>
  <si>
    <t>Cartucho de tinta ciano, compatível com impressoras HP, modelo 954XL C, referência L0S62AB, rendimento ISO/IEC 24711 de 1600 páginas</t>
  </si>
  <si>
    <t>Cartucho de tinta magenta, compatível com impressoras HP, modelo 954XL M, referência L0S65AB, rendimento ISO/IEC 24711 de 1600 páginas</t>
  </si>
  <si>
    <t>Cartucho de tinta amarelo, compatível com impressoras HP, modelo 954XL Y, referência L0S68AB, rendimento ISO/IEC 24711 de 1600 páginas</t>
  </si>
  <si>
    <t>Cartucho de toner preto, compatível com impressoras Brother, modelo 315, referência TN315BKBR, rendimento ISO/IEC 19752 de 6000 páginas</t>
  </si>
  <si>
    <t>Cartucho de toner ciano, compatível com impressoras Brother, modelo 315 C, referência TN315CBR, rendimento ISO/IEC 19789 de 3500 páginas</t>
  </si>
  <si>
    <t>Cartucho de toner magenta, compatível com impressoras Brother, modelo 315 M, referência TN315MBR, rendimento ISO/IEC 19789 de 3500 páginas</t>
  </si>
  <si>
    <t>Cartucho de toner amarelo, compatível com impressoras Brother, modelo 315 Y, referência TN315YBR, rendimento ISO/IEC 19789 de 3500 páginas</t>
  </si>
  <si>
    <t>Cartucho de toner preto, compatível com impressoras Brother, modelo 329, referência TN329K, rendimento ISO/IEC 19752 de 6000 páginas</t>
  </si>
  <si>
    <t>Cartucho de toner ciano, compatível com impressoras Brother, modelo 329 C, referência TN329C, rendimento ISO/IEC 19789 de 3500 páginas</t>
  </si>
  <si>
    <t>Cartucho de toner magenta, compatível com impressoras Brother, modelo 329 M, referência TN329M, rendimento ISO/IEC 19789 de 3500 páginas</t>
  </si>
  <si>
    <t>Cartucho de toner amarelo, compatível com impressoras Brother, modelo 329 Y, referência TN329Y, rendimento ISO/IEC 19789 de 3500 páginas</t>
  </si>
  <si>
    <t>Cartucho de toner preto, compatível com impressoras Brother, modelo 450, referência TN450BR, rendimento ISO/IEC 19752 de 2600 páginas</t>
  </si>
  <si>
    <t>Cartucho de toner preto, compatível com impressoras Brother, modelo 1060, referência TN1060BR, rendimento ISO/IEC 19752 de 1000 páginas</t>
  </si>
  <si>
    <t>Cartucho de toner preto, compatível com impressoras Brother, modelo 2370, referência TN2370 ou TN660, rendimento ISO/IEC 19752 de 2600 páginas</t>
  </si>
  <si>
    <t>Cartucho de toner preto, compatível com impressoras Brother, modelo TN-3442, referência TN3442, rendimento ISO/IEC 19752 de 8000 páginas</t>
  </si>
  <si>
    <t>Cartucho de toner preto, compatível com impressoras Brother, modelo TN-3472, referência TN3472 ou TN880, rendimento ISO/IEC 19752 de 12000 páginas</t>
  </si>
  <si>
    <t>Cartucho de toner preto, compatível com impressoras Brother, modelo TN3662XLS , referência TN3662XLSBR , rendimento ISO/IEC 19752 de 25000 páginas</t>
  </si>
  <si>
    <t>Cartucho de toner preto, compatível com impressoras Brother, modelo TN-650, referência TN650, rendimento ISO/IEC 19752 de 8000 páginas</t>
  </si>
  <si>
    <t>Cartucho de toner preto, compatível com impressoras HP, modelo 05X, referência CE505X, rendimento ISO/IEC 19752 de 6500 páginas</t>
  </si>
  <si>
    <t>Cartucho de toner preto, compatível com impressoras HP, modelo 105A, referência W1105AB, rendimento ISO/IEC 19752 de 1000 páginas</t>
  </si>
  <si>
    <t>Cartucho de toner preto, compatível com impressoras HP, modelo 125A, referência CB540A, rendimento ISO/IEC 19752 de 2200 páginas</t>
  </si>
  <si>
    <t>Cartucho de toner ciano, compatível com impressoras HP, modelo 125A C, referência CB541A, rendimento ISO/IEC 19789 de 1400 páginas</t>
  </si>
  <si>
    <t>Cartucho de toner magenta, compatível com impressoras HP, modelo 125A M, referência CB543A, rendimento ISO/IEC 19789 de 1400 páginas</t>
  </si>
  <si>
    <t>Cartucho de toner amarelo, compatível com impressoras HP, modelo 125A Y, referência CB542A, rendimento ISO/IEC 19789 de 1400 páginas</t>
  </si>
  <si>
    <t>Cartucho de toner preto, compatível com impressoras HP, modelo 126A, referência CE310A, rendimento ISO/IEC 19752 de 1200 páginas</t>
  </si>
  <si>
    <t>Cartucho de toner ciano, compatível com impressoras HP, modelo 126A C, referência CE311A, rendimento ISO/IEC 19789 de 1000 páginas</t>
  </si>
  <si>
    <t>Cartucho de toner magenta, compatível com impressoras HP, modelo 126A M, referência CE313A, rendimento ISO/IEC 19789 de 1000 páginas</t>
  </si>
  <si>
    <t>Cartucho de toner amarelo, compatível com impressoras HP, modelo 126A Y, referência CE312A, rendimento ISO/IEC 19789 de 1000 páginas</t>
  </si>
  <si>
    <t>Cartucho de toner preto, compatível com impressoras HP, modelo 128A, referência CE320A, rendimento ISO/IEC 19752 de 2000 páginas</t>
  </si>
  <si>
    <t>Cartucho de toner ciano, compatível com impressoras HP, modelo 128A C, referência CE321A, rendimento ISO/IEC 19789 de 1300 páginas</t>
  </si>
  <si>
    <t>Cartucho de toner magenta, compatível com impressoras HP, modelo 128A M, referência CE323A, rendimento ISO/IEC 19789 de 1300 páginas</t>
  </si>
  <si>
    <t>Cartucho de toner amarelo, compatível com impressoras HP, modelo 128A Y, referência CE322A, rendimento ISO/IEC 19789 de 1300 páginas</t>
  </si>
  <si>
    <t>Cartucho de toner preto, compatível com impressoras HP, modelo 12A, referência Q2612A, rendimento ISO/IEC 19752 de 1600 páginas</t>
  </si>
  <si>
    <t>Cartucho de toner preto, compatível com impressoras HP, modelo 130A, referência CF350A, rendimento ISO/IEC 19752 de 1300 páginas</t>
  </si>
  <si>
    <t>Cartucho de toner ciano, compatível com impressoras HP, modelo 131A C, referência CF211A, rendimento ISO/IEC 19789 de 1800 páginas</t>
  </si>
  <si>
    <t>Cartucho de toner magenta, compatível com impressoras HP, modelo 131A M, referência CF213A, rendimento ISO/IEC 19789 de 1800 páginas</t>
  </si>
  <si>
    <t>153254 - ADMINISTRACAO GERAL/UFMG</t>
  </si>
  <si>
    <t>Belo Horizonte/MG</t>
  </si>
  <si>
    <t>153279 - ESCOLA DE ENFERMAGEM/UFMG</t>
  </si>
  <si>
    <t>153277 - ESCOLA DE CIENCIA DA INFORMAÇÃO/UFMG</t>
  </si>
  <si>
    <t>153287 - FACULDADE DE FILOSOFIA E CIENC. HUMANAS/UFMG</t>
  </si>
  <si>
    <t>153278 - ESCOLA DE EDUCA¢AO FISICA/UFMG</t>
  </si>
  <si>
    <t>153280 - ESCOLA DE ENGENHARIA/UFMG</t>
  </si>
  <si>
    <t>153291 - INSTITUTO DE CIENCIAS BIOLOGICAS/UFMG</t>
  </si>
  <si>
    <t>153276 - ESCOLA DE BELAS ARTES/UFMG</t>
  </si>
  <si>
    <t>153282 - ESCOLA DE VETERINARIA/UFMG</t>
  </si>
  <si>
    <t>160109 - 4 COMPANHIA DE COMUNICACOES</t>
  </si>
  <si>
    <t>153281 - ESCOLA DE MUSICA/UFMG</t>
  </si>
  <si>
    <t>153292 - INSTITUTO DE CIENCIAS EXATAS/UFMG</t>
  </si>
  <si>
    <t>153275 - ESCOLA DE ARQUITETURA/UFMG</t>
  </si>
  <si>
    <t>153284 - FACULDADE DE DIREITO/UFMG</t>
  </si>
  <si>
    <t>153293 - INSTITUTO DE GEO-CIENCIAS/UFMG</t>
  </si>
  <si>
    <t>153288 - FACULDADE DE LETRAS/UFMG</t>
  </si>
  <si>
    <t>153290 - FACULDADE DE ODONTOLOGIA/UFMG</t>
  </si>
  <si>
    <t>153283 - FACULDADE DE CIENCIAS ECONOMICAS/UFMG</t>
  </si>
  <si>
    <t>153274 - PRO-REITORIA DE POS-GRADUA¢AO/UFMG</t>
  </si>
  <si>
    <t>153286 - FACULDADE DE FARMACIA/UFMG</t>
  </si>
  <si>
    <t>153294 - CENTRO PEDAGOGICO/UFMG</t>
  </si>
  <si>
    <t>153295 - COLEGIO TECNICO/UFMG</t>
  </si>
  <si>
    <t>153273 - PRO-REITORIA DE PESQUISA/UFMG</t>
  </si>
  <si>
    <t>153296 - NUCLEO DE CIENCIAS AGRARIAS/UFMG</t>
  </si>
  <si>
    <t>Montes Claros/MG</t>
  </si>
  <si>
    <t>153289 - FACULDADE DE MEDICINA/UFMG</t>
  </si>
  <si>
    <t xml:space="preserve">153260 - CENTRO UNIVERSITÁRIO/UFMG </t>
  </si>
  <si>
    <t>Quantidade Total</t>
  </si>
  <si>
    <t>153260 - CENTRO UNIVERSITÁRIO/UFMG</t>
  </si>
  <si>
    <t>N° do Grupo</t>
  </si>
  <si>
    <t>-</t>
  </si>
  <si>
    <t xml:space="preserve"> 	331943</t>
  </si>
  <si>
    <t>Valor Unitário</t>
  </si>
  <si>
    <t>Valor Unitário Total</t>
  </si>
  <si>
    <t>Cartucho de toner amarelo, compatível com impressoras HP, modelo 131A Y, referência CF212A, rendimento ISO/IEC 19789 de 1800 páginas</t>
  </si>
  <si>
    <t>Cartucho de toner preto, compatível com impressoras HP, modelo 131X, referência CF210X, rendimento ISO/IEC 19789 de 2400 páginas</t>
  </si>
  <si>
    <t>Cartucho de toner preto, compatível com impressoras HP, modelo 18A, referência CF218A, rendimento ISO/IEC 19752 de 1400 páginas</t>
  </si>
  <si>
    <t>Cartucho de toner preto, compatível com impressoras HP, modelo 201X, referência CF400X, rendimento ISO/IEC 19752 de 2800 páginas</t>
  </si>
  <si>
    <t>Cartucho de toner ciano, compatível com impressoras HP, modelo 201X C, referência CF401X, rendimento ISO/IEC 19789 de 2300 páginas</t>
  </si>
  <si>
    <t>Cartucho de toner magenta, compatível com impressoras HP, modelo 201X M, referência CF403X, rendimento ISO/IEC 19789 de 2300 páginas</t>
  </si>
  <si>
    <t>Cartucho de toner amarelo, compatível com impressoras HP, modelo 201X Y, referência CF402X, rendimento ISO/IEC 19789 de 2300 páginas</t>
  </si>
  <si>
    <t>Cartucho de toner preto, compatível com impressoras HP, modelo 26X, referência CF226XD, rendimento ISO/IEC 19752 de 9000 páginas</t>
  </si>
  <si>
    <t>Cartucho de toner preto, compatível com impressoras HP, modelo 305A, referência CE410A, rendimento ISO/IEC 19752 de 2090 páginas</t>
  </si>
  <si>
    <t>Cartucho de toner preto, compatível com impressoras HP, modelo 204A, referência CF510A, rendimento ISO/IEC 19752 de 1100 páginas</t>
  </si>
  <si>
    <t>Cartucho de toner ciano, compatível com impressoras HP, modelo 204A C, referência CF511A, rendimento ISO/IEC 19789 de 900 páginas</t>
  </si>
  <si>
    <t>Cartucho de toner magenta, compatível com impressoras HP, modelo 204A M, referência CF513A, rendimento ISO/IEC 19789 de 900 páginas</t>
  </si>
  <si>
    <t>Cartucho de toner amarelo, compatível com impressoras HP, modelo 204A Y, referência CF512A, rendimento ISO/IEC 19789 de 900 páginas</t>
  </si>
  <si>
    <t>Cartucho de toner ciano, compatível com impressoras HP, modelo 305A C, referência CE411A, rendimento ISO/IEC 19789 de 2600 páginas</t>
  </si>
  <si>
    <t>Cartucho de toner magenta, compatível com impressoras HP, modelo 305A M, referência CE413A, rendimento ISO/IEC 19789 de 2600 páginas</t>
  </si>
  <si>
    <t>Cartucho de toner amarelo, compatível com impressoras HP, modelo 305A Y, referência CE412A, rendimento ISO/IEC 19789 de 2600 páginas</t>
  </si>
  <si>
    <t>Cartucho de toner preto, compatível com impressoras HP, modelo 35A, referência CB435A, rendimento ISO/IEC 19752 de 1500 páginas</t>
  </si>
  <si>
    <t>Cartucho de toner preto, compatível com impressoras HP, modelo 36A, referência CB436AB, rendimento ISO/IEC 19752 de 2000 páginas</t>
  </si>
  <si>
    <t>Cartucho de toner preto, compatível com impressoras HP, modelo 42X, referência Q5942X, rendimento ISO/IEC 19752 de 20000 páginas</t>
  </si>
  <si>
    <t>Cartucho de toner preto, compatível com impressoras HP, modelo 48A, referência CF248A, rendimento ISO/IEC 19752 de 1000 páginas</t>
  </si>
  <si>
    <t>Cartucho de toner preto, compatível com impressoras HP, modelo 49X, referência Q5949X, rendimento ISO/IEC 19752 de 6000 páginas</t>
  </si>
  <si>
    <t>Cartucho de toner preto, compatível com impressoras HP, modelo 507X, referência CE400X, rendimento ISO/IEC 19752 de 11000 páginas</t>
  </si>
  <si>
    <t>Cartucho de toner ciano, compatível com impressoras HP, modelo 507A C, referência CE401A, rendimento ISO/IEC 19789 de 6000 páginas</t>
  </si>
  <si>
    <t>Cartucho de toner magenta, compatível com impressoras HP, modelo 507A M, referência CE403A, rendimento ISO/IEC 19789 de 6000 páginas</t>
  </si>
  <si>
    <t>Cartucho de toner amarelo, compatível com impressoras HP, modelo 507A Y, referência CE402A, rendimento ISO/IEC 19789 de 6000 páginas</t>
  </si>
  <si>
    <t>Cartucho de toner preto, compatível com impressoras HP, modelo 53X, referência Q7553X, rendimento ISO/IEC 19752 de 7000 páginas</t>
  </si>
  <si>
    <t>Cartucho de toner preto, compatível com impressoras HP, modelo 55X, referência CE255X, rendimento ISO/IEC 19752 de 12500 páginas</t>
  </si>
  <si>
    <t>Cartucho de toner preto, compatível com impressoras HP, modelo 58X, referência CF258X, rendimento ISO/IEC 19752 de 10000 páginas</t>
  </si>
  <si>
    <t>Cartucho de toner preto, compatível com impressoras HP, modelo 64X, referência CC364X, rendimento ISO/IEC 19752 de 24000 páginas</t>
  </si>
  <si>
    <t>Cartucho de toner preto, compatível com impressoras HP, modelo 650A, referência CE270A, rendimento ISO/IEC 19752 de 13500 páginas</t>
  </si>
  <si>
    <t>Cartucho de toner ciano, compatível com impressoras HP, modelo 650A C, referência CE271A, rendimento ISO/IEC 19789 de 15000 páginas</t>
  </si>
  <si>
    <t>Cartucho de toner magenta, compatível com impressoras HP, modelo 650A M, referência CE273A, rendimento ISO/IEC 19789 de 15000 páginas</t>
  </si>
  <si>
    <t>Cartucho de toner amarelo, compatível com impressoras HP, modelo 650A Y, referência CE272A, rendimento ISO/IEC 19789 de 15000 páginas</t>
  </si>
  <si>
    <t>Cartucho de toner preto, compatível com impressoras HP, modelo 78A, referência CE278AB, rendimento ISO/IEC 19752 de 2100 páginas</t>
  </si>
  <si>
    <t>Cartucho de toner preto, compatível com impressoras HP, modelo 80A, referência CF280A, rendimento ISO/IEC 19752 de 2560 páginas</t>
  </si>
  <si>
    <t>Cartucho de toner preto, compatível com impressoras HP, modelo 81X, referência CF281X, rendimento ISO/IEC 19752 de 25000 páginas</t>
  </si>
  <si>
    <t>Cartucho de toner preto, compatível com impressoras HP, modelo 83A, referência CF283X, rendimento ISO/IEC 19752 de 10000 páginas</t>
  </si>
  <si>
    <t>Cartucho de toner preto, compatível com impressoras HP, modelo 85A, referência CE285A, rendimento ISO/IEC 19752 de 1600 páginas</t>
  </si>
  <si>
    <t>Cartucho de toner preto, compatível com impressoras HP, modelo 90A, referência CE390A, rendimento ISO/IEC 19752 de 10000 páginas</t>
  </si>
  <si>
    <t>Cartucho de toner preto, compatível com impressoras HP, modelo W9008MC, referência W9008MC, rendimento ISO/IEC 19752 de 23000 páginas</t>
  </si>
  <si>
    <t>Cartucho de toner preto, compatível com impressoras Konica Minolta, modelo TN-216K, referência A11G131, rendimento ISO/IEC 19752 de 29000 páginas</t>
  </si>
  <si>
    <t>Cartucho de toner ciano, compatível com impressoras Konica Minolta, modelo TN-216C, referência A11G431, rendimento ISO/IEC 19789 de 26000 páginas</t>
  </si>
  <si>
    <t>Cartucho de toner magenta, compatível com impressoras Konica Minolta, modelo TN-216M, referência A11G331, rendimento ISO/IEC 19789 de 26000 páginas</t>
  </si>
  <si>
    <t>Cartucho de toner amarelo, compatível com impressoras Konica Minolta, modelo TN-216Y, referência A11G231, rendimento ISO/IEC 19789 de 26000 páginas</t>
  </si>
  <si>
    <t>Cartucho de toner preto, compatível com impressoras Lexmark, modelo 50F4H00, referência 50F4H00, rendimento ISO/IEC 19752 de 6000 páginas</t>
  </si>
  <si>
    <t>Cartucho de toner preto, compatível com impressoras Lexmark, modelo 51B4000, referência 51B4000, rendimento ISO/IEC 19752 de 2500 páginas</t>
  </si>
  <si>
    <t>Cartucho de toner preto, compatível com impressoras Lexmark, modelo 56FB000 , referência 56FB000 , rendimento ISO/IEC 19752 de 6000 páginas</t>
  </si>
  <si>
    <t>Cartucho de toner preto, compatível com impressoras Lexmark, modelo 604H, referência 60FBH00, rendimento ISO/IEC 19752 de 10000 páginas</t>
  </si>
  <si>
    <t>Cartucho de toner preto, compatível com impressoras Lexmark, modelo 808SK, referência 80C8SK0, rendimento ISO/IEC 19752 de 2500 páginas</t>
  </si>
  <si>
    <t>Cartucho de toner ciano, compatível com impressoras Lexmark, modelo 808SC, referência 80C8SC0, rendimento ISO/IEC 19789 de 2000 páginas</t>
  </si>
  <si>
    <t>Cartucho de toner magenta, compatível com impressoras Lexmark, modelo 808SM, referência 80C8SM0, rendimento ISO/IEC 19789 de 2000 páginas</t>
  </si>
  <si>
    <t>Cartucho de toner amarelo, compatível com impressoras Lexmark, modelo 808SY, referência 80C8SY0, rendimento ISO/IEC 19789 de 2000 páginas</t>
  </si>
  <si>
    <t>Cartucho de toner preto, compatível com impressoras Lexmark, modelo X264H11G, referência X264H11G, rendimento ISO/IEC 19752 de 9000 páginas</t>
  </si>
  <si>
    <t>Cartucho de toner preto, compatível com impressoras Lexmark, modelo X463X11G, referência X463X11G, rendimento ISO/IEC 19752 de 15000 páginas</t>
  </si>
  <si>
    <t>Cartucho de toner preto, compatível com impressoras Okidata, modelo 44574301, referência 44574301, rendimento ISO/IEC 19752 de 12000 páginas</t>
  </si>
  <si>
    <t>Cartucho de toner preto, compatível com impressoras Okidata, modelo 44917601, referência 44917601, rendimento ISO/IEC 19752 de 11000 páginas</t>
  </si>
  <si>
    <t>Cartucho de toner preto, compatível com impressoras Samsung, modelo 104S, referência MLT-D104S, rendimento ISO/IEC 19752 de 1500 páginas</t>
  </si>
  <si>
    <t>Cartucho de toner preto, compatível com impressoras Samsung, modelo 111L, referência MLT-D111L, rendimento ISO/IEC 19752 de 1800 páginas</t>
  </si>
  <si>
    <t>Cartucho de toner preto, compatível com impressoras Samsung, modelo 201L, referência MLT-D201U, rendimento ISO/IEC 19752 de 20000 páginas</t>
  </si>
  <si>
    <t>Cartucho de toner preto, compatível com impressoras Samsung, modelo 203U, referência MLT-D203U, rendimento ISO/IEC 19752 de 15000 páginas</t>
  </si>
  <si>
    <t>Cartucho de toner preto, compatível com impressoras Samsung, modelo 204U, referência MLT-D204U, rendimento ISO/IEC 19752 de 15000 páginas</t>
  </si>
  <si>
    <t>Cartucho de toner preto, compatível com impressoras Samsung, modelo 208U, referência MLT-D208U, rendimento ISO/IEC 19752 de 10000 páginas</t>
  </si>
  <si>
    <t>Cartucho de toner preto, compatível com impressoras Samsung, modelo 406S, referência CLT-K406S, rendimento ISO/IEC 19752 de 1500 páginas</t>
  </si>
  <si>
    <t>Cartucho de toner ciano, compatível com impressoras Samsung, modelo C406S, referência CLT-C406S, rendimento ISO/IEC 19789 de 1000 páginas</t>
  </si>
  <si>
    <t>Cartucho de toner magenta, compatível com impressoras Samsung, modelo M406S, referência CLT-M406S, rendimento ISO/IEC 19789 de 1000 páginas</t>
  </si>
  <si>
    <t>Cartucho de toner amarelo, compatível com impressoras Samsung, modelo Y406S, referência CLT-Y406S, rendimento ISO/IEC 19789 de 1000 páginas</t>
  </si>
  <si>
    <t>Cartucho de toner preto, compatível com impressoras Samsung, modelo K503L, referência CLT-K503L, rendimento ISO/IEC 19752 de 8000 páginas</t>
  </si>
  <si>
    <t>Cartucho de toner ciano, compatível com impressoras Samsung, modelo C503L, referência CLT-C503L, rendimento ISO/IEC 19789 de 5000 páginas</t>
  </si>
  <si>
    <t>Cartucho de toner magenta, compatível com impressoras Samsung, modelo M503L, referência CLT-M503L, rendimento ISO/IEC 19789 de 5000 páginas</t>
  </si>
  <si>
    <t>Cartucho de toner amarelo, compatível com impressoras Samsung, modelo Y503L, referência CLT-Y503L, rendimento ISO/IEC 19789 de 5000 páginas</t>
  </si>
  <si>
    <t>Cartucho de toner preto, compatível com impressoras Xerox, modelo 106R02778, referência 106R02778, rendimento ISO/IEC 19752 de 14100 páginas</t>
  </si>
  <si>
    <t>Cartucho de toner preto, compatível com impressoras Xerox, modelo 106R03745, referência 106R03745, rendimento ISO/IEC 19752 de 23600 páginas</t>
  </si>
  <si>
    <t>Cartucho de toner amarelo, compatível com impressoras Xerox, modelo 106R03746, referência 106R03746, rendimento ISO/IEC 19789 de 16500 páginas</t>
  </si>
  <si>
    <t>Cartucho de toner magenta, compatível com impressoras Xerox, modelo 106R03747, referência 106R03747, rendimento ISO/IEC 19789 de 16500 páginas</t>
  </si>
  <si>
    <t>Cartucho de toner ciano, compatível com impressoras Xerox, modelo 106R03748, referência 106R03748, rendimento ISO/IEC 19789 de 16500 páginas</t>
  </si>
  <si>
    <t>Fita de impressão (ribbon) YMCK, compatível com impressoras de cartões HID Fargo, modelo HDP Color, referência 84051, rendimento estimado de 500 páginas</t>
  </si>
  <si>
    <t>Fita de impressão (ribbon) de proteção, transparente, compatível com impressoras de cartões HID Fargo, modelo HDP Color, referência 84053, rendimento estimado de 1500 páginas</t>
  </si>
  <si>
    <t>Fita de impressão (ribbon) YMCKO, compatível com impressoras de cartões HID Fargo, modelo Smartload, referência 45000, rendimento estimado de 250 páginas</t>
  </si>
  <si>
    <t>Fita de impressão (ribbon) preto, compatível com impressoras de cartões Zebra, modelo 301BR, referência 800300-301BR, rendimento estimado de 2000 páginas</t>
  </si>
  <si>
    <t>Fotocondutor, compatível com impressoras Brother, modelo DR2340, referência DR2340, rendimento ISO/IEC 19752 de 12000 páginas</t>
  </si>
  <si>
    <t>Fotocondutor, compatível com impressoras Brother, modelo DR3440, referência DR3440 ou DR820, rendimento ISO/IEC 19752 de 50000 páginas</t>
  </si>
  <si>
    <t>Fotocondutor, compatível com impressoras Brother, modelo DR420, referência DR420, rendimento ISO/IEC 19752 de 12000 páginas</t>
  </si>
  <si>
    <t>Fotocondutor, compatível com impressoras HP, modelo 104A, referência W1104A, rendimento ISO/IEC 19752 de 20000 páginas</t>
  </si>
  <si>
    <t>Fotocondutor, compatível com impressoras HP, modelo 19A, referência CF219A, rendimento ISO/IEC 19752 de 12000 páginas</t>
  </si>
  <si>
    <t>Fotocondutor, compatível com impressoras Lexmark, modelo 500Z, referência 50F0Z00 60K, rendimento ISO/IEC 19752 de 60000 páginas</t>
  </si>
  <si>
    <t>Refil de tinta ciano, compatível com impressoras Canon, modelo 10 C, referência GI-10 C 70ml, rendimento ISO/IEC 24711 de 7700 páginas</t>
  </si>
  <si>
    <t>Refil de tinta magenta, compatível com impressoras Canon, modelo 10 M, referência GI-10 M 70ml, rendimento ISO/IEC 24711 de 7700 páginas</t>
  </si>
  <si>
    <t>Refil de tinta preto, compatível com impressoras Canon, modelo 10 PGBK, referência GI-10 B 170ml, rendimento ISO/IEC 24711 de 8300 páginas</t>
  </si>
  <si>
    <t>Refil de tinta amarelo, compatível com impressoras Canon, modelo 10 Y, referência GI-10 Y 3393C001 70ml, rendimento ISO/IEC 24711 de 7700 páginas</t>
  </si>
  <si>
    <t>Refil de tinta preto, compatível com impressoras Epson, modelo T544 BK, referência T544120 65ml, rendimento ISO/IEC 24711 de 4500 páginas</t>
  </si>
  <si>
    <t>Refil de tinta ciano, compatível com impressoras Epson, modelo T544 C, referência T544220 65ml, rendimento ISO/IEC 24711 de 7500 páginas</t>
  </si>
  <si>
    <t>Refil de tinta magenta, compatível com impressoras Epson, modelo T544 M, referência T544320 65ml, rendimento ISO/IEC 24711 de 7500 páginas</t>
  </si>
  <si>
    <t>Refil de tinta amarelo, compatível com impressoras Epson, modelo T544 Y, referência T544420 65ml, rendimento ISO/IEC 24711 de 7500 páginas</t>
  </si>
  <si>
    <t>Refil de tinta preto, compatível com impressoras Epson, modelo T554 BK, referência T554120-AL, rendimento ISO/IEC 24711 de 6700 páginas</t>
  </si>
  <si>
    <t>Refil de tinta ciano, compatível com impressoras Epson, modelo T555 C, referência T555220-AL 70ml, rendimento ISO/IEC 24711 de 6200 páginas</t>
  </si>
  <si>
    <t>Refil de tinta cinza, compatível com impressoras Epson, modelo T555 GY, referência T555520-AL 70ml, rendimento ISO/IEC 24711 de 6200 páginas</t>
  </si>
  <si>
    <t>Refil de tinta magenta, compatível com impressoras Epson, modelo T555 M, referência T555320-AL 70ml, rendimento ISO/IEC 24711 de 6200 páginas</t>
  </si>
  <si>
    <t>Refil de tinta preto, compatível com impressoras Epson, modelo T555 PB, referência T555120-AL 70ml, rendimento ISO/IEC 24711 de 7300 páginas</t>
  </si>
  <si>
    <t>Refil de tinta amarelo, compatível com impressoras Epson, modelo T555 Y, referência T555420-AL 70ml, rendimento ISO/IEC 24711 de 6200 páginas</t>
  </si>
  <si>
    <t>Refil de tinta preto, compatível com impressoras Epson, modelo T664 BK, referência T664120 70ml, rendimento ISO/IEC 24711 de 4500 páginas</t>
  </si>
  <si>
    <t>Refil de tinta ciano, compatível com impressoras Epson, modelo T664 C, referência T664220 70ml, rendimento ISO/IEC 24711 de 7500 páginas</t>
  </si>
  <si>
    <t>Refil de tinta magenta, compatível com impressoras Epson, modelo T664 M, referência T664320 70ml, rendimento ISO/IEC 24711 de 7500 páginas</t>
  </si>
  <si>
    <t>Refil de tinta amarelo, compatível com impressoras Epson, modelo T664 Y, referência T66442070 ml, rendimento ISO/IEC 24711 de 7500 páginas</t>
  </si>
  <si>
    <t>Refil de tinta ciano, compatível com impressoras HP, modelo GT52 C, referência M0H54AL 70ml, rendimento ISO/IEC 24711 de 8000 páginas</t>
  </si>
  <si>
    <t>Refil de tinta magenta, compatível com impressoras HP, modelo GT52 M, referência M0H55AL 70ml, rendimento ISO/IEC 24711 de 8000 páginas</t>
  </si>
  <si>
    <t>Refil de tinta amarelo, compatível com impressoras HP, modelo GT52 Y, referência M0H56AL 70ml, rendimento ISO/IEC 24711 de 8000 páginas</t>
  </si>
  <si>
    <t>Refil de tinta preto, compatível com impressoras HP, modelo GT53, referência 1W22AL 90ml, rendimento ISO/IEC 24711 de 4000 páginas</t>
  </si>
  <si>
    <t>Cartão de aproximação RFID ISO Mifare1K em PVC (Cloreto de Polivinila), comprimento 8,55 cm, espessura 0,76 mm, largura 54 mm, memória EEPROM de 1K organizada em 16 setores com 4 blocos de 16 bytes, duas chaves por setor com privilégio configuráveis, interface RF ISO/IEC 14443 A, frequência de operação de 13,56 MHZ, tempo de transação típica: 100 MS, Anti-colisão, detenção de dados de 10 anos e 100.000 ciclos de escrita, temperatura de operação: -35°C A +50°C.</t>
  </si>
  <si>
    <t>Cartucho de toner magenta, compatível com impressoras HP, modelo 414X M, referência W2023X, rendimento ISO/IEC 19789 de 6000 páginas</t>
  </si>
  <si>
    <t>Cartucho de toner preto, compatível com impressoras HP, modelo 414X, referência W2020X, rendimento ISO/IEC 19752 de 7500 páginas</t>
  </si>
  <si>
    <t>Cartucho de toner amarelo, compatível com impressoras HP, modelo 414X Y, referência W2022X, rendimento ISO/IEC 19789 de 6000 páginas</t>
  </si>
  <si>
    <t>Cartucho de toner ciano, compatível com impressoras HP, modelo 414X C, referência W2021X, rendimento ISO/IEC 19789 de 6000 páginas</t>
  </si>
  <si>
    <t>Cartucho de toner preto, compatível com impressoras Brother, modelo TN750, referência TN750, rendimento ISO/IEC 19752 de 8000 páginas</t>
  </si>
  <si>
    <t>Cartucho de toner preto, compatível com impressoras Kyocera, modelo TK1170, referência TK1170, rendimento ISO/IEC 19752 de 7200 páginas</t>
  </si>
  <si>
    <t>Refil de tinta preto, compatível com impressoras HP, modelo GT51, referência MOH57A 80ML, rendimento ISO/IEC 24711 de 5000 páginas</t>
  </si>
  <si>
    <t>Fita de transferência térmica preto, compatível com impressora industrial S4M Zebra, modelo à base de resina, referência Zebra 4800 standard 04800BK11045, rolo de 110mm x 450m</t>
  </si>
  <si>
    <t>Fita de transferência térmica preto, compatível com impressora industrial S600 Zebra, modelo à base de cera, referência Zebra 1600 economy 01600BK08345, rolo de 83mm x 450m</t>
  </si>
  <si>
    <t>DADOS A CONSTAR NA PROPOSTA
Razão Social:
CNPJ:
Endereço:
Telefone:
E-mail:
Nome para contato:
Validade da Proposta: 60 (sessenta) dias
DADOS DO RESPONSÁVEL PELA ASSINATURA DA ATA
Nome:
Identidade:                                                             CPF:
Cargo:
DADOS BANCÁRIOS
Banco:
Agência:
Conta Corrente:</t>
  </si>
  <si>
    <t>Código do Item</t>
  </si>
  <si>
    <t>Descritivo do 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</si>
</sst>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 #,##0.00_-;\-&quot;R$&quot;\ * #,##0.00_-;_-&quot;R$&quot;\ * &quot;-&quot;??_-;_-@_-"/>
    <numFmt numFmtId="164" formatCode="&quot;$&quot;#,##0.00"/>
    <numFmt numFmtId="165" formatCode="_-&quot;R$ &quot;* #,##0.00_-;&quot;-R$ &quot;* #,##0.00_-;_-&quot;R$ &quot;* \-??_-;_-@_-"/>
  </numFmts>
  <fonts count="23">
    <font>
      <sz val="11"/>
      <color theme="1"/>
      <name val="Aptos Narrow"/>
      <family val="2"/>
      <scheme val="minor"/>
    </font>
    <font>
      <sz val="10"/>
      <color theme="1"/>
      <name val="Calibri"/>
      <family val="2"/>
    </font>
    <font>
      <sz val="10"/>
      <color rgb="FF000000"/>
      <name val="Calibri"/>
      <family val="2"/>
    </font>
    <font>
      <b/>
      <sz val="10"/>
      <color theme="1"/>
      <name val="Calibri"/>
      <family val="2"/>
    </font>
    <font>
      <sz val="10"/>
      <color rgb="FF000000"/>
      <name val="Calibri"/>
      <family val="2"/>
    </font>
    <font>
      <b/>
      <sz val="16"/>
      <color rgb="FF000000"/>
      <name val="Calibri"/>
      <family val="2"/>
    </font>
    <font>
      <b/>
      <sz val="16"/>
      <color theme="1"/>
      <name val="Calibri"/>
      <family val="2"/>
    </font>
    <font>
      <b/>
      <sz val="14"/>
      <color rgb="FF000000"/>
      <name val="Calibri"/>
      <family val="2"/>
    </font>
    <font>
      <sz val="11"/>
      <color theme="1"/>
      <name val="Aptos Narrow"/>
      <family val="2"/>
      <scheme val="minor"/>
    </font>
    <font>
      <sz val="8"/>
      <color rgb="FF000000"/>
      <name val="Arial"/>
      <family val="2"/>
    </font>
    <font>
      <b/>
      <sz val="8"/>
      <color rgb="FF000000"/>
      <name val="Arial"/>
      <family val="2"/>
    </font>
    <font>
      <sz val="11"/>
      <color theme="1"/>
      <name val="Calibri"/>
      <family val="2"/>
      <charset val="1"/>
    </font>
    <font>
      <sz val="11"/>
      <color rgb="FF3465A4"/>
      <name val="Calibri"/>
      <family val="2"/>
      <charset val="1"/>
    </font>
    <font>
      <sz val="11"/>
      <color rgb="FFFFFFFF"/>
      <name val="Calibri"/>
      <family val="2"/>
      <charset val="1"/>
    </font>
    <font>
      <sz val="11"/>
      <color rgb="FF2A6099"/>
      <name val="Calibri"/>
      <family val="2"/>
      <charset val="1"/>
    </font>
    <font>
      <sz val="11"/>
      <color rgb="FF000000"/>
      <name val="Calibri"/>
      <charset val="1"/>
    </font>
    <font>
      <sz val="11"/>
      <color rgb="FF000000"/>
      <name val="Calibri"/>
      <family val="2"/>
      <charset val="1"/>
    </font>
    <font>
      <sz val="11"/>
      <color rgb="FFFF0000"/>
      <name val="Calibri"/>
      <family val="2"/>
      <charset val="1"/>
    </font>
    <font>
      <sz val="11"/>
      <color rgb="FF000000"/>
      <name val="Calibri"/>
      <family val="2"/>
    </font>
    <font>
      <sz val="10"/>
      <color theme="1"/>
      <name val="Aptos Narrow"/>
      <family val="2"/>
      <scheme val="minor"/>
    </font>
    <font>
      <b/>
      <sz val="10"/>
      <color rgb="FF000000"/>
      <name val="Calibri"/>
      <family val="2"/>
    </font>
    <font>
      <sz val="10"/>
      <name val="Calibri"/>
      <family val="2"/>
    </font>
    <font>
      <sz val="9"/>
      <color theme="1"/>
      <name val="Calibri"/>
      <family val="2"/>
    </font>
  </fonts>
  <fills count="17">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0"/>
        <bgColor indexed="64"/>
      </patternFill>
    </fill>
    <fill>
      <patternFill patternType="solid">
        <fgColor rgb="FFD7D6C4"/>
        <bgColor indexed="64"/>
      </patternFill>
    </fill>
    <fill>
      <patternFill patternType="solid">
        <fgColor rgb="FFB4C7DC"/>
        <bgColor rgb="FFCCCCFF"/>
      </patternFill>
    </fill>
    <fill>
      <patternFill patternType="solid">
        <fgColor rgb="FF729FCF"/>
        <bgColor rgb="FF808080"/>
      </patternFill>
    </fill>
    <fill>
      <patternFill patternType="solid">
        <fgColor rgb="FFBBE33D"/>
        <bgColor rgb="FFE8F2A1"/>
      </patternFill>
    </fill>
    <fill>
      <patternFill patternType="solid">
        <fgColor rgb="FFE8F2A1"/>
        <bgColor rgb="FFFFE994"/>
      </patternFill>
    </fill>
    <fill>
      <patternFill patternType="solid">
        <fgColor rgb="FF6B5E9B"/>
        <bgColor rgb="FF808080"/>
      </patternFill>
    </fill>
    <fill>
      <patternFill patternType="solid">
        <fgColor rgb="FF000000"/>
        <bgColor rgb="FF003300"/>
      </patternFill>
    </fill>
    <fill>
      <patternFill patternType="solid">
        <fgColor rgb="FFFFB66C"/>
        <bgColor rgb="FFFF972F"/>
      </patternFill>
    </fill>
    <fill>
      <patternFill patternType="solid">
        <fgColor rgb="FFFF0000"/>
        <bgColor rgb="FF9C0006"/>
      </patternFill>
    </fill>
    <fill>
      <patternFill patternType="solid">
        <fgColor rgb="FFFFE994"/>
        <bgColor rgb="FFE8F2A1"/>
      </patternFill>
    </fill>
    <fill>
      <patternFill patternType="solid">
        <fgColor theme="3" tint="0.89999084444715716"/>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bottom style="thin">
        <color rgb="FF000000"/>
      </bottom>
      <diagonal/>
    </border>
  </borders>
  <cellStyleXfs count="18">
    <xf numFmtId="0" fontId="0" fillId="0" borderId="0"/>
    <xf numFmtId="44" fontId="8" fillId="0" borderId="0" applyFont="0" applyFill="0" applyBorder="0" applyAlignment="0" applyProtection="0"/>
    <xf numFmtId="0" fontId="11" fillId="0" borderId="0"/>
    <xf numFmtId="165" fontId="11" fillId="0" borderId="0" applyBorder="0" applyProtection="0"/>
    <xf numFmtId="0" fontId="12" fillId="7" borderId="0" applyProtection="0"/>
    <xf numFmtId="0" fontId="13" fillId="8" borderId="0" applyBorder="0" applyProtection="0"/>
    <xf numFmtId="0" fontId="14" fillId="9" borderId="0" applyBorder="0" applyProtection="0"/>
    <xf numFmtId="0" fontId="15" fillId="0" borderId="0"/>
    <xf numFmtId="0" fontId="16" fillId="0" borderId="0"/>
    <xf numFmtId="0" fontId="16" fillId="0" borderId="0"/>
    <xf numFmtId="0" fontId="16" fillId="10" borderId="0" applyBorder="0" applyProtection="0"/>
    <xf numFmtId="0" fontId="13" fillId="11" borderId="0" applyBorder="0" applyProtection="0"/>
    <xf numFmtId="0" fontId="12" fillId="0" borderId="0" applyBorder="0" applyProtection="0"/>
    <xf numFmtId="0" fontId="13" fillId="12" borderId="0" applyBorder="0" applyProtection="0"/>
    <xf numFmtId="0" fontId="17" fillId="13" borderId="0" applyBorder="0" applyProtection="0"/>
    <xf numFmtId="0" fontId="13" fillId="14" borderId="0" applyBorder="0" applyProtection="0"/>
    <xf numFmtId="0" fontId="16" fillId="15" borderId="0" applyBorder="0" applyProtection="0"/>
    <xf numFmtId="0" fontId="18" fillId="0" borderId="0"/>
  </cellStyleXfs>
  <cellXfs count="86">
    <xf numFmtId="0" fontId="0" fillId="0" borderId="0" xfId="0"/>
    <xf numFmtId="0" fontId="1" fillId="0" borderId="0" xfId="0" applyFont="1" applyAlignment="1">
      <alignment horizontal="center" vertical="center" wrapText="1"/>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3" fillId="2" borderId="4" xfId="0" applyFont="1" applyFill="1" applyBorder="1" applyAlignment="1">
      <alignment horizontal="center" vertical="center" wrapText="1"/>
    </xf>
    <xf numFmtId="164" fontId="1" fillId="0" borderId="0" xfId="0" applyNumberFormat="1" applyFont="1" applyAlignment="1">
      <alignment horizontal="center" vertical="center" wrapText="1"/>
    </xf>
    <xf numFmtId="16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2" fontId="3" fillId="2" borderId="1" xfId="0" applyNumberFormat="1" applyFont="1" applyFill="1" applyBorder="1" applyAlignment="1">
      <alignment horizontal="center" vertical="center" wrapText="1"/>
    </xf>
    <xf numFmtId="2" fontId="1" fillId="0" borderId="2" xfId="0" applyNumberFormat="1" applyFont="1" applyBorder="1" applyAlignment="1">
      <alignment horizontal="center" vertical="center" wrapText="1"/>
    </xf>
    <xf numFmtId="0" fontId="2" fillId="0" borderId="1" xfId="0" applyFont="1" applyBorder="1" applyAlignment="1">
      <alignment horizontal="left" vertical="center" wrapText="1"/>
    </xf>
    <xf numFmtId="0" fontId="1" fillId="3"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3" borderId="1" xfId="0" applyFont="1" applyFill="1" applyBorder="1" applyAlignment="1">
      <alignment horizontal="center" vertical="center" wrapText="1"/>
    </xf>
    <xf numFmtId="0" fontId="4" fillId="0" borderId="1" xfId="0" applyFont="1" applyBorder="1" applyAlignment="1">
      <alignment vertical="center" wrapText="1"/>
    </xf>
    <xf numFmtId="44" fontId="3" fillId="2" borderId="1" xfId="1" applyFont="1" applyFill="1" applyBorder="1" applyAlignment="1">
      <alignment horizontal="center" vertical="center" wrapText="1"/>
    </xf>
    <xf numFmtId="44" fontId="1" fillId="0" borderId="1" xfId="1" applyFont="1" applyBorder="1" applyAlignment="1">
      <alignment horizontal="center" vertical="center" wrapText="1"/>
    </xf>
    <xf numFmtId="44" fontId="1" fillId="0" borderId="0" xfId="1" applyFont="1" applyAlignment="1">
      <alignment horizontal="center" vertical="center" wrapText="1"/>
    </xf>
    <xf numFmtId="44" fontId="3" fillId="2" borderId="3" xfId="1" applyFont="1" applyFill="1" applyBorder="1" applyAlignment="1">
      <alignment horizontal="center" vertical="center" wrapText="1"/>
    </xf>
    <xf numFmtId="44" fontId="0" fillId="0" borderId="0" xfId="1" applyFont="1"/>
    <xf numFmtId="0" fontId="0" fillId="0" borderId="0" xfId="0" applyAlignment="1">
      <alignment horizontal="center" vertical="center"/>
    </xf>
    <xf numFmtId="0" fontId="0" fillId="5" borderId="0" xfId="0" applyFill="1" applyAlignment="1">
      <alignment horizontal="center" vertical="center"/>
    </xf>
    <xf numFmtId="0" fontId="0" fillId="0" borderId="0" xfId="0" applyAlignment="1">
      <alignment horizontal="center" vertical="center" wrapText="1"/>
    </xf>
    <xf numFmtId="0" fontId="10" fillId="6" borderId="5" xfId="0" applyFont="1" applyFill="1" applyBorder="1" applyAlignment="1">
      <alignment horizontal="center" vertical="center" wrapText="1"/>
    </xf>
    <xf numFmtId="0" fontId="9" fillId="5" borderId="5" xfId="0" applyFont="1" applyFill="1" applyBorder="1" applyAlignment="1">
      <alignment horizontal="center" vertical="center" wrapText="1"/>
    </xf>
    <xf numFmtId="44" fontId="0" fillId="0" borderId="0" xfId="0" applyNumberFormat="1"/>
    <xf numFmtId="0" fontId="9" fillId="16" borderId="5" xfId="0" applyFont="1" applyFill="1" applyBorder="1" applyAlignment="1">
      <alignment horizontal="center" vertical="center" wrapText="1"/>
    </xf>
    <xf numFmtId="0" fontId="19" fillId="0" borderId="0" xfId="0" applyFont="1" applyAlignment="1">
      <alignment horizontal="center" vertical="center" wrapText="1"/>
    </xf>
    <xf numFmtId="0" fontId="19" fillId="5" borderId="0" xfId="0" applyFont="1" applyFill="1" applyAlignment="1">
      <alignment horizontal="center" vertical="center" wrapText="1"/>
    </xf>
    <xf numFmtId="0" fontId="0" fillId="5" borderId="0" xfId="0" applyFill="1" applyAlignment="1">
      <alignment horizontal="center" vertical="center" wrapText="1"/>
    </xf>
    <xf numFmtId="44" fontId="0" fillId="5" borderId="0" xfId="1" applyFont="1" applyFill="1" applyAlignment="1">
      <alignment horizontal="center" vertical="center"/>
    </xf>
    <xf numFmtId="0" fontId="9" fillId="5" borderId="5" xfId="0" applyFont="1" applyFill="1" applyBorder="1" applyAlignment="1">
      <alignment horizontal="center" vertical="center" wrapText="1"/>
    </xf>
    <xf numFmtId="0" fontId="20" fillId="6" borderId="5" xfId="0" applyFont="1" applyFill="1" applyBorder="1" applyAlignment="1">
      <alignment horizontal="center" vertical="center" wrapText="1"/>
    </xf>
    <xf numFmtId="0" fontId="1" fillId="5" borderId="0" xfId="0" applyFont="1" applyFill="1" applyAlignment="1">
      <alignment horizontal="center" vertical="center" wrapText="1"/>
    </xf>
    <xf numFmtId="0" fontId="2" fillId="5" borderId="5" xfId="0" applyFont="1" applyFill="1" applyBorder="1" applyAlignment="1">
      <alignment horizontal="center" vertical="center" wrapText="1"/>
    </xf>
    <xf numFmtId="0" fontId="21" fillId="5" borderId="1" xfId="0" applyFont="1" applyFill="1" applyBorder="1" applyAlignment="1">
      <alignment horizontal="left" vertical="center" wrapText="1"/>
    </xf>
    <xf numFmtId="0" fontId="1" fillId="5" borderId="5" xfId="0" applyFont="1" applyFill="1" applyBorder="1" applyAlignment="1">
      <alignment horizontal="center" vertical="center" wrapText="1"/>
    </xf>
    <xf numFmtId="44" fontId="1" fillId="5" borderId="5" xfId="1" applyFont="1" applyFill="1" applyBorder="1" applyAlignment="1">
      <alignment horizontal="center" vertical="center" wrapText="1"/>
    </xf>
    <xf numFmtId="44" fontId="1" fillId="5" borderId="5" xfId="0" applyNumberFormat="1" applyFont="1" applyFill="1" applyBorder="1" applyAlignment="1">
      <alignment horizontal="center" vertical="center" wrapText="1"/>
    </xf>
    <xf numFmtId="44" fontId="1" fillId="5" borderId="6" xfId="1" applyFont="1" applyFill="1" applyBorder="1" applyAlignment="1">
      <alignment horizontal="center" vertical="center" wrapText="1"/>
    </xf>
    <xf numFmtId="44" fontId="1" fillId="5" borderId="7" xfId="1" applyFont="1" applyFill="1" applyBorder="1" applyAlignment="1">
      <alignment horizontal="center" vertical="center" wrapText="1"/>
    </xf>
    <xf numFmtId="44" fontId="1" fillId="5" borderId="9" xfId="1" applyFont="1" applyFill="1" applyBorder="1" applyAlignment="1">
      <alignment horizontal="center" vertical="center" wrapText="1"/>
    </xf>
    <xf numFmtId="0" fontId="1" fillId="5" borderId="5" xfId="0" applyFont="1" applyFill="1" applyBorder="1" applyAlignment="1">
      <alignment horizontal="center" vertical="center"/>
    </xf>
    <xf numFmtId="0" fontId="21" fillId="5" borderId="11" xfId="0" applyFont="1" applyFill="1" applyBorder="1" applyAlignment="1">
      <alignment horizontal="left" vertical="center" wrapText="1"/>
    </xf>
    <xf numFmtId="0" fontId="1" fillId="5" borderId="11" xfId="0" applyFont="1" applyFill="1" applyBorder="1" applyAlignment="1">
      <alignment horizontal="left" vertical="center" wrapText="1"/>
    </xf>
    <xf numFmtId="0" fontId="1" fillId="5" borderId="0" xfId="0" applyFont="1" applyFill="1" applyAlignment="1">
      <alignment horizontal="center" vertical="center"/>
    </xf>
    <xf numFmtId="44" fontId="1" fillId="0" borderId="0" xfId="0" applyNumberFormat="1" applyFont="1" applyAlignment="1">
      <alignment horizontal="center" vertical="center"/>
    </xf>
    <xf numFmtId="0" fontId="22" fillId="5" borderId="5"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0" fillId="5" borderId="5" xfId="0" applyFill="1" applyBorder="1" applyAlignment="1">
      <alignment horizontal="left" vertical="center" wrapText="1"/>
    </xf>
    <xf numFmtId="0" fontId="2" fillId="5" borderId="6"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6" xfId="0" applyFont="1" applyFill="1" applyBorder="1" applyAlignment="1">
      <alignment horizontal="center" vertical="center"/>
    </xf>
    <xf numFmtId="0" fontId="2" fillId="5" borderId="9" xfId="0" applyFont="1" applyFill="1" applyBorder="1" applyAlignment="1">
      <alignment horizontal="center" vertical="center"/>
    </xf>
    <xf numFmtId="0" fontId="2" fillId="5" borderId="7" xfId="0" applyFont="1" applyFill="1" applyBorder="1" applyAlignment="1">
      <alignment horizontal="center" vertical="center"/>
    </xf>
    <xf numFmtId="0" fontId="0" fillId="0" borderId="8" xfId="0" applyBorder="1" applyAlignment="1">
      <alignment horizontal="center"/>
    </xf>
    <xf numFmtId="0" fontId="0" fillId="0" borderId="8" xfId="0" applyBorder="1" applyAlignment="1">
      <alignment horizontal="center" wrapText="1"/>
    </xf>
    <xf numFmtId="0" fontId="9" fillId="5" borderId="5" xfId="0" applyFont="1" applyFill="1" applyBorder="1" applyAlignment="1">
      <alignment horizontal="center" vertical="center" wrapText="1"/>
    </xf>
    <xf numFmtId="0" fontId="9" fillId="16" borderId="5" xfId="0" applyFont="1" applyFill="1" applyBorder="1" applyAlignment="1">
      <alignment horizontal="center" vertical="center" wrapText="1"/>
    </xf>
    <xf numFmtId="0" fontId="0" fillId="0" borderId="8" xfId="0" applyBorder="1" applyAlignment="1">
      <alignment horizontal="center" vertical="center" wrapText="1"/>
    </xf>
    <xf numFmtId="44" fontId="1" fillId="5" borderId="6" xfId="0" applyNumberFormat="1" applyFont="1" applyFill="1" applyBorder="1" applyAlignment="1">
      <alignment horizontal="center" vertical="center" wrapText="1"/>
    </xf>
    <xf numFmtId="44" fontId="1" fillId="5" borderId="9" xfId="0" applyNumberFormat="1" applyFont="1" applyFill="1" applyBorder="1" applyAlignment="1">
      <alignment horizontal="center" vertical="center" wrapText="1"/>
    </xf>
    <xf numFmtId="44" fontId="1" fillId="5" borderId="7" xfId="0" applyNumberFormat="1" applyFont="1" applyFill="1" applyBorder="1" applyAlignment="1">
      <alignment horizontal="center" vertical="center" wrapText="1"/>
    </xf>
    <xf numFmtId="0" fontId="1" fillId="5" borderId="5" xfId="0" applyFont="1" applyFill="1" applyBorder="1" applyAlignment="1">
      <alignment horizontal="center" vertical="center" wrapText="1"/>
    </xf>
    <xf numFmtId="0" fontId="21" fillId="5" borderId="10" xfId="0" applyFont="1" applyFill="1" applyBorder="1" applyAlignment="1">
      <alignment horizontal="left" vertical="center" wrapText="1"/>
    </xf>
    <xf numFmtId="0" fontId="21" fillId="5" borderId="9" xfId="0" applyFont="1" applyFill="1" applyBorder="1" applyAlignment="1">
      <alignment horizontal="left" vertical="center" wrapText="1"/>
    </xf>
    <xf numFmtId="0" fontId="2" fillId="5" borderId="5" xfId="0" applyFont="1" applyFill="1" applyBorder="1" applyAlignment="1">
      <alignment horizontal="center" vertical="center" wrapText="1"/>
    </xf>
    <xf numFmtId="0" fontId="21" fillId="5" borderId="7" xfId="0" applyFont="1" applyFill="1" applyBorder="1" applyAlignment="1">
      <alignment horizontal="left" vertical="center" wrapText="1"/>
    </xf>
    <xf numFmtId="44" fontId="1" fillId="5" borderId="6" xfId="0" applyNumberFormat="1" applyFont="1" applyFill="1" applyBorder="1" applyAlignment="1">
      <alignment horizontal="center" vertical="center"/>
    </xf>
    <xf numFmtId="44" fontId="1" fillId="5" borderId="9" xfId="0" applyNumberFormat="1" applyFont="1" applyFill="1" applyBorder="1" applyAlignment="1">
      <alignment horizontal="center" vertical="center"/>
    </xf>
    <xf numFmtId="44" fontId="1" fillId="5" borderId="7" xfId="0" applyNumberFormat="1" applyFont="1" applyFill="1" applyBorder="1" applyAlignment="1">
      <alignment horizontal="center" vertical="center"/>
    </xf>
    <xf numFmtId="0" fontId="20" fillId="6" borderId="5" xfId="0" applyFont="1" applyFill="1" applyBorder="1" applyAlignment="1">
      <alignment horizontal="center" vertical="center" wrapText="1"/>
    </xf>
    <xf numFmtId="0" fontId="21" fillId="5" borderId="6" xfId="0" applyFont="1" applyFill="1" applyBorder="1" applyAlignment="1">
      <alignment horizontal="left" vertical="center" wrapText="1"/>
    </xf>
    <xf numFmtId="0" fontId="21" fillId="5" borderId="12" xfId="0" applyFont="1" applyFill="1" applyBorder="1" applyAlignment="1">
      <alignment horizontal="left" vertical="center" wrapText="1"/>
    </xf>
    <xf numFmtId="0" fontId="9" fillId="5" borderId="5" xfId="0" applyFont="1" applyFill="1" applyBorder="1" applyAlignment="1">
      <alignment horizontal="center" vertical="center"/>
    </xf>
    <xf numFmtId="0" fontId="5" fillId="4" borderId="1" xfId="0" applyFont="1" applyFill="1" applyBorder="1" applyAlignment="1">
      <alignment horizontal="center" vertical="center" textRotation="255" wrapText="1"/>
    </xf>
    <xf numFmtId="0" fontId="6" fillId="0" borderId="1" xfId="0" applyFont="1" applyBorder="1" applyAlignment="1">
      <alignment horizontal="center" vertical="center" textRotation="255" wrapText="1"/>
    </xf>
    <xf numFmtId="0" fontId="6" fillId="4" borderId="1" xfId="0" applyFont="1" applyFill="1" applyBorder="1" applyAlignment="1">
      <alignment horizontal="center" vertical="center" textRotation="255" wrapText="1"/>
    </xf>
    <xf numFmtId="0" fontId="7" fillId="0" borderId="1" xfId="0" applyFont="1" applyBorder="1" applyAlignment="1">
      <alignment horizontal="center" vertical="center" textRotation="255" wrapText="1"/>
    </xf>
  </cellXfs>
  <cellStyles count="18">
    <cellStyle name="AZUL" xfId="4" xr:uid="{438EE448-5C1C-4665-8738-2A4719B888E3}"/>
    <cellStyle name="blue" xfId="5" xr:uid="{525D083D-6391-4C82-9BED-676C62711B11}"/>
    <cellStyle name="cor" xfId="6" xr:uid="{28D56FCC-C15B-4A89-8061-1E3F3FB811E2}"/>
    <cellStyle name="Moeda" xfId="1" builtinId="4"/>
    <cellStyle name="Moeda 2" xfId="3" xr:uid="{394A20DE-3E0A-48E5-A984-880D61F51B3D}"/>
    <cellStyle name="Normal" xfId="0" builtinId="0"/>
    <cellStyle name="Normal 2" xfId="7" xr:uid="{AA930969-74D9-441A-9085-68CED7A4168F}"/>
    <cellStyle name="Normal 2 2" xfId="8" xr:uid="{E29BC197-52F1-4191-8DA0-876FE89DC186}"/>
    <cellStyle name="Normal 2 3" xfId="17" xr:uid="{475B835E-015E-4573-8444-3CE534E78209}"/>
    <cellStyle name="Normal 3" xfId="9" xr:uid="{A1F662AF-752E-43FC-9F22-B89647C5CA42}"/>
    <cellStyle name="Normal 4" xfId="2" xr:uid="{08F18D31-A353-4939-B097-31ECF06D2FC5}"/>
    <cellStyle name="Ribbon" xfId="10" xr:uid="{F6684255-29AF-42F4-8EE6-B7C94EF346E2}"/>
    <cellStyle name="Roxo" xfId="11" xr:uid="{38C34119-77F6-4CE4-A574-2B93CF4852F6}"/>
    <cellStyle name="Sem título1" xfId="12" xr:uid="{E2F3D4A9-A61E-4790-9A95-B6E500AA73CA}"/>
    <cellStyle name="Sem título2" xfId="13" xr:uid="{6508AAFB-6846-4436-BFF8-AA601941CB22}"/>
    <cellStyle name="Sem título3" xfId="14" xr:uid="{17347535-7FFB-4C0F-BD08-C3FC920942E7}"/>
    <cellStyle name="Sem título4" xfId="15" xr:uid="{DEE3D3AF-96BE-44F1-8B98-FAC988C9F11D}"/>
    <cellStyle name="Sem título5" xfId="16" xr:uid="{EF68A5C6-ECF6-4B57-BF38-478D95067E48}"/>
  </cellStyles>
  <dxfs count="0"/>
  <tableStyles count="0" defaultTableStyle="TableStyleMedium2" defaultPivotStyle="PivotStyleMedium9"/>
  <colors>
    <mruColors>
      <color rgb="FFFFD2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Jéssica Costa de Faria" id="{7F3B49A7-1752-48A5-84BB-28E3B82280DF}" userId="S::jessicacfaria@ufmg.br::12f899e7-d9cb-40d5-854a-a20eb1c4fbc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5" dT="2024-06-26T16:32:40.90" personId="{7F3B49A7-1752-48A5-84BB-28E3B82280DF}" id="{0477D45D-7D54-43BB-BAF6-990A124CE009}">
    <text>pode comprar vermelho?</text>
  </threadedComment>
  <threadedComment ref="E39" dT="2024-06-27T12:15:55.25" personId="{7F3B49A7-1752-48A5-84BB-28E3B82280DF}" id="{09CAFB1E-1401-4637-A448-3C8E3A8170DE}">
    <text>já tem no da limpeza</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546A6-A1BD-4812-97DA-80E17BBFA374}">
  <dimension ref="A1:L479"/>
  <sheetViews>
    <sheetView showGridLines="0" tabSelected="1" topLeftCell="A169" zoomScale="124" zoomScaleNormal="124" workbookViewId="0">
      <selection activeCell="D179" sqref="D179:D180"/>
    </sheetView>
  </sheetViews>
  <sheetFormatPr defaultRowHeight="14.25"/>
  <cols>
    <col min="1" max="1" width="8.625" style="27" customWidth="1"/>
    <col min="2" max="2" width="7.875" style="26" customWidth="1"/>
    <col min="3" max="3" width="9" style="26" customWidth="1"/>
    <col min="4" max="4" width="60.25" style="33" customWidth="1"/>
    <col min="5" max="5" width="14.625" style="26" customWidth="1"/>
    <col min="6" max="6" width="46.25" style="28" bestFit="1" customWidth="1"/>
    <col min="7" max="7" width="14.75" style="26" bestFit="1" customWidth="1"/>
    <col min="8" max="8" width="9" style="26" customWidth="1"/>
    <col min="9" max="10" width="12.5" style="26" customWidth="1"/>
    <col min="11" max="11" width="15.625" style="26" customWidth="1"/>
    <col min="12" max="12" width="27.5" customWidth="1"/>
  </cols>
  <sheetData>
    <row r="1" spans="1:11" ht="269.25" customHeight="1">
      <c r="A1" s="55" t="s">
        <v>365</v>
      </c>
      <c r="B1" s="55"/>
      <c r="C1" s="55"/>
      <c r="D1" s="55"/>
      <c r="E1" s="55"/>
      <c r="F1" s="55"/>
      <c r="G1" s="55"/>
      <c r="H1" s="55"/>
      <c r="I1" s="55"/>
      <c r="J1" s="55"/>
      <c r="K1" s="55"/>
    </row>
    <row r="2" spans="1:11" ht="56.25" customHeight="1">
      <c r="A2" s="29" t="s">
        <v>243</v>
      </c>
      <c r="B2" s="29" t="s">
        <v>155</v>
      </c>
      <c r="C2" s="38" t="s">
        <v>366</v>
      </c>
      <c r="D2" s="38" t="s">
        <v>367</v>
      </c>
      <c r="E2" s="38" t="s">
        <v>154</v>
      </c>
      <c r="F2" s="78" t="s">
        <v>153</v>
      </c>
      <c r="G2" s="78"/>
      <c r="H2" s="78"/>
      <c r="I2" s="38" t="s">
        <v>241</v>
      </c>
      <c r="J2" s="38" t="s">
        <v>246</v>
      </c>
      <c r="K2" s="38" t="s">
        <v>247</v>
      </c>
    </row>
    <row r="3" spans="1:11" ht="25.5">
      <c r="A3" s="64">
        <v>1</v>
      </c>
      <c r="B3" s="37">
        <v>1</v>
      </c>
      <c r="C3" s="54">
        <v>617907</v>
      </c>
      <c r="D3" s="41" t="s">
        <v>156</v>
      </c>
      <c r="E3" s="40" t="s">
        <v>152</v>
      </c>
      <c r="F3" s="42" t="s">
        <v>215</v>
      </c>
      <c r="G3" s="42" t="s">
        <v>214</v>
      </c>
      <c r="H3" s="42">
        <v>1</v>
      </c>
      <c r="I3" s="42">
        <f t="shared" ref="I3:I8" si="0">SUM(H3:H3)</f>
        <v>1</v>
      </c>
      <c r="J3" s="43"/>
      <c r="K3" s="44"/>
    </row>
    <row r="4" spans="1:11" ht="25.5">
      <c r="A4" s="64"/>
      <c r="B4" s="37">
        <v>2</v>
      </c>
      <c r="C4" s="54">
        <v>617908</v>
      </c>
      <c r="D4" s="41" t="s">
        <v>157</v>
      </c>
      <c r="E4" s="40" t="s">
        <v>152</v>
      </c>
      <c r="F4" s="42" t="s">
        <v>215</v>
      </c>
      <c r="G4" s="42" t="s">
        <v>214</v>
      </c>
      <c r="H4" s="42">
        <v>1</v>
      </c>
      <c r="I4" s="42">
        <f t="shared" si="0"/>
        <v>1</v>
      </c>
      <c r="J4" s="43"/>
      <c r="K4" s="44"/>
    </row>
    <row r="5" spans="1:11" ht="25.5">
      <c r="A5" s="64"/>
      <c r="B5" s="37">
        <v>3</v>
      </c>
      <c r="C5" s="54">
        <v>617909</v>
      </c>
      <c r="D5" s="41" t="s">
        <v>158</v>
      </c>
      <c r="E5" s="40" t="s">
        <v>152</v>
      </c>
      <c r="F5" s="42" t="s">
        <v>215</v>
      </c>
      <c r="G5" s="42" t="s">
        <v>214</v>
      </c>
      <c r="H5" s="42">
        <v>1</v>
      </c>
      <c r="I5" s="42">
        <f t="shared" si="0"/>
        <v>1</v>
      </c>
      <c r="J5" s="43"/>
      <c r="K5" s="44"/>
    </row>
    <row r="6" spans="1:11" ht="25.5">
      <c r="A6" s="64"/>
      <c r="B6" s="37">
        <v>4</v>
      </c>
      <c r="C6" s="54">
        <v>617910</v>
      </c>
      <c r="D6" s="41" t="s">
        <v>159</v>
      </c>
      <c r="E6" s="40" t="s">
        <v>152</v>
      </c>
      <c r="F6" s="42" t="s">
        <v>215</v>
      </c>
      <c r="G6" s="42" t="s">
        <v>214</v>
      </c>
      <c r="H6" s="42">
        <v>1</v>
      </c>
      <c r="I6" s="42">
        <f t="shared" si="0"/>
        <v>1</v>
      </c>
      <c r="J6" s="43"/>
      <c r="K6" s="44"/>
    </row>
    <row r="7" spans="1:11" ht="25.5">
      <c r="A7" s="64">
        <v>2</v>
      </c>
      <c r="B7" s="37">
        <v>5</v>
      </c>
      <c r="C7" s="54">
        <v>440802</v>
      </c>
      <c r="D7" s="41" t="s">
        <v>160</v>
      </c>
      <c r="E7" s="40" t="s">
        <v>152</v>
      </c>
      <c r="F7" s="42" t="s">
        <v>216</v>
      </c>
      <c r="G7" s="42" t="s">
        <v>214</v>
      </c>
      <c r="H7" s="42">
        <v>4</v>
      </c>
      <c r="I7" s="42">
        <f t="shared" si="0"/>
        <v>4</v>
      </c>
      <c r="J7" s="43"/>
      <c r="K7" s="44"/>
    </row>
    <row r="8" spans="1:11" ht="25.5">
      <c r="A8" s="64"/>
      <c r="B8" s="37">
        <v>6</v>
      </c>
      <c r="C8" s="54">
        <v>440803</v>
      </c>
      <c r="D8" s="41" t="s">
        <v>161</v>
      </c>
      <c r="E8" s="40" t="s">
        <v>152</v>
      </c>
      <c r="F8" s="53" t="s">
        <v>216</v>
      </c>
      <c r="G8" s="42" t="s">
        <v>214</v>
      </c>
      <c r="H8" s="42">
        <v>4</v>
      </c>
      <c r="I8" s="42">
        <f t="shared" si="0"/>
        <v>4</v>
      </c>
      <c r="J8" s="43"/>
      <c r="K8" s="44"/>
    </row>
    <row r="9" spans="1:11" ht="25.5">
      <c r="A9" s="64">
        <v>3</v>
      </c>
      <c r="B9" s="37">
        <v>7</v>
      </c>
      <c r="C9" s="54">
        <v>331952</v>
      </c>
      <c r="D9" s="41" t="s">
        <v>162</v>
      </c>
      <c r="E9" s="40" t="s">
        <v>152</v>
      </c>
      <c r="F9" s="42" t="s">
        <v>213</v>
      </c>
      <c r="G9" s="42" t="s">
        <v>214</v>
      </c>
      <c r="H9" s="42">
        <v>1</v>
      </c>
      <c r="I9" s="42">
        <f>SUM(H9)</f>
        <v>1</v>
      </c>
      <c r="J9" s="43"/>
      <c r="K9" s="44"/>
    </row>
    <row r="10" spans="1:11" ht="25.5">
      <c r="A10" s="64"/>
      <c r="B10" s="37">
        <v>8</v>
      </c>
      <c r="C10" s="54">
        <v>310960</v>
      </c>
      <c r="D10" s="41" t="s">
        <v>163</v>
      </c>
      <c r="E10" s="40" t="s">
        <v>152</v>
      </c>
      <c r="F10" s="42" t="s">
        <v>213</v>
      </c>
      <c r="G10" s="42" t="s">
        <v>214</v>
      </c>
      <c r="H10" s="42">
        <v>1</v>
      </c>
      <c r="I10" s="42">
        <f>SUM(H10)</f>
        <v>1</v>
      </c>
      <c r="J10" s="43"/>
      <c r="K10" s="44"/>
    </row>
    <row r="11" spans="1:11" ht="14.25" customHeight="1">
      <c r="A11" s="81">
        <v>4</v>
      </c>
      <c r="B11" s="64">
        <v>9</v>
      </c>
      <c r="C11" s="56" t="s">
        <v>245</v>
      </c>
      <c r="D11" s="71" t="s">
        <v>164</v>
      </c>
      <c r="E11" s="73" t="s">
        <v>152</v>
      </c>
      <c r="F11" s="42" t="s">
        <v>213</v>
      </c>
      <c r="G11" s="42" t="s">
        <v>214</v>
      </c>
      <c r="H11" s="42">
        <v>4</v>
      </c>
      <c r="I11" s="70">
        <f>SUM(H11:H12)</f>
        <v>9</v>
      </c>
      <c r="J11" s="45"/>
      <c r="K11" s="67"/>
    </row>
    <row r="12" spans="1:11" ht="38.25" customHeight="1">
      <c r="A12" s="81"/>
      <c r="B12" s="64"/>
      <c r="C12" s="58"/>
      <c r="D12" s="74"/>
      <c r="E12" s="73"/>
      <c r="F12" s="42" t="s">
        <v>217</v>
      </c>
      <c r="G12" s="42" t="s">
        <v>214</v>
      </c>
      <c r="H12" s="42">
        <v>5</v>
      </c>
      <c r="I12" s="70"/>
      <c r="J12" s="46"/>
      <c r="K12" s="69"/>
    </row>
    <row r="13" spans="1:11" ht="25.5">
      <c r="A13" s="81"/>
      <c r="B13" s="37">
        <v>10</v>
      </c>
      <c r="C13" s="54">
        <v>412311</v>
      </c>
      <c r="D13" s="41" t="s">
        <v>165</v>
      </c>
      <c r="E13" s="40" t="s">
        <v>152</v>
      </c>
      <c r="F13" s="42" t="s">
        <v>213</v>
      </c>
      <c r="G13" s="42" t="s">
        <v>214</v>
      </c>
      <c r="H13" s="42">
        <v>1</v>
      </c>
      <c r="I13" s="42">
        <f>SUM(H13)</f>
        <v>1</v>
      </c>
      <c r="J13" s="43"/>
      <c r="K13" s="44"/>
    </row>
    <row r="14" spans="1:11" ht="25.5">
      <c r="A14" s="64">
        <v>5</v>
      </c>
      <c r="B14" s="37">
        <v>11</v>
      </c>
      <c r="C14" s="54">
        <v>465468</v>
      </c>
      <c r="D14" s="41" t="s">
        <v>166</v>
      </c>
      <c r="E14" s="40" t="s">
        <v>152</v>
      </c>
      <c r="F14" s="42" t="s">
        <v>213</v>
      </c>
      <c r="G14" s="42" t="s">
        <v>214</v>
      </c>
      <c r="H14" s="42">
        <v>4</v>
      </c>
      <c r="I14" s="42">
        <f>SUM(H14)</f>
        <v>4</v>
      </c>
      <c r="J14" s="43"/>
      <c r="K14" s="44"/>
    </row>
    <row r="15" spans="1:11" ht="25.5">
      <c r="A15" s="64"/>
      <c r="B15" s="37">
        <v>12</v>
      </c>
      <c r="C15" s="54">
        <v>465467</v>
      </c>
      <c r="D15" s="41" t="s">
        <v>167</v>
      </c>
      <c r="E15" s="40" t="s">
        <v>152</v>
      </c>
      <c r="F15" s="42" t="s">
        <v>213</v>
      </c>
      <c r="G15" s="42" t="s">
        <v>214</v>
      </c>
      <c r="H15" s="42">
        <v>4</v>
      </c>
      <c r="I15" s="42">
        <f>SUM(H15)</f>
        <v>4</v>
      </c>
      <c r="J15" s="43"/>
      <c r="K15" s="44"/>
    </row>
    <row r="16" spans="1:11" ht="14.25" customHeight="1">
      <c r="A16" s="64">
        <v>6</v>
      </c>
      <c r="B16" s="64">
        <v>13</v>
      </c>
      <c r="C16" s="56">
        <v>465470</v>
      </c>
      <c r="D16" s="71" t="s">
        <v>168</v>
      </c>
      <c r="E16" s="73" t="s">
        <v>152</v>
      </c>
      <c r="F16" s="42" t="s">
        <v>218</v>
      </c>
      <c r="G16" s="42" t="s">
        <v>214</v>
      </c>
      <c r="H16" s="42">
        <v>12</v>
      </c>
      <c r="I16" s="70">
        <f>SUM(H16:H18)</f>
        <v>16</v>
      </c>
      <c r="J16" s="45"/>
      <c r="K16" s="67"/>
    </row>
    <row r="17" spans="1:12" ht="15" customHeight="1">
      <c r="A17" s="64"/>
      <c r="B17" s="64"/>
      <c r="C17" s="57"/>
      <c r="D17" s="72"/>
      <c r="E17" s="73"/>
      <c r="F17" s="42" t="s">
        <v>219</v>
      </c>
      <c r="G17" s="42" t="s">
        <v>214</v>
      </c>
      <c r="H17" s="42">
        <v>2</v>
      </c>
      <c r="I17" s="70"/>
      <c r="J17" s="47"/>
      <c r="K17" s="68"/>
    </row>
    <row r="18" spans="1:12" ht="15" customHeight="1">
      <c r="A18" s="64"/>
      <c r="B18" s="64"/>
      <c r="C18" s="58"/>
      <c r="D18" s="74"/>
      <c r="E18" s="73"/>
      <c r="F18" s="42" t="s">
        <v>220</v>
      </c>
      <c r="G18" s="42" t="s">
        <v>214</v>
      </c>
      <c r="H18" s="42">
        <v>2</v>
      </c>
      <c r="I18" s="70"/>
      <c r="J18" s="46"/>
      <c r="K18" s="69"/>
    </row>
    <row r="19" spans="1:12" ht="14.25" customHeight="1">
      <c r="A19" s="64"/>
      <c r="B19" s="64">
        <v>14</v>
      </c>
      <c r="C19" s="56">
        <v>465471</v>
      </c>
      <c r="D19" s="71" t="s">
        <v>169</v>
      </c>
      <c r="E19" s="73" t="s">
        <v>152</v>
      </c>
      <c r="F19" s="42" t="s">
        <v>218</v>
      </c>
      <c r="G19" s="42" t="s">
        <v>214</v>
      </c>
      <c r="H19" s="42">
        <v>20</v>
      </c>
      <c r="I19" s="70">
        <f>SUM(H19:H21)</f>
        <v>42</v>
      </c>
      <c r="J19" s="45"/>
      <c r="K19" s="67"/>
    </row>
    <row r="20" spans="1:12">
      <c r="A20" s="64"/>
      <c r="B20" s="64"/>
      <c r="C20" s="57"/>
      <c r="D20" s="72"/>
      <c r="E20" s="73"/>
      <c r="F20" s="42" t="s">
        <v>217</v>
      </c>
      <c r="G20" s="42" t="s">
        <v>214</v>
      </c>
      <c r="H20" s="42">
        <v>20</v>
      </c>
      <c r="I20" s="70"/>
      <c r="J20" s="47"/>
      <c r="K20" s="68"/>
    </row>
    <row r="21" spans="1:12">
      <c r="A21" s="64"/>
      <c r="B21" s="64"/>
      <c r="C21" s="58"/>
      <c r="D21" s="74"/>
      <c r="E21" s="73"/>
      <c r="F21" s="42" t="s">
        <v>220</v>
      </c>
      <c r="G21" s="42" t="s">
        <v>214</v>
      </c>
      <c r="H21" s="42">
        <v>2</v>
      </c>
      <c r="I21" s="70"/>
      <c r="J21" s="46"/>
      <c r="K21" s="69"/>
    </row>
    <row r="22" spans="1:12" ht="14.25" customHeight="1">
      <c r="A22" s="64">
        <v>7</v>
      </c>
      <c r="B22" s="64">
        <v>15</v>
      </c>
      <c r="C22" s="56">
        <v>458071</v>
      </c>
      <c r="D22" s="71" t="s">
        <v>170</v>
      </c>
      <c r="E22" s="73" t="s">
        <v>152</v>
      </c>
      <c r="F22" s="42" t="s">
        <v>213</v>
      </c>
      <c r="G22" s="42" t="s">
        <v>214</v>
      </c>
      <c r="H22" s="42">
        <v>4</v>
      </c>
      <c r="I22" s="70">
        <f>SUM(H22:H24)</f>
        <v>28</v>
      </c>
      <c r="J22" s="45"/>
      <c r="K22" s="67"/>
      <c r="L22" s="62"/>
    </row>
    <row r="23" spans="1:12">
      <c r="A23" s="64"/>
      <c r="B23" s="64"/>
      <c r="C23" s="57"/>
      <c r="D23" s="72"/>
      <c r="E23" s="73"/>
      <c r="F23" s="42" t="s">
        <v>216</v>
      </c>
      <c r="G23" s="42" t="s">
        <v>214</v>
      </c>
      <c r="H23" s="42">
        <v>22</v>
      </c>
      <c r="I23" s="70"/>
      <c r="J23" s="47"/>
      <c r="K23" s="68"/>
      <c r="L23" s="62"/>
    </row>
    <row r="24" spans="1:12">
      <c r="A24" s="64"/>
      <c r="B24" s="64"/>
      <c r="C24" s="58"/>
      <c r="D24" s="74"/>
      <c r="E24" s="73"/>
      <c r="F24" s="42" t="s">
        <v>220</v>
      </c>
      <c r="G24" s="42" t="s">
        <v>214</v>
      </c>
      <c r="H24" s="42">
        <v>2</v>
      </c>
      <c r="I24" s="70"/>
      <c r="J24" s="46"/>
      <c r="K24" s="69"/>
      <c r="L24" s="62"/>
    </row>
    <row r="25" spans="1:12" ht="14.25" customHeight="1">
      <c r="A25" s="64"/>
      <c r="B25" s="64">
        <v>16</v>
      </c>
      <c r="C25" s="56">
        <v>458070</v>
      </c>
      <c r="D25" s="71" t="s">
        <v>171</v>
      </c>
      <c r="E25" s="73" t="s">
        <v>152</v>
      </c>
      <c r="F25" s="42" t="s">
        <v>213</v>
      </c>
      <c r="G25" s="42" t="s">
        <v>214</v>
      </c>
      <c r="H25" s="42">
        <v>4</v>
      </c>
      <c r="I25" s="70">
        <f>SUM(H25:H26)</f>
        <v>20</v>
      </c>
      <c r="J25" s="45"/>
      <c r="K25" s="67"/>
      <c r="L25" s="62"/>
    </row>
    <row r="26" spans="1:12" ht="28.5" customHeight="1">
      <c r="A26" s="64"/>
      <c r="B26" s="64"/>
      <c r="C26" s="58"/>
      <c r="D26" s="72"/>
      <c r="E26" s="73"/>
      <c r="F26" s="42" t="s">
        <v>216</v>
      </c>
      <c r="G26" s="42" t="s">
        <v>214</v>
      </c>
      <c r="H26" s="42">
        <v>16</v>
      </c>
      <c r="I26" s="70"/>
      <c r="J26" s="46"/>
      <c r="K26" s="69"/>
      <c r="L26" s="62"/>
    </row>
    <row r="27" spans="1:12" ht="14.25" customHeight="1">
      <c r="A27" s="64">
        <v>8</v>
      </c>
      <c r="B27" s="64">
        <v>17</v>
      </c>
      <c r="C27" s="56">
        <v>434317</v>
      </c>
      <c r="D27" s="71" t="s">
        <v>172</v>
      </c>
      <c r="E27" s="73" t="s">
        <v>152</v>
      </c>
      <c r="F27" s="42" t="s">
        <v>216</v>
      </c>
      <c r="G27" s="42" t="s">
        <v>214</v>
      </c>
      <c r="H27" s="42">
        <v>2</v>
      </c>
      <c r="I27" s="70">
        <f>SUM(H27:H28)</f>
        <v>5</v>
      </c>
      <c r="J27" s="45"/>
      <c r="K27" s="67"/>
    </row>
    <row r="28" spans="1:12" ht="14.25" customHeight="1">
      <c r="A28" s="64"/>
      <c r="B28" s="64"/>
      <c r="C28" s="57"/>
      <c r="D28" s="72"/>
      <c r="E28" s="73"/>
      <c r="F28" s="42" t="s">
        <v>215</v>
      </c>
      <c r="G28" s="42" t="s">
        <v>214</v>
      </c>
      <c r="H28" s="42">
        <v>3</v>
      </c>
      <c r="I28" s="70"/>
      <c r="J28" s="47"/>
      <c r="K28" s="68"/>
    </row>
    <row r="29" spans="1:12" ht="15" customHeight="1">
      <c r="A29" s="64"/>
      <c r="B29" s="64"/>
      <c r="C29" s="58"/>
      <c r="D29" s="74"/>
      <c r="E29" s="73"/>
      <c r="F29" s="42"/>
      <c r="G29" s="48"/>
      <c r="H29" s="48"/>
      <c r="I29" s="70"/>
      <c r="J29" s="46"/>
      <c r="K29" s="69"/>
    </row>
    <row r="30" spans="1:12" ht="14.25" customHeight="1">
      <c r="A30" s="64"/>
      <c r="B30" s="64">
        <v>18</v>
      </c>
      <c r="C30" s="56">
        <v>434318</v>
      </c>
      <c r="D30" s="71" t="s">
        <v>173</v>
      </c>
      <c r="E30" s="73" t="s">
        <v>152</v>
      </c>
      <c r="F30" s="42" t="s">
        <v>216</v>
      </c>
      <c r="G30" s="42" t="s">
        <v>214</v>
      </c>
      <c r="H30" s="42">
        <v>2</v>
      </c>
      <c r="I30" s="70">
        <f>SUM(H30:H31)</f>
        <v>5</v>
      </c>
      <c r="J30" s="45"/>
      <c r="K30" s="67"/>
    </row>
    <row r="31" spans="1:12" ht="37.5" customHeight="1">
      <c r="A31" s="64"/>
      <c r="B31" s="64"/>
      <c r="C31" s="58"/>
      <c r="D31" s="72"/>
      <c r="E31" s="73"/>
      <c r="F31" s="42" t="s">
        <v>215</v>
      </c>
      <c r="G31" s="42" t="s">
        <v>214</v>
      </c>
      <c r="H31" s="42">
        <v>3</v>
      </c>
      <c r="I31" s="70"/>
      <c r="J31" s="46"/>
      <c r="K31" s="69"/>
    </row>
    <row r="32" spans="1:12" ht="14.25" customHeight="1">
      <c r="A32" s="64"/>
      <c r="B32" s="64">
        <v>19</v>
      </c>
      <c r="C32" s="56">
        <v>434320</v>
      </c>
      <c r="D32" s="71" t="s">
        <v>174</v>
      </c>
      <c r="E32" s="73" t="s">
        <v>152</v>
      </c>
      <c r="F32" s="42" t="s">
        <v>216</v>
      </c>
      <c r="G32" s="42" t="s">
        <v>214</v>
      </c>
      <c r="H32" s="42">
        <v>2</v>
      </c>
      <c r="I32" s="70">
        <f>SUM(H32:H33)</f>
        <v>5</v>
      </c>
      <c r="J32" s="45"/>
      <c r="K32" s="67"/>
    </row>
    <row r="33" spans="1:12" ht="29.25" customHeight="1">
      <c r="A33" s="64"/>
      <c r="B33" s="64"/>
      <c r="C33" s="58"/>
      <c r="D33" s="72"/>
      <c r="E33" s="73"/>
      <c r="F33" s="42" t="s">
        <v>215</v>
      </c>
      <c r="G33" s="42" t="s">
        <v>214</v>
      </c>
      <c r="H33" s="42">
        <v>3</v>
      </c>
      <c r="I33" s="70"/>
      <c r="J33" s="46"/>
      <c r="K33" s="69"/>
    </row>
    <row r="34" spans="1:12" ht="14.25" customHeight="1">
      <c r="A34" s="64"/>
      <c r="B34" s="64">
        <v>20</v>
      </c>
      <c r="C34" s="56">
        <v>434319</v>
      </c>
      <c r="D34" s="71" t="s">
        <v>175</v>
      </c>
      <c r="E34" s="73" t="s">
        <v>152</v>
      </c>
      <c r="F34" s="42" t="s">
        <v>216</v>
      </c>
      <c r="G34" s="42" t="s">
        <v>214</v>
      </c>
      <c r="H34" s="42">
        <v>2</v>
      </c>
      <c r="I34" s="70">
        <f>SUM(H34:H35)</f>
        <v>5</v>
      </c>
      <c r="J34" s="45"/>
      <c r="K34" s="67"/>
    </row>
    <row r="35" spans="1:12" ht="34.5" customHeight="1">
      <c r="A35" s="64"/>
      <c r="B35" s="64"/>
      <c r="C35" s="58"/>
      <c r="D35" s="72"/>
      <c r="E35" s="73"/>
      <c r="F35" s="42" t="s">
        <v>215</v>
      </c>
      <c r="G35" s="42" t="s">
        <v>214</v>
      </c>
      <c r="H35" s="42">
        <v>3</v>
      </c>
      <c r="I35" s="70"/>
      <c r="J35" s="46"/>
      <c r="K35" s="69"/>
    </row>
    <row r="36" spans="1:12" ht="25.5">
      <c r="A36" s="64">
        <v>9</v>
      </c>
      <c r="B36" s="37">
        <v>21</v>
      </c>
      <c r="C36" s="54">
        <v>440672</v>
      </c>
      <c r="D36" s="41" t="s">
        <v>176</v>
      </c>
      <c r="E36" s="40" t="s">
        <v>152</v>
      </c>
      <c r="F36" s="42" t="s">
        <v>217</v>
      </c>
      <c r="G36" s="42" t="s">
        <v>214</v>
      </c>
      <c r="H36" s="42">
        <v>5</v>
      </c>
      <c r="I36" s="42">
        <f>SUM(H36:H36)</f>
        <v>5</v>
      </c>
      <c r="J36" s="43"/>
      <c r="K36" s="44"/>
    </row>
    <row r="37" spans="1:12" ht="25.5">
      <c r="A37" s="64"/>
      <c r="B37" s="37">
        <v>22</v>
      </c>
      <c r="C37" s="54">
        <v>440674</v>
      </c>
      <c r="D37" s="41" t="s">
        <v>177</v>
      </c>
      <c r="E37" s="40" t="s">
        <v>152</v>
      </c>
      <c r="F37" s="42" t="s">
        <v>217</v>
      </c>
      <c r="G37" s="42" t="s">
        <v>214</v>
      </c>
      <c r="H37" s="42">
        <v>5</v>
      </c>
      <c r="I37" s="42">
        <f>SUM(H37:H37)</f>
        <v>5</v>
      </c>
      <c r="J37" s="43"/>
      <c r="K37" s="44"/>
    </row>
    <row r="38" spans="1:12" ht="25.5">
      <c r="A38" s="64"/>
      <c r="B38" s="37">
        <v>23</v>
      </c>
      <c r="C38" s="54">
        <v>440675</v>
      </c>
      <c r="D38" s="41" t="s">
        <v>178</v>
      </c>
      <c r="E38" s="40" t="s">
        <v>152</v>
      </c>
      <c r="F38" s="42" t="s">
        <v>217</v>
      </c>
      <c r="G38" s="42" t="s">
        <v>214</v>
      </c>
      <c r="H38" s="42">
        <v>5</v>
      </c>
      <c r="I38" s="42">
        <f>SUM(H38:H38)</f>
        <v>5</v>
      </c>
      <c r="J38" s="43"/>
      <c r="K38" s="44"/>
    </row>
    <row r="39" spans="1:12" ht="25.5">
      <c r="A39" s="64"/>
      <c r="B39" s="37">
        <v>24</v>
      </c>
      <c r="C39" s="54">
        <v>440673</v>
      </c>
      <c r="D39" s="41" t="s">
        <v>179</v>
      </c>
      <c r="E39" s="40" t="s">
        <v>152</v>
      </c>
      <c r="F39" s="42" t="s">
        <v>217</v>
      </c>
      <c r="G39" s="42" t="s">
        <v>214</v>
      </c>
      <c r="H39" s="42">
        <v>5</v>
      </c>
      <c r="I39" s="42">
        <f>SUM(H39:H39)</f>
        <v>5</v>
      </c>
      <c r="J39" s="43"/>
      <c r="K39" s="44"/>
    </row>
    <row r="40" spans="1:12" ht="25.5">
      <c r="A40" s="30" t="s">
        <v>244</v>
      </c>
      <c r="B40" s="37">
        <v>25</v>
      </c>
      <c r="C40" s="54">
        <v>480259</v>
      </c>
      <c r="D40" s="49" t="s">
        <v>180</v>
      </c>
      <c r="E40" s="40" t="s">
        <v>152</v>
      </c>
      <c r="F40" s="42" t="s">
        <v>213</v>
      </c>
      <c r="G40" s="42" t="s">
        <v>214</v>
      </c>
      <c r="H40" s="42">
        <v>4</v>
      </c>
      <c r="I40" s="42">
        <f>SUM(H40)</f>
        <v>4</v>
      </c>
      <c r="J40" s="43"/>
      <c r="K40" s="44"/>
    </row>
    <row r="41" spans="1:12" ht="25.5">
      <c r="A41" s="64">
        <v>10</v>
      </c>
      <c r="B41" s="37">
        <v>26</v>
      </c>
      <c r="C41" s="54">
        <v>480260</v>
      </c>
      <c r="D41" s="49" t="s">
        <v>181</v>
      </c>
      <c r="E41" s="40" t="s">
        <v>152</v>
      </c>
      <c r="F41" s="42" t="s">
        <v>213</v>
      </c>
      <c r="G41" s="42" t="s">
        <v>214</v>
      </c>
      <c r="H41" s="42">
        <v>4</v>
      </c>
      <c r="I41" s="42">
        <f>SUM(H41)</f>
        <v>4</v>
      </c>
      <c r="J41" s="43"/>
      <c r="K41" s="44"/>
      <c r="L41" s="62"/>
    </row>
    <row r="42" spans="1:12" ht="25.5">
      <c r="A42" s="64"/>
      <c r="B42" s="37">
        <v>27</v>
      </c>
      <c r="C42" s="54">
        <v>608181</v>
      </c>
      <c r="D42" s="49" t="s">
        <v>182</v>
      </c>
      <c r="E42" s="40" t="s">
        <v>152</v>
      </c>
      <c r="F42" s="42" t="s">
        <v>213</v>
      </c>
      <c r="G42" s="42" t="s">
        <v>214</v>
      </c>
      <c r="H42" s="42">
        <v>4</v>
      </c>
      <c r="I42" s="42">
        <f>SUM(H42)</f>
        <v>4</v>
      </c>
      <c r="J42" s="43"/>
      <c r="K42" s="44"/>
      <c r="L42" s="62"/>
    </row>
    <row r="43" spans="1:12" ht="25.5">
      <c r="A43" s="64"/>
      <c r="B43" s="37">
        <v>28</v>
      </c>
      <c r="C43" s="54">
        <v>480261</v>
      </c>
      <c r="D43" s="49" t="s">
        <v>183</v>
      </c>
      <c r="E43" s="40" t="s">
        <v>152</v>
      </c>
      <c r="F43" s="42" t="s">
        <v>213</v>
      </c>
      <c r="G43" s="42" t="s">
        <v>214</v>
      </c>
      <c r="H43" s="42">
        <v>4</v>
      </c>
      <c r="I43" s="42">
        <f>SUM(H43)</f>
        <v>4</v>
      </c>
      <c r="J43" s="43"/>
      <c r="K43" s="44"/>
      <c r="L43" s="62"/>
    </row>
    <row r="44" spans="1:12" ht="14.25" customHeight="1">
      <c r="A44" s="64" t="s">
        <v>244</v>
      </c>
      <c r="B44" s="64">
        <v>29</v>
      </c>
      <c r="C44" s="56">
        <v>444489</v>
      </c>
      <c r="D44" s="71" t="s">
        <v>184</v>
      </c>
      <c r="E44" s="73" t="s">
        <v>152</v>
      </c>
      <c r="F44" s="42" t="s">
        <v>213</v>
      </c>
      <c r="G44" s="42" t="s">
        <v>214</v>
      </c>
      <c r="H44" s="42">
        <v>4</v>
      </c>
      <c r="I44" s="70">
        <f>SUM(H44:H45)</f>
        <v>34</v>
      </c>
      <c r="J44" s="45"/>
      <c r="K44" s="67"/>
    </row>
    <row r="45" spans="1:12" ht="38.25" customHeight="1">
      <c r="A45" s="64"/>
      <c r="B45" s="64"/>
      <c r="C45" s="58"/>
      <c r="D45" s="74"/>
      <c r="E45" s="73"/>
      <c r="F45" s="42" t="s">
        <v>217</v>
      </c>
      <c r="G45" s="42" t="s">
        <v>214</v>
      </c>
      <c r="H45" s="42">
        <v>30</v>
      </c>
      <c r="I45" s="70"/>
      <c r="J45" s="46"/>
      <c r="K45" s="69"/>
    </row>
    <row r="46" spans="1:12" ht="14.25" customHeight="1">
      <c r="A46" s="64">
        <v>11</v>
      </c>
      <c r="B46" s="64">
        <v>30</v>
      </c>
      <c r="C46" s="56">
        <v>444492</v>
      </c>
      <c r="D46" s="71" t="s">
        <v>185</v>
      </c>
      <c r="E46" s="73" t="s">
        <v>152</v>
      </c>
      <c r="F46" s="42" t="s">
        <v>213</v>
      </c>
      <c r="G46" s="42" t="s">
        <v>214</v>
      </c>
      <c r="H46" s="42">
        <v>4</v>
      </c>
      <c r="I46" s="70">
        <f>SUM(H46:H47)</f>
        <v>34</v>
      </c>
      <c r="J46" s="45"/>
      <c r="K46" s="67"/>
      <c r="L46" s="63"/>
    </row>
    <row r="47" spans="1:12" ht="33" customHeight="1">
      <c r="A47" s="64"/>
      <c r="B47" s="64"/>
      <c r="C47" s="58"/>
      <c r="D47" s="74"/>
      <c r="E47" s="73"/>
      <c r="F47" s="42" t="s">
        <v>217</v>
      </c>
      <c r="G47" s="42" t="s">
        <v>214</v>
      </c>
      <c r="H47" s="42">
        <v>30</v>
      </c>
      <c r="I47" s="70"/>
      <c r="J47" s="46"/>
      <c r="K47" s="69"/>
      <c r="L47" s="63"/>
    </row>
    <row r="48" spans="1:12" ht="14.25" customHeight="1">
      <c r="A48" s="64"/>
      <c r="B48" s="64">
        <v>31</v>
      </c>
      <c r="C48" s="56">
        <v>444491</v>
      </c>
      <c r="D48" s="71" t="s">
        <v>186</v>
      </c>
      <c r="E48" s="73" t="s">
        <v>152</v>
      </c>
      <c r="F48" s="42" t="s">
        <v>213</v>
      </c>
      <c r="G48" s="42" t="s">
        <v>214</v>
      </c>
      <c r="H48" s="42">
        <v>4</v>
      </c>
      <c r="I48" s="70">
        <f>SUM(H48:H49)</f>
        <v>34</v>
      </c>
      <c r="J48" s="45"/>
      <c r="K48" s="67"/>
      <c r="L48" s="63"/>
    </row>
    <row r="49" spans="1:12" ht="42.75" customHeight="1">
      <c r="A49" s="64"/>
      <c r="B49" s="64"/>
      <c r="C49" s="58"/>
      <c r="D49" s="74"/>
      <c r="E49" s="73"/>
      <c r="F49" s="42" t="s">
        <v>217</v>
      </c>
      <c r="G49" s="42" t="s">
        <v>214</v>
      </c>
      <c r="H49" s="42">
        <v>30</v>
      </c>
      <c r="I49" s="70"/>
      <c r="J49" s="46"/>
      <c r="K49" s="69"/>
      <c r="L49" s="63"/>
    </row>
    <row r="50" spans="1:12" ht="14.25" customHeight="1">
      <c r="A50" s="64"/>
      <c r="B50" s="64">
        <v>32</v>
      </c>
      <c r="C50" s="56">
        <v>444490</v>
      </c>
      <c r="D50" s="71" t="s">
        <v>187</v>
      </c>
      <c r="E50" s="73" t="s">
        <v>152</v>
      </c>
      <c r="F50" s="42" t="s">
        <v>213</v>
      </c>
      <c r="G50" s="42" t="s">
        <v>214</v>
      </c>
      <c r="H50" s="42">
        <v>4</v>
      </c>
      <c r="I50" s="70">
        <f>SUM(H50:H51)</f>
        <v>34</v>
      </c>
      <c r="J50" s="45"/>
      <c r="K50" s="67"/>
      <c r="L50" s="63"/>
    </row>
    <row r="51" spans="1:12" ht="36" customHeight="1">
      <c r="A51" s="64"/>
      <c r="B51" s="64"/>
      <c r="C51" s="58"/>
      <c r="D51" s="74"/>
      <c r="E51" s="73"/>
      <c r="F51" s="42" t="s">
        <v>217</v>
      </c>
      <c r="G51" s="42" t="s">
        <v>214</v>
      </c>
      <c r="H51" s="42">
        <v>30</v>
      </c>
      <c r="I51" s="70"/>
      <c r="J51" s="46"/>
      <c r="K51" s="69"/>
      <c r="L51" s="63"/>
    </row>
    <row r="52" spans="1:12" ht="14.25" customHeight="1">
      <c r="A52" s="64" t="s">
        <v>244</v>
      </c>
      <c r="B52" s="64">
        <v>33</v>
      </c>
      <c r="C52" s="56">
        <v>436173</v>
      </c>
      <c r="D52" s="71" t="s">
        <v>188</v>
      </c>
      <c r="E52" s="73" t="s">
        <v>152</v>
      </c>
      <c r="F52" s="42" t="s">
        <v>221</v>
      </c>
      <c r="G52" s="42" t="s">
        <v>214</v>
      </c>
      <c r="H52" s="42">
        <v>5</v>
      </c>
      <c r="I52" s="70">
        <f>SUM(H52:H53)</f>
        <v>10</v>
      </c>
      <c r="J52" s="45"/>
      <c r="K52" s="67"/>
    </row>
    <row r="53" spans="1:12" ht="31.5" customHeight="1">
      <c r="A53" s="64"/>
      <c r="B53" s="64"/>
      <c r="C53" s="58"/>
      <c r="D53" s="74"/>
      <c r="E53" s="73"/>
      <c r="F53" s="42" t="s">
        <v>222</v>
      </c>
      <c r="G53" s="42" t="s">
        <v>214</v>
      </c>
      <c r="H53" s="42">
        <v>5</v>
      </c>
      <c r="I53" s="70"/>
      <c r="J53" s="46"/>
      <c r="K53" s="69"/>
    </row>
    <row r="54" spans="1:12" ht="14.25" customHeight="1">
      <c r="A54" s="64" t="s">
        <v>244</v>
      </c>
      <c r="B54" s="64">
        <v>34</v>
      </c>
      <c r="C54" s="56">
        <v>466590</v>
      </c>
      <c r="D54" s="79" t="s">
        <v>189</v>
      </c>
      <c r="E54" s="73" t="s">
        <v>152</v>
      </c>
      <c r="F54" s="42" t="s">
        <v>218</v>
      </c>
      <c r="G54" s="42" t="s">
        <v>214</v>
      </c>
      <c r="H54" s="42">
        <v>4</v>
      </c>
      <c r="I54" s="70">
        <f>SUM(H54:H56)</f>
        <v>12</v>
      </c>
      <c r="J54" s="45"/>
      <c r="K54" s="67"/>
    </row>
    <row r="55" spans="1:12" ht="14.25" customHeight="1">
      <c r="A55" s="64"/>
      <c r="B55" s="64"/>
      <c r="C55" s="57"/>
      <c r="D55" s="72"/>
      <c r="E55" s="73"/>
      <c r="F55" s="42" t="s">
        <v>222</v>
      </c>
      <c r="G55" s="42" t="s">
        <v>214</v>
      </c>
      <c r="H55" s="42">
        <v>5</v>
      </c>
      <c r="I55" s="70"/>
      <c r="J55" s="47"/>
      <c r="K55" s="68"/>
    </row>
    <row r="56" spans="1:12" ht="15" customHeight="1">
      <c r="A56" s="64"/>
      <c r="B56" s="64"/>
      <c r="C56" s="58"/>
      <c r="D56" s="80"/>
      <c r="E56" s="73"/>
      <c r="F56" s="42" t="s">
        <v>220</v>
      </c>
      <c r="G56" s="42" t="s">
        <v>214</v>
      </c>
      <c r="H56" s="42">
        <v>3</v>
      </c>
      <c r="I56" s="70"/>
      <c r="J56" s="46"/>
      <c r="K56" s="69"/>
    </row>
    <row r="57" spans="1:12" ht="14.25" customHeight="1">
      <c r="A57" s="64" t="s">
        <v>244</v>
      </c>
      <c r="B57" s="64">
        <v>35</v>
      </c>
      <c r="C57" s="56">
        <v>467352</v>
      </c>
      <c r="D57" s="71" t="s">
        <v>190</v>
      </c>
      <c r="E57" s="73" t="s">
        <v>152</v>
      </c>
      <c r="F57" s="42" t="s">
        <v>221</v>
      </c>
      <c r="G57" s="42" t="s">
        <v>214</v>
      </c>
      <c r="H57" s="42">
        <v>40</v>
      </c>
      <c r="I57" s="70">
        <f>SUM(H57:H58)</f>
        <v>46</v>
      </c>
      <c r="J57" s="45"/>
      <c r="K57" s="67"/>
    </row>
    <row r="58" spans="1:12" ht="31.5" customHeight="1">
      <c r="A58" s="64"/>
      <c r="B58" s="64"/>
      <c r="C58" s="58"/>
      <c r="D58" s="74"/>
      <c r="E58" s="73"/>
      <c r="F58" s="42" t="s">
        <v>222</v>
      </c>
      <c r="G58" s="42" t="s">
        <v>214</v>
      </c>
      <c r="H58" s="42">
        <v>6</v>
      </c>
      <c r="I58" s="70"/>
      <c r="J58" s="46"/>
      <c r="K58" s="69"/>
    </row>
    <row r="59" spans="1:12" ht="14.25" customHeight="1">
      <c r="A59" s="64" t="s">
        <v>244</v>
      </c>
      <c r="B59" s="64">
        <v>36</v>
      </c>
      <c r="C59" s="56">
        <v>447063</v>
      </c>
      <c r="D59" s="71" t="s">
        <v>191</v>
      </c>
      <c r="E59" s="73" t="s">
        <v>152</v>
      </c>
      <c r="F59" s="42" t="s">
        <v>213</v>
      </c>
      <c r="G59" s="42" t="s">
        <v>214</v>
      </c>
      <c r="H59" s="42">
        <v>4</v>
      </c>
      <c r="I59" s="70">
        <f>SUM(H59:H60)</f>
        <v>14</v>
      </c>
      <c r="J59" s="45"/>
      <c r="K59" s="67"/>
    </row>
    <row r="60" spans="1:12" ht="33.75" customHeight="1">
      <c r="A60" s="64"/>
      <c r="B60" s="64"/>
      <c r="C60" s="58"/>
      <c r="D60" s="74"/>
      <c r="E60" s="73"/>
      <c r="F60" s="42" t="s">
        <v>223</v>
      </c>
      <c r="G60" s="42" t="s">
        <v>214</v>
      </c>
      <c r="H60" s="42">
        <v>10</v>
      </c>
      <c r="I60" s="70"/>
      <c r="J60" s="46"/>
      <c r="K60" s="69"/>
    </row>
    <row r="61" spans="1:12" ht="25.5">
      <c r="A61" s="30" t="s">
        <v>244</v>
      </c>
      <c r="B61" s="37">
        <v>37</v>
      </c>
      <c r="C61" s="54">
        <v>437144</v>
      </c>
      <c r="D61" s="49" t="s">
        <v>192</v>
      </c>
      <c r="E61" s="40" t="s">
        <v>152</v>
      </c>
      <c r="F61" s="42" t="s">
        <v>222</v>
      </c>
      <c r="G61" s="42" t="s">
        <v>214</v>
      </c>
      <c r="H61" s="42">
        <v>10</v>
      </c>
      <c r="I61" s="42">
        <f>SUM(H61:H61)</f>
        <v>10</v>
      </c>
      <c r="J61" s="43"/>
      <c r="K61" s="44"/>
    </row>
    <row r="62" spans="1:12" ht="25.5">
      <c r="A62" s="30" t="s">
        <v>244</v>
      </c>
      <c r="B62" s="37">
        <v>38</v>
      </c>
      <c r="C62" s="54">
        <v>441288</v>
      </c>
      <c r="D62" s="49" t="s">
        <v>193</v>
      </c>
      <c r="E62" s="40" t="s">
        <v>152</v>
      </c>
      <c r="F62" s="42" t="s">
        <v>213</v>
      </c>
      <c r="G62" s="42" t="s">
        <v>214</v>
      </c>
      <c r="H62" s="42">
        <v>4</v>
      </c>
      <c r="I62" s="42">
        <f>SUM(H62)</f>
        <v>4</v>
      </c>
      <c r="J62" s="43"/>
      <c r="K62" s="44"/>
    </row>
    <row r="63" spans="1:12" ht="14.25" customHeight="1">
      <c r="A63" s="64" t="s">
        <v>244</v>
      </c>
      <c r="B63" s="64">
        <v>39</v>
      </c>
      <c r="C63" s="56">
        <v>428481</v>
      </c>
      <c r="D63" s="71" t="s">
        <v>194</v>
      </c>
      <c r="E63" s="73" t="s">
        <v>152</v>
      </c>
      <c r="F63" s="42" t="s">
        <v>222</v>
      </c>
      <c r="G63" s="42" t="s">
        <v>214</v>
      </c>
      <c r="H63" s="42">
        <v>5</v>
      </c>
      <c r="I63" s="70">
        <f>SUM(H63:H65)</f>
        <v>27</v>
      </c>
      <c r="J63" s="45"/>
      <c r="K63" s="67"/>
    </row>
    <row r="64" spans="1:12" ht="15" customHeight="1">
      <c r="A64" s="64"/>
      <c r="B64" s="64"/>
      <c r="C64" s="57"/>
      <c r="D64" s="72"/>
      <c r="E64" s="73"/>
      <c r="F64" s="42" t="s">
        <v>217</v>
      </c>
      <c r="G64" s="42" t="s">
        <v>214</v>
      </c>
      <c r="H64" s="42">
        <v>12</v>
      </c>
      <c r="I64" s="70"/>
      <c r="J64" s="47"/>
      <c r="K64" s="68"/>
    </row>
    <row r="65" spans="1:12" ht="15" customHeight="1">
      <c r="A65" s="64"/>
      <c r="B65" s="64"/>
      <c r="C65" s="58"/>
      <c r="D65" s="80"/>
      <c r="E65" s="73"/>
      <c r="F65" s="42" t="s">
        <v>223</v>
      </c>
      <c r="G65" s="42" t="s">
        <v>214</v>
      </c>
      <c r="H65" s="42">
        <v>10</v>
      </c>
      <c r="I65" s="70"/>
      <c r="J65" s="46"/>
      <c r="K65" s="69"/>
    </row>
    <row r="66" spans="1:12" ht="14.25" customHeight="1">
      <c r="A66" s="64" t="s">
        <v>244</v>
      </c>
      <c r="B66" s="64">
        <v>40</v>
      </c>
      <c r="C66" s="56">
        <v>444482</v>
      </c>
      <c r="D66" s="71" t="s">
        <v>195</v>
      </c>
      <c r="E66" s="73" t="s">
        <v>152</v>
      </c>
      <c r="F66" s="42" t="s">
        <v>213</v>
      </c>
      <c r="G66" s="42" t="s">
        <v>214</v>
      </c>
      <c r="H66" s="42">
        <v>15</v>
      </c>
      <c r="I66" s="70">
        <f>SUM(H66:H71)</f>
        <v>67</v>
      </c>
      <c r="J66" s="45"/>
      <c r="K66" s="67"/>
    </row>
    <row r="67" spans="1:12" ht="15" customHeight="1">
      <c r="A67" s="64"/>
      <c r="B67" s="64"/>
      <c r="C67" s="57"/>
      <c r="D67" s="72"/>
      <c r="E67" s="73"/>
      <c r="F67" s="42" t="s">
        <v>221</v>
      </c>
      <c r="G67" s="42" t="s">
        <v>214</v>
      </c>
      <c r="H67" s="42">
        <v>5</v>
      </c>
      <c r="I67" s="70"/>
      <c r="J67" s="47"/>
      <c r="K67" s="68"/>
    </row>
    <row r="68" spans="1:12" ht="15" customHeight="1">
      <c r="A68" s="64"/>
      <c r="B68" s="64"/>
      <c r="C68" s="57"/>
      <c r="D68" s="72"/>
      <c r="E68" s="73"/>
      <c r="F68" s="42" t="s">
        <v>219</v>
      </c>
      <c r="G68" s="42" t="s">
        <v>214</v>
      </c>
      <c r="H68" s="42">
        <v>10</v>
      </c>
      <c r="I68" s="70"/>
      <c r="J68" s="47"/>
      <c r="K68" s="68"/>
    </row>
    <row r="69" spans="1:12" ht="15" customHeight="1">
      <c r="A69" s="64"/>
      <c r="B69" s="64"/>
      <c r="C69" s="57"/>
      <c r="D69" s="72"/>
      <c r="E69" s="73"/>
      <c r="F69" s="42" t="s">
        <v>224</v>
      </c>
      <c r="G69" s="42" t="s">
        <v>214</v>
      </c>
      <c r="H69" s="42">
        <v>20</v>
      </c>
      <c r="I69" s="70"/>
      <c r="J69" s="47"/>
      <c r="K69" s="68"/>
    </row>
    <row r="70" spans="1:12" ht="15" customHeight="1">
      <c r="A70" s="64"/>
      <c r="B70" s="64"/>
      <c r="C70" s="57"/>
      <c r="D70" s="72"/>
      <c r="E70" s="73"/>
      <c r="F70" s="42" t="s">
        <v>217</v>
      </c>
      <c r="G70" s="42" t="s">
        <v>214</v>
      </c>
      <c r="H70" s="42">
        <v>2</v>
      </c>
      <c r="I70" s="70"/>
      <c r="J70" s="47"/>
      <c r="K70" s="68"/>
    </row>
    <row r="71" spans="1:12" ht="15" customHeight="1">
      <c r="A71" s="64"/>
      <c r="B71" s="64"/>
      <c r="C71" s="58"/>
      <c r="D71" s="80"/>
      <c r="E71" s="73"/>
      <c r="F71" s="42" t="s">
        <v>225</v>
      </c>
      <c r="G71" s="42" t="s">
        <v>214</v>
      </c>
      <c r="H71" s="42">
        <v>15</v>
      </c>
      <c r="I71" s="70"/>
      <c r="J71" s="46"/>
      <c r="K71" s="69"/>
    </row>
    <row r="72" spans="1:12" ht="14.25" customHeight="1">
      <c r="A72" s="64" t="s">
        <v>244</v>
      </c>
      <c r="B72" s="64">
        <v>41</v>
      </c>
      <c r="C72" s="56">
        <v>616678</v>
      </c>
      <c r="D72" s="71" t="s">
        <v>196</v>
      </c>
      <c r="E72" s="73" t="s">
        <v>152</v>
      </c>
      <c r="F72" s="42" t="s">
        <v>226</v>
      </c>
      <c r="G72" s="42" t="s">
        <v>214</v>
      </c>
      <c r="H72" s="42">
        <v>10</v>
      </c>
      <c r="I72" s="70">
        <f>SUM(H72:H78)</f>
        <v>64</v>
      </c>
      <c r="J72" s="45"/>
      <c r="K72" s="67"/>
    </row>
    <row r="73" spans="1:12" ht="15" customHeight="1">
      <c r="A73" s="64"/>
      <c r="B73" s="64"/>
      <c r="C73" s="57"/>
      <c r="D73" s="72"/>
      <c r="E73" s="73"/>
      <c r="F73" s="42" t="s">
        <v>218</v>
      </c>
      <c r="G73" s="42" t="s">
        <v>214</v>
      </c>
      <c r="H73" s="42">
        <v>16</v>
      </c>
      <c r="I73" s="70"/>
      <c r="J73" s="47"/>
      <c r="K73" s="68"/>
    </row>
    <row r="74" spans="1:12" ht="15" customHeight="1">
      <c r="A74" s="64"/>
      <c r="B74" s="64"/>
      <c r="C74" s="57"/>
      <c r="D74" s="72"/>
      <c r="E74" s="73"/>
      <c r="F74" s="42" t="s">
        <v>219</v>
      </c>
      <c r="G74" s="42" t="s">
        <v>214</v>
      </c>
      <c r="H74" s="42">
        <v>12</v>
      </c>
      <c r="I74" s="70"/>
      <c r="J74" s="47"/>
      <c r="K74" s="68"/>
    </row>
    <row r="75" spans="1:12" ht="15" customHeight="1">
      <c r="A75" s="64"/>
      <c r="B75" s="64"/>
      <c r="C75" s="57"/>
      <c r="D75" s="72"/>
      <c r="E75" s="73"/>
      <c r="F75" s="42" t="s">
        <v>227</v>
      </c>
      <c r="G75" s="42" t="s">
        <v>214</v>
      </c>
      <c r="H75" s="42">
        <v>8</v>
      </c>
      <c r="I75" s="70"/>
      <c r="J75" s="47"/>
      <c r="K75" s="68"/>
    </row>
    <row r="76" spans="1:12" ht="15" customHeight="1">
      <c r="A76" s="64"/>
      <c r="B76" s="64"/>
      <c r="C76" s="57"/>
      <c r="D76" s="72"/>
      <c r="E76" s="73"/>
      <c r="F76" s="42" t="s">
        <v>220</v>
      </c>
      <c r="G76" s="42" t="s">
        <v>214</v>
      </c>
      <c r="H76" s="42">
        <v>2</v>
      </c>
      <c r="I76" s="70"/>
      <c r="J76" s="47"/>
      <c r="K76" s="68"/>
    </row>
    <row r="77" spans="1:12" ht="15" customHeight="1">
      <c r="A77" s="64"/>
      <c r="B77" s="64"/>
      <c r="C77" s="57"/>
      <c r="D77" s="72"/>
      <c r="E77" s="73"/>
      <c r="F77" s="42" t="s">
        <v>228</v>
      </c>
      <c r="G77" s="42" t="s">
        <v>214</v>
      </c>
      <c r="H77" s="42">
        <v>6</v>
      </c>
      <c r="I77" s="70"/>
      <c r="J77" s="47"/>
      <c r="K77" s="68"/>
    </row>
    <row r="78" spans="1:12" ht="15" customHeight="1">
      <c r="A78" s="64"/>
      <c r="B78" s="64"/>
      <c r="C78" s="58"/>
      <c r="D78" s="74"/>
      <c r="E78" s="73"/>
      <c r="F78" s="42" t="s">
        <v>223</v>
      </c>
      <c r="G78" s="42" t="s">
        <v>214</v>
      </c>
      <c r="H78" s="42">
        <v>10</v>
      </c>
      <c r="I78" s="70"/>
      <c r="J78" s="46"/>
      <c r="K78" s="69"/>
    </row>
    <row r="79" spans="1:12" ht="14.25" customHeight="1">
      <c r="A79" s="64">
        <v>12</v>
      </c>
      <c r="B79" s="64">
        <v>42</v>
      </c>
      <c r="C79" s="56">
        <v>406350</v>
      </c>
      <c r="D79" s="71" t="s">
        <v>197</v>
      </c>
      <c r="E79" s="73" t="s">
        <v>152</v>
      </c>
      <c r="F79" s="42" t="s">
        <v>213</v>
      </c>
      <c r="G79" s="42" t="s">
        <v>214</v>
      </c>
      <c r="H79" s="42">
        <v>6</v>
      </c>
      <c r="I79" s="70">
        <f>SUM(H79:H83)</f>
        <v>57</v>
      </c>
      <c r="J79" s="45"/>
      <c r="K79" s="67"/>
      <c r="L79" s="63"/>
    </row>
    <row r="80" spans="1:12">
      <c r="A80" s="64"/>
      <c r="B80" s="64"/>
      <c r="C80" s="57"/>
      <c r="D80" s="72"/>
      <c r="E80" s="73"/>
      <c r="F80" s="42" t="s">
        <v>217</v>
      </c>
      <c r="G80" s="42" t="s">
        <v>214</v>
      </c>
      <c r="H80" s="42">
        <v>1</v>
      </c>
      <c r="I80" s="70"/>
      <c r="J80" s="47"/>
      <c r="K80" s="68"/>
      <c r="L80" s="63"/>
    </row>
    <row r="81" spans="1:12">
      <c r="A81" s="64"/>
      <c r="B81" s="64"/>
      <c r="C81" s="57"/>
      <c r="D81" s="72"/>
      <c r="E81" s="73"/>
      <c r="F81" s="42" t="s">
        <v>229</v>
      </c>
      <c r="G81" s="42" t="s">
        <v>214</v>
      </c>
      <c r="H81" s="42">
        <v>5</v>
      </c>
      <c r="I81" s="70"/>
      <c r="J81" s="47"/>
      <c r="K81" s="68"/>
      <c r="L81" s="63"/>
    </row>
    <row r="82" spans="1:12">
      <c r="A82" s="64"/>
      <c r="B82" s="64"/>
      <c r="C82" s="57"/>
      <c r="D82" s="72"/>
      <c r="E82" s="73"/>
      <c r="F82" s="42" t="s">
        <v>230</v>
      </c>
      <c r="G82" s="42" t="s">
        <v>214</v>
      </c>
      <c r="H82" s="42">
        <v>30</v>
      </c>
      <c r="I82" s="70"/>
      <c r="J82" s="47"/>
      <c r="K82" s="68"/>
      <c r="L82" s="63"/>
    </row>
    <row r="83" spans="1:12">
      <c r="A83" s="64"/>
      <c r="B83" s="64"/>
      <c r="C83" s="58"/>
      <c r="D83" s="72"/>
      <c r="E83" s="73"/>
      <c r="F83" s="42" t="s">
        <v>225</v>
      </c>
      <c r="G83" s="42" t="s">
        <v>214</v>
      </c>
      <c r="H83" s="42">
        <v>15</v>
      </c>
      <c r="I83" s="70"/>
      <c r="J83" s="46"/>
      <c r="K83" s="69"/>
      <c r="L83" s="63"/>
    </row>
    <row r="84" spans="1:12" ht="14.25" customHeight="1">
      <c r="A84" s="64"/>
      <c r="B84" s="64">
        <v>43</v>
      </c>
      <c r="C84" s="56">
        <v>406348</v>
      </c>
      <c r="D84" s="71" t="s">
        <v>198</v>
      </c>
      <c r="E84" s="73" t="s">
        <v>152</v>
      </c>
      <c r="F84" s="42" t="s">
        <v>213</v>
      </c>
      <c r="G84" s="42" t="s">
        <v>214</v>
      </c>
      <c r="H84" s="42">
        <v>6</v>
      </c>
      <c r="I84" s="70">
        <f>SUM(H84:H88)</f>
        <v>27</v>
      </c>
      <c r="J84" s="45"/>
      <c r="K84" s="67"/>
      <c r="L84" s="63"/>
    </row>
    <row r="85" spans="1:12">
      <c r="A85" s="64"/>
      <c r="B85" s="64"/>
      <c r="C85" s="57"/>
      <c r="D85" s="72"/>
      <c r="E85" s="73"/>
      <c r="F85" s="42" t="s">
        <v>222</v>
      </c>
      <c r="G85" s="42" t="s">
        <v>214</v>
      </c>
      <c r="H85" s="42">
        <v>5</v>
      </c>
      <c r="I85" s="70"/>
      <c r="J85" s="47"/>
      <c r="K85" s="68"/>
      <c r="L85" s="63"/>
    </row>
    <row r="86" spans="1:12">
      <c r="A86" s="64"/>
      <c r="B86" s="64"/>
      <c r="C86" s="57"/>
      <c r="D86" s="72"/>
      <c r="E86" s="73"/>
      <c r="F86" s="42" t="s">
        <v>217</v>
      </c>
      <c r="G86" s="42" t="s">
        <v>214</v>
      </c>
      <c r="H86" s="42">
        <v>1</v>
      </c>
      <c r="I86" s="70"/>
      <c r="J86" s="47"/>
      <c r="K86" s="68"/>
      <c r="L86" s="63"/>
    </row>
    <row r="87" spans="1:12">
      <c r="A87" s="64"/>
      <c r="B87" s="64"/>
      <c r="C87" s="57"/>
      <c r="D87" s="72"/>
      <c r="E87" s="73"/>
      <c r="F87" s="42" t="s">
        <v>229</v>
      </c>
      <c r="G87" s="42" t="s">
        <v>214</v>
      </c>
      <c r="H87" s="42">
        <v>5</v>
      </c>
      <c r="I87" s="70"/>
      <c r="J87" s="47"/>
      <c r="K87" s="68"/>
      <c r="L87" s="63"/>
    </row>
    <row r="88" spans="1:12">
      <c r="A88" s="64"/>
      <c r="B88" s="64"/>
      <c r="C88" s="58"/>
      <c r="D88" s="72"/>
      <c r="E88" s="73"/>
      <c r="F88" s="42" t="s">
        <v>225</v>
      </c>
      <c r="G88" s="42" t="s">
        <v>214</v>
      </c>
      <c r="H88" s="42">
        <v>10</v>
      </c>
      <c r="I88" s="70"/>
      <c r="J88" s="46"/>
      <c r="K88" s="69"/>
      <c r="L88" s="63"/>
    </row>
    <row r="89" spans="1:12" ht="14.25" customHeight="1">
      <c r="A89" s="64"/>
      <c r="B89" s="64">
        <v>44</v>
      </c>
      <c r="C89" s="56">
        <v>406347</v>
      </c>
      <c r="D89" s="71" t="s">
        <v>199</v>
      </c>
      <c r="E89" s="73" t="s">
        <v>152</v>
      </c>
      <c r="F89" s="42" t="s">
        <v>213</v>
      </c>
      <c r="G89" s="42" t="s">
        <v>214</v>
      </c>
      <c r="H89" s="42">
        <v>6</v>
      </c>
      <c r="I89" s="70">
        <f>SUM(H89:H93)</f>
        <v>29</v>
      </c>
      <c r="J89" s="45"/>
      <c r="K89" s="67"/>
      <c r="L89" s="63"/>
    </row>
    <row r="90" spans="1:12">
      <c r="A90" s="64"/>
      <c r="B90" s="64"/>
      <c r="C90" s="57"/>
      <c r="D90" s="72"/>
      <c r="E90" s="73"/>
      <c r="F90" s="42" t="s">
        <v>218</v>
      </c>
      <c r="G90" s="42" t="s">
        <v>214</v>
      </c>
      <c r="H90" s="42">
        <v>3</v>
      </c>
      <c r="I90" s="70"/>
      <c r="J90" s="47"/>
      <c r="K90" s="68"/>
      <c r="L90" s="63"/>
    </row>
    <row r="91" spans="1:12">
      <c r="A91" s="64"/>
      <c r="B91" s="64"/>
      <c r="C91" s="57"/>
      <c r="D91" s="72"/>
      <c r="E91" s="73"/>
      <c r="F91" s="42" t="s">
        <v>222</v>
      </c>
      <c r="G91" s="42" t="s">
        <v>214</v>
      </c>
      <c r="H91" s="42">
        <v>5</v>
      </c>
      <c r="I91" s="70"/>
      <c r="J91" s="47"/>
      <c r="K91" s="68"/>
      <c r="L91" s="63"/>
    </row>
    <row r="92" spans="1:12">
      <c r="A92" s="64"/>
      <c r="B92" s="64"/>
      <c r="C92" s="57"/>
      <c r="D92" s="72"/>
      <c r="E92" s="73"/>
      <c r="F92" s="42" t="s">
        <v>229</v>
      </c>
      <c r="G92" s="42" t="s">
        <v>214</v>
      </c>
      <c r="H92" s="42">
        <v>5</v>
      </c>
      <c r="I92" s="70"/>
      <c r="J92" s="47"/>
      <c r="K92" s="68"/>
      <c r="L92" s="63"/>
    </row>
    <row r="93" spans="1:12">
      <c r="A93" s="64"/>
      <c r="B93" s="64"/>
      <c r="C93" s="58"/>
      <c r="D93" s="72"/>
      <c r="E93" s="73"/>
      <c r="F93" s="42" t="s">
        <v>225</v>
      </c>
      <c r="G93" s="42" t="s">
        <v>214</v>
      </c>
      <c r="H93" s="42">
        <v>10</v>
      </c>
      <c r="I93" s="70"/>
      <c r="J93" s="46"/>
      <c r="K93" s="69"/>
      <c r="L93" s="63"/>
    </row>
    <row r="94" spans="1:12" ht="14.25" customHeight="1">
      <c r="A94" s="64"/>
      <c r="B94" s="64">
        <v>45</v>
      </c>
      <c r="C94" s="56">
        <v>406346</v>
      </c>
      <c r="D94" s="71" t="s">
        <v>200</v>
      </c>
      <c r="E94" s="73" t="s">
        <v>152</v>
      </c>
      <c r="F94" s="42" t="s">
        <v>213</v>
      </c>
      <c r="G94" s="42" t="s">
        <v>214</v>
      </c>
      <c r="H94" s="42">
        <v>6</v>
      </c>
      <c r="I94" s="70">
        <f>SUM(H94:H98)</f>
        <v>25</v>
      </c>
      <c r="J94" s="45"/>
      <c r="K94" s="67"/>
      <c r="L94" s="63"/>
    </row>
    <row r="95" spans="1:12">
      <c r="A95" s="64"/>
      <c r="B95" s="64"/>
      <c r="C95" s="57"/>
      <c r="D95" s="72"/>
      <c r="E95" s="73"/>
      <c r="F95" s="42" t="s">
        <v>218</v>
      </c>
      <c r="G95" s="42" t="s">
        <v>214</v>
      </c>
      <c r="H95" s="42">
        <v>3</v>
      </c>
      <c r="I95" s="70"/>
      <c r="J95" s="47"/>
      <c r="K95" s="68"/>
      <c r="L95" s="63"/>
    </row>
    <row r="96" spans="1:12">
      <c r="A96" s="64"/>
      <c r="B96" s="64"/>
      <c r="C96" s="57"/>
      <c r="D96" s="72"/>
      <c r="E96" s="73"/>
      <c r="F96" s="42" t="s">
        <v>222</v>
      </c>
      <c r="G96" s="42" t="s">
        <v>214</v>
      </c>
      <c r="H96" s="42">
        <v>10</v>
      </c>
      <c r="I96" s="70"/>
      <c r="J96" s="47"/>
      <c r="K96" s="68"/>
      <c r="L96" s="63"/>
    </row>
    <row r="97" spans="1:12">
      <c r="A97" s="64"/>
      <c r="B97" s="64"/>
      <c r="C97" s="57"/>
      <c r="D97" s="72"/>
      <c r="E97" s="73"/>
      <c r="F97" s="42" t="s">
        <v>217</v>
      </c>
      <c r="G97" s="42" t="s">
        <v>214</v>
      </c>
      <c r="H97" s="42">
        <v>1</v>
      </c>
      <c r="I97" s="70"/>
      <c r="J97" s="47"/>
      <c r="K97" s="68"/>
      <c r="L97" s="63"/>
    </row>
    <row r="98" spans="1:12">
      <c r="A98" s="64"/>
      <c r="B98" s="64"/>
      <c r="C98" s="58"/>
      <c r="D98" s="72"/>
      <c r="E98" s="73"/>
      <c r="F98" s="42" t="s">
        <v>229</v>
      </c>
      <c r="G98" s="42" t="s">
        <v>214</v>
      </c>
      <c r="H98" s="42">
        <v>5</v>
      </c>
      <c r="I98" s="70"/>
      <c r="J98" s="46"/>
      <c r="K98" s="69"/>
      <c r="L98" s="63"/>
    </row>
    <row r="99" spans="1:12" ht="14.25" customHeight="1">
      <c r="A99" s="64">
        <v>13</v>
      </c>
      <c r="B99" s="64">
        <v>46</v>
      </c>
      <c r="C99" s="56">
        <v>407891</v>
      </c>
      <c r="D99" s="71" t="s">
        <v>201</v>
      </c>
      <c r="E99" s="73" t="s">
        <v>152</v>
      </c>
      <c r="F99" s="42" t="s">
        <v>213</v>
      </c>
      <c r="G99" s="42" t="s">
        <v>214</v>
      </c>
      <c r="H99" s="42">
        <v>4</v>
      </c>
      <c r="I99" s="70">
        <f>SUM(H99:H102)</f>
        <v>69</v>
      </c>
      <c r="J99" s="45"/>
      <c r="K99" s="67"/>
      <c r="L99" s="63"/>
    </row>
    <row r="100" spans="1:12">
      <c r="A100" s="64"/>
      <c r="B100" s="64"/>
      <c r="C100" s="57"/>
      <c r="D100" s="72"/>
      <c r="E100" s="73"/>
      <c r="F100" s="42" t="s">
        <v>219</v>
      </c>
      <c r="G100" s="42" t="s">
        <v>214</v>
      </c>
      <c r="H100" s="42">
        <v>43</v>
      </c>
      <c r="I100" s="70"/>
      <c r="J100" s="47"/>
      <c r="K100" s="68"/>
      <c r="L100" s="63"/>
    </row>
    <row r="101" spans="1:12">
      <c r="A101" s="64"/>
      <c r="B101" s="64"/>
      <c r="C101" s="57"/>
      <c r="D101" s="72"/>
      <c r="E101" s="73"/>
      <c r="F101" s="42" t="s">
        <v>222</v>
      </c>
      <c r="G101" s="42" t="s">
        <v>214</v>
      </c>
      <c r="H101" s="42">
        <v>12</v>
      </c>
      <c r="I101" s="70"/>
      <c r="J101" s="47"/>
      <c r="K101" s="68"/>
      <c r="L101" s="63"/>
    </row>
    <row r="102" spans="1:12">
      <c r="A102" s="64"/>
      <c r="B102" s="64"/>
      <c r="C102" s="58"/>
      <c r="D102" s="72"/>
      <c r="E102" s="73"/>
      <c r="F102" s="42" t="s">
        <v>229</v>
      </c>
      <c r="G102" s="42" t="s">
        <v>214</v>
      </c>
      <c r="H102" s="42">
        <v>10</v>
      </c>
      <c r="I102" s="70"/>
      <c r="J102" s="46"/>
      <c r="K102" s="69"/>
      <c r="L102" s="63"/>
    </row>
    <row r="103" spans="1:12" ht="14.25" customHeight="1">
      <c r="A103" s="64"/>
      <c r="B103" s="64">
        <v>47</v>
      </c>
      <c r="C103" s="56">
        <v>407892</v>
      </c>
      <c r="D103" s="71" t="s">
        <v>202</v>
      </c>
      <c r="E103" s="73" t="s">
        <v>152</v>
      </c>
      <c r="F103" s="42" t="s">
        <v>213</v>
      </c>
      <c r="G103" s="42" t="s">
        <v>214</v>
      </c>
      <c r="H103" s="42">
        <v>4</v>
      </c>
      <c r="I103" s="70">
        <f>SUM(H103:H107)</f>
        <v>65</v>
      </c>
      <c r="J103" s="45"/>
      <c r="K103" s="67"/>
      <c r="L103" s="63"/>
    </row>
    <row r="104" spans="1:12" ht="14.25" customHeight="1">
      <c r="A104" s="64"/>
      <c r="B104" s="64"/>
      <c r="C104" s="57"/>
      <c r="D104" s="72"/>
      <c r="E104" s="73"/>
      <c r="F104" s="42" t="s">
        <v>219</v>
      </c>
      <c r="G104" s="42" t="s">
        <v>214</v>
      </c>
      <c r="H104" s="42">
        <v>37</v>
      </c>
      <c r="I104" s="70"/>
      <c r="J104" s="47"/>
      <c r="K104" s="68"/>
      <c r="L104" s="63"/>
    </row>
    <row r="105" spans="1:12" ht="14.25" customHeight="1">
      <c r="A105" s="64"/>
      <c r="B105" s="64"/>
      <c r="C105" s="57"/>
      <c r="D105" s="72"/>
      <c r="E105" s="73"/>
      <c r="F105" s="42" t="s">
        <v>222</v>
      </c>
      <c r="G105" s="42" t="s">
        <v>214</v>
      </c>
      <c r="H105" s="42">
        <v>8</v>
      </c>
      <c r="I105" s="70"/>
      <c r="J105" s="47"/>
      <c r="K105" s="68"/>
      <c r="L105" s="63"/>
    </row>
    <row r="106" spans="1:12" ht="14.25" customHeight="1">
      <c r="A106" s="64"/>
      <c r="B106" s="64"/>
      <c r="C106" s="57"/>
      <c r="D106" s="72"/>
      <c r="E106" s="73"/>
      <c r="F106" s="42" t="s">
        <v>227</v>
      </c>
      <c r="G106" s="42" t="s">
        <v>214</v>
      </c>
      <c r="H106" s="42">
        <v>6</v>
      </c>
      <c r="I106" s="70"/>
      <c r="J106" s="47"/>
      <c r="K106" s="68"/>
      <c r="L106" s="63"/>
    </row>
    <row r="107" spans="1:12" ht="15" customHeight="1">
      <c r="A107" s="64"/>
      <c r="B107" s="64"/>
      <c r="C107" s="58"/>
      <c r="D107" s="74"/>
      <c r="E107" s="73"/>
      <c r="F107" s="42" t="s">
        <v>229</v>
      </c>
      <c r="G107" s="42" t="s">
        <v>214</v>
      </c>
      <c r="H107" s="42">
        <v>10</v>
      </c>
      <c r="I107" s="70"/>
      <c r="J107" s="46"/>
      <c r="K107" s="69"/>
      <c r="L107" s="63"/>
    </row>
    <row r="108" spans="1:12" ht="14.25" customHeight="1">
      <c r="A108" s="64"/>
      <c r="B108" s="64">
        <v>48</v>
      </c>
      <c r="C108" s="56">
        <v>407894</v>
      </c>
      <c r="D108" s="71" t="s">
        <v>203</v>
      </c>
      <c r="E108" s="73" t="s">
        <v>152</v>
      </c>
      <c r="F108" s="42" t="s">
        <v>213</v>
      </c>
      <c r="G108" s="42" t="s">
        <v>214</v>
      </c>
      <c r="H108" s="42">
        <v>4</v>
      </c>
      <c r="I108" s="70">
        <f>SUM(H108:H112)</f>
        <v>64</v>
      </c>
      <c r="J108" s="45"/>
      <c r="K108" s="67"/>
      <c r="L108" s="63"/>
    </row>
    <row r="109" spans="1:12">
      <c r="A109" s="64"/>
      <c r="B109" s="64"/>
      <c r="C109" s="57"/>
      <c r="D109" s="72"/>
      <c r="E109" s="73"/>
      <c r="F109" s="42" t="s">
        <v>219</v>
      </c>
      <c r="G109" s="42" t="s">
        <v>214</v>
      </c>
      <c r="H109" s="42">
        <v>37</v>
      </c>
      <c r="I109" s="70"/>
      <c r="J109" s="47"/>
      <c r="K109" s="68"/>
      <c r="L109" s="63"/>
    </row>
    <row r="110" spans="1:12">
      <c r="A110" s="64"/>
      <c r="B110" s="64"/>
      <c r="C110" s="57"/>
      <c r="D110" s="72"/>
      <c r="E110" s="73"/>
      <c r="F110" s="42" t="s">
        <v>222</v>
      </c>
      <c r="G110" s="42" t="s">
        <v>214</v>
      </c>
      <c r="H110" s="42">
        <v>8</v>
      </c>
      <c r="I110" s="70"/>
      <c r="J110" s="47"/>
      <c r="K110" s="68"/>
      <c r="L110" s="63"/>
    </row>
    <row r="111" spans="1:12">
      <c r="A111" s="64"/>
      <c r="B111" s="64"/>
      <c r="C111" s="57"/>
      <c r="D111" s="72"/>
      <c r="E111" s="73"/>
      <c r="F111" s="42" t="s">
        <v>227</v>
      </c>
      <c r="G111" s="42" t="s">
        <v>214</v>
      </c>
      <c r="H111" s="42">
        <v>5</v>
      </c>
      <c r="I111" s="70"/>
      <c r="J111" s="47"/>
      <c r="K111" s="68"/>
      <c r="L111" s="63"/>
    </row>
    <row r="112" spans="1:12">
      <c r="A112" s="64"/>
      <c r="B112" s="64"/>
      <c r="C112" s="58"/>
      <c r="D112" s="74"/>
      <c r="E112" s="73"/>
      <c r="F112" s="42" t="s">
        <v>229</v>
      </c>
      <c r="G112" s="42" t="s">
        <v>214</v>
      </c>
      <c r="H112" s="42">
        <v>10</v>
      </c>
      <c r="I112" s="70"/>
      <c r="J112" s="46"/>
      <c r="K112" s="69"/>
      <c r="L112" s="63"/>
    </row>
    <row r="113" spans="1:12" ht="14.25" customHeight="1">
      <c r="A113" s="64"/>
      <c r="B113" s="64">
        <v>49</v>
      </c>
      <c r="C113" s="56">
        <v>407893</v>
      </c>
      <c r="D113" s="71" t="s">
        <v>204</v>
      </c>
      <c r="E113" s="73" t="s">
        <v>152</v>
      </c>
      <c r="F113" s="42" t="s">
        <v>213</v>
      </c>
      <c r="G113" s="42" t="s">
        <v>214</v>
      </c>
      <c r="H113" s="42">
        <v>4</v>
      </c>
      <c r="I113" s="70">
        <f>SUM(H113:H117)</f>
        <v>65</v>
      </c>
      <c r="J113" s="45"/>
      <c r="K113" s="67"/>
      <c r="L113" s="63"/>
    </row>
    <row r="114" spans="1:12">
      <c r="A114" s="64"/>
      <c r="B114" s="64"/>
      <c r="C114" s="57"/>
      <c r="D114" s="72"/>
      <c r="E114" s="73"/>
      <c r="F114" s="42" t="s">
        <v>219</v>
      </c>
      <c r="G114" s="42" t="s">
        <v>214</v>
      </c>
      <c r="H114" s="42">
        <v>37</v>
      </c>
      <c r="I114" s="70"/>
      <c r="J114" s="47"/>
      <c r="K114" s="68"/>
      <c r="L114" s="63"/>
    </row>
    <row r="115" spans="1:12">
      <c r="A115" s="64"/>
      <c r="B115" s="64"/>
      <c r="C115" s="57"/>
      <c r="D115" s="72"/>
      <c r="E115" s="73"/>
      <c r="F115" s="42" t="s">
        <v>222</v>
      </c>
      <c r="G115" s="42" t="s">
        <v>214</v>
      </c>
      <c r="H115" s="42">
        <v>8</v>
      </c>
      <c r="I115" s="70"/>
      <c r="J115" s="47"/>
      <c r="K115" s="68"/>
      <c r="L115" s="63"/>
    </row>
    <row r="116" spans="1:12">
      <c r="A116" s="64"/>
      <c r="B116" s="64"/>
      <c r="C116" s="57"/>
      <c r="D116" s="72"/>
      <c r="E116" s="73"/>
      <c r="F116" s="42" t="s">
        <v>227</v>
      </c>
      <c r="G116" s="42" t="s">
        <v>214</v>
      </c>
      <c r="H116" s="42">
        <v>6</v>
      </c>
      <c r="I116" s="70"/>
      <c r="J116" s="47"/>
      <c r="K116" s="68"/>
      <c r="L116" s="63"/>
    </row>
    <row r="117" spans="1:12">
      <c r="A117" s="64"/>
      <c r="B117" s="64"/>
      <c r="C117" s="58"/>
      <c r="D117" s="74"/>
      <c r="E117" s="73"/>
      <c r="F117" s="42" t="s">
        <v>229</v>
      </c>
      <c r="G117" s="42" t="s">
        <v>214</v>
      </c>
      <c r="H117" s="42">
        <v>10</v>
      </c>
      <c r="I117" s="70"/>
      <c r="J117" s="46"/>
      <c r="K117" s="69"/>
      <c r="L117" s="63"/>
    </row>
    <row r="118" spans="1:12" ht="14.25" customHeight="1">
      <c r="A118" s="64">
        <v>14</v>
      </c>
      <c r="B118" s="64">
        <v>50</v>
      </c>
      <c r="C118" s="56">
        <v>439033</v>
      </c>
      <c r="D118" s="71" t="s">
        <v>205</v>
      </c>
      <c r="E118" s="73" t="s">
        <v>152</v>
      </c>
      <c r="F118" s="42" t="s">
        <v>213</v>
      </c>
      <c r="G118" s="42" t="s">
        <v>214</v>
      </c>
      <c r="H118" s="42">
        <v>10</v>
      </c>
      <c r="I118" s="70">
        <f>SUM(H118:H122)</f>
        <v>36</v>
      </c>
      <c r="J118" s="45"/>
      <c r="K118" s="67"/>
    </row>
    <row r="119" spans="1:12">
      <c r="A119" s="64"/>
      <c r="B119" s="64"/>
      <c r="C119" s="57"/>
      <c r="D119" s="72"/>
      <c r="E119" s="73"/>
      <c r="F119" s="42" t="s">
        <v>231</v>
      </c>
      <c r="G119" s="42" t="s">
        <v>214</v>
      </c>
      <c r="H119" s="42">
        <v>2</v>
      </c>
      <c r="I119" s="70"/>
      <c r="J119" s="47"/>
      <c r="K119" s="68"/>
    </row>
    <row r="120" spans="1:12">
      <c r="A120" s="64"/>
      <c r="B120" s="64"/>
      <c r="C120" s="57"/>
      <c r="D120" s="72"/>
      <c r="E120" s="73"/>
      <c r="F120" s="42" t="s">
        <v>227</v>
      </c>
      <c r="G120" s="42" t="s">
        <v>214</v>
      </c>
      <c r="H120" s="42">
        <v>4</v>
      </c>
      <c r="I120" s="70"/>
      <c r="J120" s="47"/>
      <c r="K120" s="68"/>
    </row>
    <row r="121" spans="1:12">
      <c r="A121" s="64"/>
      <c r="B121" s="64"/>
      <c r="C121" s="57"/>
      <c r="D121" s="72"/>
      <c r="E121" s="73"/>
      <c r="F121" s="42" t="s">
        <v>229</v>
      </c>
      <c r="G121" s="42" t="s">
        <v>214</v>
      </c>
      <c r="H121" s="42">
        <v>10</v>
      </c>
      <c r="I121" s="70"/>
      <c r="J121" s="47"/>
      <c r="K121" s="68"/>
    </row>
    <row r="122" spans="1:12">
      <c r="A122" s="64"/>
      <c r="B122" s="64"/>
      <c r="C122" s="58"/>
      <c r="D122" s="74"/>
      <c r="E122" s="73"/>
      <c r="F122" s="42" t="s">
        <v>225</v>
      </c>
      <c r="G122" s="42" t="s">
        <v>214</v>
      </c>
      <c r="H122" s="42">
        <v>10</v>
      </c>
      <c r="I122" s="70"/>
      <c r="J122" s="46"/>
      <c r="K122" s="69"/>
    </row>
    <row r="123" spans="1:12" ht="14.25" customHeight="1">
      <c r="A123" s="64"/>
      <c r="B123" s="64">
        <v>51</v>
      </c>
      <c r="C123" s="56">
        <v>439034</v>
      </c>
      <c r="D123" s="71" t="s">
        <v>206</v>
      </c>
      <c r="E123" s="73" t="s">
        <v>152</v>
      </c>
      <c r="F123" s="42" t="s">
        <v>213</v>
      </c>
      <c r="G123" s="42" t="s">
        <v>214</v>
      </c>
      <c r="H123" s="42">
        <v>10</v>
      </c>
      <c r="I123" s="70">
        <f>SUM(H123:H126)</f>
        <v>36</v>
      </c>
      <c r="J123" s="45"/>
      <c r="K123" s="67"/>
    </row>
    <row r="124" spans="1:12">
      <c r="A124" s="64"/>
      <c r="B124" s="64"/>
      <c r="C124" s="57"/>
      <c r="D124" s="72"/>
      <c r="E124" s="73"/>
      <c r="F124" s="42" t="s">
        <v>227</v>
      </c>
      <c r="G124" s="42" t="s">
        <v>214</v>
      </c>
      <c r="H124" s="42">
        <v>6</v>
      </c>
      <c r="I124" s="70"/>
      <c r="J124" s="47"/>
      <c r="K124" s="68"/>
    </row>
    <row r="125" spans="1:12">
      <c r="A125" s="64"/>
      <c r="B125" s="64"/>
      <c r="C125" s="57"/>
      <c r="D125" s="72"/>
      <c r="E125" s="73"/>
      <c r="F125" s="42" t="s">
        <v>229</v>
      </c>
      <c r="G125" s="42" t="s">
        <v>214</v>
      </c>
      <c r="H125" s="42">
        <v>10</v>
      </c>
      <c r="I125" s="70"/>
      <c r="J125" s="47"/>
      <c r="K125" s="68"/>
    </row>
    <row r="126" spans="1:12">
      <c r="A126" s="64"/>
      <c r="B126" s="64"/>
      <c r="C126" s="58"/>
      <c r="D126" s="72"/>
      <c r="E126" s="73"/>
      <c r="F126" s="42" t="s">
        <v>225</v>
      </c>
      <c r="G126" s="42" t="s">
        <v>214</v>
      </c>
      <c r="H126" s="42">
        <v>10</v>
      </c>
      <c r="I126" s="70"/>
      <c r="J126" s="46"/>
      <c r="K126" s="69"/>
    </row>
    <row r="127" spans="1:12" ht="14.25" customHeight="1">
      <c r="A127" s="64"/>
      <c r="B127" s="64">
        <v>52</v>
      </c>
      <c r="C127" s="56">
        <v>439035</v>
      </c>
      <c r="D127" s="71" t="s">
        <v>207</v>
      </c>
      <c r="E127" s="73" t="s">
        <v>152</v>
      </c>
      <c r="F127" s="42" t="s">
        <v>213</v>
      </c>
      <c r="G127" s="42" t="s">
        <v>214</v>
      </c>
      <c r="H127" s="42">
        <v>10</v>
      </c>
      <c r="I127" s="70">
        <f>SUM(H127:H130)</f>
        <v>35</v>
      </c>
      <c r="J127" s="45"/>
      <c r="K127" s="67"/>
    </row>
    <row r="128" spans="1:12">
      <c r="A128" s="64"/>
      <c r="B128" s="64"/>
      <c r="C128" s="57"/>
      <c r="D128" s="72"/>
      <c r="E128" s="73"/>
      <c r="F128" s="42" t="s">
        <v>227</v>
      </c>
      <c r="G128" s="42" t="s">
        <v>214</v>
      </c>
      <c r="H128" s="42">
        <v>5</v>
      </c>
      <c r="I128" s="70"/>
      <c r="J128" s="47"/>
      <c r="K128" s="68"/>
    </row>
    <row r="129" spans="1:11">
      <c r="A129" s="64"/>
      <c r="B129" s="64"/>
      <c r="C129" s="57"/>
      <c r="D129" s="72"/>
      <c r="E129" s="73"/>
      <c r="F129" s="42" t="s">
        <v>229</v>
      </c>
      <c r="G129" s="42" t="s">
        <v>214</v>
      </c>
      <c r="H129" s="42">
        <v>10</v>
      </c>
      <c r="I129" s="70"/>
      <c r="J129" s="47"/>
      <c r="K129" s="68"/>
    </row>
    <row r="130" spans="1:11">
      <c r="A130" s="64"/>
      <c r="B130" s="64"/>
      <c r="C130" s="58"/>
      <c r="D130" s="72"/>
      <c r="E130" s="73"/>
      <c r="F130" s="42" t="s">
        <v>225</v>
      </c>
      <c r="G130" s="42" t="s">
        <v>214</v>
      </c>
      <c r="H130" s="42">
        <v>10</v>
      </c>
      <c r="I130" s="70"/>
      <c r="J130" s="46"/>
      <c r="K130" s="69"/>
    </row>
    <row r="131" spans="1:11" ht="14.25" customHeight="1">
      <c r="A131" s="64"/>
      <c r="B131" s="64">
        <v>53</v>
      </c>
      <c r="C131" s="56">
        <v>439036</v>
      </c>
      <c r="D131" s="71" t="s">
        <v>208</v>
      </c>
      <c r="E131" s="73" t="s">
        <v>152</v>
      </c>
      <c r="F131" s="42" t="s">
        <v>213</v>
      </c>
      <c r="G131" s="42" t="s">
        <v>214</v>
      </c>
      <c r="H131" s="42">
        <v>10</v>
      </c>
      <c r="I131" s="70">
        <f>SUM(H131:H134)</f>
        <v>34</v>
      </c>
      <c r="J131" s="45"/>
      <c r="K131" s="67"/>
    </row>
    <row r="132" spans="1:11">
      <c r="A132" s="64"/>
      <c r="B132" s="64"/>
      <c r="C132" s="57"/>
      <c r="D132" s="72"/>
      <c r="E132" s="73"/>
      <c r="F132" s="42" t="s">
        <v>227</v>
      </c>
      <c r="G132" s="42" t="s">
        <v>214</v>
      </c>
      <c r="H132" s="42">
        <v>4</v>
      </c>
      <c r="I132" s="70"/>
      <c r="J132" s="47"/>
      <c r="K132" s="68"/>
    </row>
    <row r="133" spans="1:11">
      <c r="A133" s="64"/>
      <c r="B133" s="64"/>
      <c r="C133" s="57"/>
      <c r="D133" s="72"/>
      <c r="E133" s="73"/>
      <c r="F133" s="42" t="s">
        <v>229</v>
      </c>
      <c r="G133" s="42" t="s">
        <v>214</v>
      </c>
      <c r="H133" s="42">
        <v>10</v>
      </c>
      <c r="I133" s="70"/>
      <c r="J133" s="47"/>
      <c r="K133" s="68"/>
    </row>
    <row r="134" spans="1:11">
      <c r="A134" s="64"/>
      <c r="B134" s="64"/>
      <c r="C134" s="58"/>
      <c r="D134" s="72"/>
      <c r="E134" s="73"/>
      <c r="F134" s="42" t="s">
        <v>225</v>
      </c>
      <c r="G134" s="42" t="s">
        <v>214</v>
      </c>
      <c r="H134" s="42">
        <v>10</v>
      </c>
      <c r="I134" s="70"/>
      <c r="J134" s="46"/>
      <c r="K134" s="69"/>
    </row>
    <row r="135" spans="1:11" ht="14.25" customHeight="1">
      <c r="A135" s="64" t="s">
        <v>244</v>
      </c>
      <c r="B135" s="64">
        <v>54</v>
      </c>
      <c r="C135" s="56">
        <v>344895</v>
      </c>
      <c r="D135" s="71" t="s">
        <v>209</v>
      </c>
      <c r="E135" s="73" t="s">
        <v>152</v>
      </c>
      <c r="F135" s="42" t="s">
        <v>213</v>
      </c>
      <c r="G135" s="42" t="s">
        <v>214</v>
      </c>
      <c r="H135" s="42">
        <v>12</v>
      </c>
      <c r="I135" s="70">
        <f>SUM(H135:H151)</f>
        <v>161</v>
      </c>
      <c r="J135" s="45"/>
      <c r="K135" s="67"/>
    </row>
    <row r="136" spans="1:11" ht="14.25" customHeight="1">
      <c r="A136" s="64"/>
      <c r="B136" s="64"/>
      <c r="C136" s="57"/>
      <c r="D136" s="72"/>
      <c r="E136" s="73"/>
      <c r="F136" s="42" t="s">
        <v>232</v>
      </c>
      <c r="G136" s="42" t="s">
        <v>214</v>
      </c>
      <c r="H136" s="42">
        <v>5</v>
      </c>
      <c r="I136" s="70"/>
      <c r="J136" s="47"/>
      <c r="K136" s="68"/>
    </row>
    <row r="137" spans="1:11" ht="14.25" customHeight="1">
      <c r="A137" s="64"/>
      <c r="B137" s="64"/>
      <c r="C137" s="57"/>
      <c r="D137" s="72"/>
      <c r="E137" s="73"/>
      <c r="F137" s="42" t="s">
        <v>226</v>
      </c>
      <c r="G137" s="42" t="s">
        <v>214</v>
      </c>
      <c r="H137" s="42">
        <v>10</v>
      </c>
      <c r="I137" s="70"/>
      <c r="J137" s="47"/>
      <c r="K137" s="68"/>
    </row>
    <row r="138" spans="1:11" ht="14.25" customHeight="1">
      <c r="A138" s="64"/>
      <c r="B138" s="64"/>
      <c r="C138" s="57"/>
      <c r="D138" s="72"/>
      <c r="E138" s="73"/>
      <c r="F138" s="42" t="s">
        <v>221</v>
      </c>
      <c r="G138" s="42" t="s">
        <v>214</v>
      </c>
      <c r="H138" s="42">
        <v>5</v>
      </c>
      <c r="I138" s="70"/>
      <c r="J138" s="47"/>
      <c r="K138" s="68"/>
    </row>
    <row r="139" spans="1:11" ht="14.25" customHeight="1">
      <c r="A139" s="64"/>
      <c r="B139" s="64"/>
      <c r="C139" s="57"/>
      <c r="D139" s="72"/>
      <c r="E139" s="73"/>
      <c r="F139" s="42" t="s">
        <v>216</v>
      </c>
      <c r="G139" s="42" t="s">
        <v>214</v>
      </c>
      <c r="H139" s="42">
        <v>4</v>
      </c>
      <c r="I139" s="70"/>
      <c r="J139" s="47"/>
      <c r="K139" s="68"/>
    </row>
    <row r="140" spans="1:11" ht="14.25" customHeight="1">
      <c r="A140" s="64"/>
      <c r="B140" s="64"/>
      <c r="C140" s="57"/>
      <c r="D140" s="72"/>
      <c r="E140" s="73"/>
      <c r="F140" s="42" t="s">
        <v>218</v>
      </c>
      <c r="G140" s="42" t="s">
        <v>214</v>
      </c>
      <c r="H140" s="42">
        <v>6</v>
      </c>
      <c r="I140" s="70"/>
      <c r="J140" s="47"/>
      <c r="K140" s="68"/>
    </row>
    <row r="141" spans="1:11" ht="14.25" customHeight="1">
      <c r="A141" s="64"/>
      <c r="B141" s="64"/>
      <c r="C141" s="57"/>
      <c r="D141" s="72"/>
      <c r="E141" s="73"/>
      <c r="F141" s="42" t="s">
        <v>219</v>
      </c>
      <c r="G141" s="42" t="s">
        <v>214</v>
      </c>
      <c r="H141" s="42">
        <v>11</v>
      </c>
      <c r="I141" s="70"/>
      <c r="J141" s="47"/>
      <c r="K141" s="68"/>
    </row>
    <row r="142" spans="1:11" ht="14.25" customHeight="1">
      <c r="A142" s="64"/>
      <c r="B142" s="64"/>
      <c r="C142" s="57"/>
      <c r="D142" s="72"/>
      <c r="E142" s="73"/>
      <c r="F142" s="42" t="s">
        <v>231</v>
      </c>
      <c r="G142" s="42" t="s">
        <v>214</v>
      </c>
      <c r="H142" s="42">
        <v>10</v>
      </c>
      <c r="I142" s="70"/>
      <c r="J142" s="47"/>
      <c r="K142" s="68"/>
    </row>
    <row r="143" spans="1:11" ht="14.25" customHeight="1">
      <c r="A143" s="64"/>
      <c r="B143" s="64"/>
      <c r="C143" s="57"/>
      <c r="D143" s="72"/>
      <c r="E143" s="73"/>
      <c r="F143" s="42" t="s">
        <v>227</v>
      </c>
      <c r="G143" s="42" t="s">
        <v>214</v>
      </c>
      <c r="H143" s="42">
        <v>2</v>
      </c>
      <c r="I143" s="70"/>
      <c r="J143" s="47"/>
      <c r="K143" s="68"/>
    </row>
    <row r="144" spans="1:11" ht="14.25" customHeight="1">
      <c r="A144" s="64"/>
      <c r="B144" s="64"/>
      <c r="C144" s="57"/>
      <c r="D144" s="72"/>
      <c r="E144" s="73"/>
      <c r="F144" s="42" t="s">
        <v>233</v>
      </c>
      <c r="G144" s="42" t="s">
        <v>214</v>
      </c>
      <c r="H144" s="42">
        <v>11</v>
      </c>
      <c r="I144" s="70"/>
      <c r="J144" s="47"/>
      <c r="K144" s="68"/>
    </row>
    <row r="145" spans="1:11" ht="14.25" customHeight="1">
      <c r="A145" s="64"/>
      <c r="B145" s="64"/>
      <c r="C145" s="57"/>
      <c r="D145" s="72"/>
      <c r="E145" s="73"/>
      <c r="F145" s="42" t="s">
        <v>229</v>
      </c>
      <c r="G145" s="42" t="s">
        <v>214</v>
      </c>
      <c r="H145" s="42">
        <v>30</v>
      </c>
      <c r="I145" s="70"/>
      <c r="J145" s="47"/>
      <c r="K145" s="68"/>
    </row>
    <row r="146" spans="1:11" ht="14.25" customHeight="1">
      <c r="A146" s="64"/>
      <c r="B146" s="64"/>
      <c r="C146" s="57"/>
      <c r="D146" s="72"/>
      <c r="E146" s="73"/>
      <c r="F146" s="42" t="s">
        <v>230</v>
      </c>
      <c r="G146" s="42" t="s">
        <v>214</v>
      </c>
      <c r="H146" s="42">
        <v>20</v>
      </c>
      <c r="I146" s="70"/>
      <c r="J146" s="47"/>
      <c r="K146" s="68"/>
    </row>
    <row r="147" spans="1:11" ht="14.25" customHeight="1">
      <c r="A147" s="64"/>
      <c r="B147" s="64"/>
      <c r="C147" s="57"/>
      <c r="D147" s="72"/>
      <c r="E147" s="73"/>
      <c r="F147" s="42" t="s">
        <v>220</v>
      </c>
      <c r="G147" s="42" t="s">
        <v>214</v>
      </c>
      <c r="H147" s="42">
        <v>4</v>
      </c>
      <c r="I147" s="70"/>
      <c r="J147" s="47"/>
      <c r="K147" s="68"/>
    </row>
    <row r="148" spans="1:11" ht="14.25" customHeight="1">
      <c r="A148" s="64"/>
      <c r="B148" s="64"/>
      <c r="C148" s="57"/>
      <c r="D148" s="72"/>
      <c r="E148" s="73"/>
      <c r="F148" s="42" t="s">
        <v>225</v>
      </c>
      <c r="G148" s="42" t="s">
        <v>214</v>
      </c>
      <c r="H148" s="42">
        <v>10</v>
      </c>
      <c r="I148" s="70"/>
      <c r="J148" s="47"/>
      <c r="K148" s="68"/>
    </row>
    <row r="149" spans="1:11" ht="14.25" customHeight="1">
      <c r="A149" s="64"/>
      <c r="B149" s="64"/>
      <c r="C149" s="57"/>
      <c r="D149" s="72"/>
      <c r="E149" s="73"/>
      <c r="F149" s="42" t="s">
        <v>228</v>
      </c>
      <c r="G149" s="42" t="s">
        <v>214</v>
      </c>
      <c r="H149" s="42">
        <v>6</v>
      </c>
      <c r="I149" s="70"/>
      <c r="J149" s="47"/>
      <c r="K149" s="68"/>
    </row>
    <row r="150" spans="1:11" ht="14.25" customHeight="1">
      <c r="A150" s="64"/>
      <c r="B150" s="64"/>
      <c r="C150" s="57"/>
      <c r="D150" s="72"/>
      <c r="E150" s="73"/>
      <c r="F150" s="42" t="s">
        <v>234</v>
      </c>
      <c r="G150" s="42" t="s">
        <v>214</v>
      </c>
      <c r="H150" s="42">
        <v>5</v>
      </c>
      <c r="I150" s="70"/>
      <c r="J150" s="47"/>
      <c r="K150" s="68"/>
    </row>
    <row r="151" spans="1:11" ht="15" customHeight="1">
      <c r="A151" s="64"/>
      <c r="B151" s="64"/>
      <c r="C151" s="58"/>
      <c r="D151" s="74"/>
      <c r="E151" s="73"/>
      <c r="F151" s="42" t="s">
        <v>235</v>
      </c>
      <c r="G151" s="42" t="s">
        <v>214</v>
      </c>
      <c r="H151" s="42">
        <v>10</v>
      </c>
      <c r="I151" s="70"/>
      <c r="J151" s="46"/>
      <c r="K151" s="69"/>
    </row>
    <row r="152" spans="1:11" ht="14.25" customHeight="1">
      <c r="A152" s="64">
        <v>15</v>
      </c>
      <c r="B152" s="64">
        <v>55</v>
      </c>
      <c r="C152" s="56">
        <v>434669</v>
      </c>
      <c r="D152" s="71" t="s">
        <v>210</v>
      </c>
      <c r="E152" s="73" t="s">
        <v>152</v>
      </c>
      <c r="F152" s="42" t="s">
        <v>213</v>
      </c>
      <c r="G152" s="42" t="s">
        <v>214</v>
      </c>
      <c r="H152" s="42">
        <v>7</v>
      </c>
      <c r="I152" s="70">
        <f>SUM(H152:H155)</f>
        <v>43</v>
      </c>
      <c r="J152" s="45"/>
      <c r="K152" s="67"/>
    </row>
    <row r="153" spans="1:11">
      <c r="A153" s="64"/>
      <c r="B153" s="64"/>
      <c r="C153" s="57"/>
      <c r="D153" s="72"/>
      <c r="E153" s="73"/>
      <c r="F153" s="42" t="s">
        <v>219</v>
      </c>
      <c r="G153" s="42" t="s">
        <v>214</v>
      </c>
      <c r="H153" s="42">
        <v>13</v>
      </c>
      <c r="I153" s="70"/>
      <c r="J153" s="47"/>
      <c r="K153" s="68"/>
    </row>
    <row r="154" spans="1:11">
      <c r="A154" s="64"/>
      <c r="B154" s="64"/>
      <c r="C154" s="57"/>
      <c r="D154" s="72"/>
      <c r="E154" s="73"/>
      <c r="F154" s="42" t="s">
        <v>227</v>
      </c>
      <c r="G154" s="42" t="s">
        <v>214</v>
      </c>
      <c r="H154" s="42">
        <v>8</v>
      </c>
      <c r="I154" s="70"/>
      <c r="J154" s="47"/>
      <c r="K154" s="68"/>
    </row>
    <row r="155" spans="1:11">
      <c r="A155" s="64"/>
      <c r="B155" s="64"/>
      <c r="C155" s="58"/>
      <c r="D155" s="72"/>
      <c r="E155" s="73"/>
      <c r="F155" s="42" t="s">
        <v>229</v>
      </c>
      <c r="G155" s="42" t="s">
        <v>214</v>
      </c>
      <c r="H155" s="42">
        <v>15</v>
      </c>
      <c r="I155" s="70"/>
      <c r="J155" s="46"/>
      <c r="K155" s="69"/>
    </row>
    <row r="156" spans="1:11" ht="14.25" customHeight="1">
      <c r="A156" s="64"/>
      <c r="B156" s="64">
        <v>56</v>
      </c>
      <c r="C156" s="56">
        <v>468192</v>
      </c>
      <c r="D156" s="71" t="s">
        <v>211</v>
      </c>
      <c r="E156" s="73" t="s">
        <v>152</v>
      </c>
      <c r="F156" s="42" t="s">
        <v>213</v>
      </c>
      <c r="G156" s="42" t="s">
        <v>214</v>
      </c>
      <c r="H156" s="42">
        <v>4</v>
      </c>
      <c r="I156" s="70">
        <f>SUM(H156:H159)</f>
        <v>17</v>
      </c>
      <c r="J156" s="45"/>
      <c r="K156" s="67"/>
    </row>
    <row r="157" spans="1:11">
      <c r="A157" s="64"/>
      <c r="B157" s="64"/>
      <c r="C157" s="57"/>
      <c r="D157" s="72"/>
      <c r="E157" s="73"/>
      <c r="F157" s="42" t="s">
        <v>236</v>
      </c>
      <c r="G157" s="42" t="s">
        <v>214</v>
      </c>
      <c r="H157" s="42">
        <v>2</v>
      </c>
      <c r="I157" s="70"/>
      <c r="J157" s="47"/>
      <c r="K157" s="68"/>
    </row>
    <row r="158" spans="1:11">
      <c r="A158" s="64"/>
      <c r="B158" s="64"/>
      <c r="C158" s="57"/>
      <c r="D158" s="72"/>
      <c r="E158" s="73"/>
      <c r="F158" s="42" t="s">
        <v>219</v>
      </c>
      <c r="G158" s="42" t="s">
        <v>214</v>
      </c>
      <c r="H158" s="42">
        <v>3</v>
      </c>
      <c r="I158" s="70"/>
      <c r="J158" s="47"/>
      <c r="K158" s="68"/>
    </row>
    <row r="159" spans="1:11">
      <c r="A159" s="64"/>
      <c r="B159" s="64"/>
      <c r="C159" s="58"/>
      <c r="D159" s="72"/>
      <c r="E159" s="73"/>
      <c r="F159" s="42" t="s">
        <v>227</v>
      </c>
      <c r="G159" s="42" t="s">
        <v>214</v>
      </c>
      <c r="H159" s="42">
        <v>8</v>
      </c>
      <c r="I159" s="70"/>
      <c r="J159" s="46"/>
      <c r="K159" s="69"/>
    </row>
    <row r="160" spans="1:11" ht="14.25" customHeight="1">
      <c r="A160" s="64"/>
      <c r="B160" s="64">
        <v>57</v>
      </c>
      <c r="C160" s="56">
        <v>417020</v>
      </c>
      <c r="D160" s="71" t="s">
        <v>212</v>
      </c>
      <c r="E160" s="73" t="s">
        <v>152</v>
      </c>
      <c r="F160" s="42" t="s">
        <v>213</v>
      </c>
      <c r="G160" s="42" t="s">
        <v>214</v>
      </c>
      <c r="H160" s="42">
        <v>4</v>
      </c>
      <c r="I160" s="70">
        <f>SUM(H160:H163)</f>
        <v>17</v>
      </c>
      <c r="J160" s="45"/>
      <c r="K160" s="67"/>
    </row>
    <row r="161" spans="1:11">
      <c r="A161" s="64"/>
      <c r="B161" s="64"/>
      <c r="C161" s="57"/>
      <c r="D161" s="72"/>
      <c r="E161" s="73"/>
      <c r="F161" s="42" t="s">
        <v>236</v>
      </c>
      <c r="G161" s="42" t="s">
        <v>214</v>
      </c>
      <c r="H161" s="42">
        <v>2</v>
      </c>
      <c r="I161" s="70"/>
      <c r="J161" s="47"/>
      <c r="K161" s="68"/>
    </row>
    <row r="162" spans="1:11">
      <c r="A162" s="64"/>
      <c r="B162" s="64"/>
      <c r="C162" s="57"/>
      <c r="D162" s="72"/>
      <c r="E162" s="73"/>
      <c r="F162" s="42" t="s">
        <v>219</v>
      </c>
      <c r="G162" s="42" t="s">
        <v>214</v>
      </c>
      <c r="H162" s="42">
        <v>3</v>
      </c>
      <c r="I162" s="70"/>
      <c r="J162" s="47"/>
      <c r="K162" s="68"/>
    </row>
    <row r="163" spans="1:11">
      <c r="A163" s="64"/>
      <c r="B163" s="64"/>
      <c r="C163" s="58"/>
      <c r="D163" s="72"/>
      <c r="E163" s="73"/>
      <c r="F163" s="42" t="s">
        <v>227</v>
      </c>
      <c r="G163" s="42" t="s">
        <v>214</v>
      </c>
      <c r="H163" s="42">
        <v>8</v>
      </c>
      <c r="I163" s="70"/>
      <c r="J163" s="46"/>
      <c r="K163" s="69"/>
    </row>
    <row r="164" spans="1:11" ht="14.25" customHeight="1">
      <c r="A164" s="64"/>
      <c r="B164" s="64">
        <v>58</v>
      </c>
      <c r="C164" s="56">
        <v>417019</v>
      </c>
      <c r="D164" s="71" t="s">
        <v>248</v>
      </c>
      <c r="E164" s="73" t="s">
        <v>152</v>
      </c>
      <c r="F164" s="42" t="s">
        <v>213</v>
      </c>
      <c r="G164" s="42" t="s">
        <v>214</v>
      </c>
      <c r="H164" s="42">
        <v>4</v>
      </c>
      <c r="I164" s="70">
        <f>SUM(H164:H167)</f>
        <v>17</v>
      </c>
      <c r="J164" s="45"/>
      <c r="K164" s="67"/>
    </row>
    <row r="165" spans="1:11">
      <c r="A165" s="64"/>
      <c r="B165" s="64"/>
      <c r="C165" s="57"/>
      <c r="D165" s="72"/>
      <c r="E165" s="73"/>
      <c r="F165" s="42" t="s">
        <v>236</v>
      </c>
      <c r="G165" s="42" t="s">
        <v>214</v>
      </c>
      <c r="H165" s="42">
        <v>2</v>
      </c>
      <c r="I165" s="70"/>
      <c r="J165" s="47"/>
      <c r="K165" s="68"/>
    </row>
    <row r="166" spans="1:11">
      <c r="A166" s="64"/>
      <c r="B166" s="64"/>
      <c r="C166" s="57"/>
      <c r="D166" s="72"/>
      <c r="E166" s="73"/>
      <c r="F166" s="42" t="s">
        <v>219</v>
      </c>
      <c r="G166" s="42" t="s">
        <v>214</v>
      </c>
      <c r="H166" s="42">
        <v>3</v>
      </c>
      <c r="I166" s="70"/>
      <c r="J166" s="47"/>
      <c r="K166" s="68"/>
    </row>
    <row r="167" spans="1:11">
      <c r="A167" s="64"/>
      <c r="B167" s="64"/>
      <c r="C167" s="58"/>
      <c r="D167" s="72"/>
      <c r="E167" s="73"/>
      <c r="F167" s="42" t="s">
        <v>227</v>
      </c>
      <c r="G167" s="42" t="s">
        <v>214</v>
      </c>
      <c r="H167" s="42">
        <v>8</v>
      </c>
      <c r="I167" s="70"/>
      <c r="J167" s="46"/>
      <c r="K167" s="69"/>
    </row>
    <row r="168" spans="1:11" ht="14.25" customHeight="1">
      <c r="A168" s="64" t="s">
        <v>244</v>
      </c>
      <c r="B168" s="64">
        <v>59</v>
      </c>
      <c r="C168" s="56">
        <v>417016</v>
      </c>
      <c r="D168" s="71" t="s">
        <v>249</v>
      </c>
      <c r="E168" s="73" t="s">
        <v>152</v>
      </c>
      <c r="F168" s="42" t="s">
        <v>213</v>
      </c>
      <c r="G168" s="42" t="s">
        <v>214</v>
      </c>
      <c r="H168" s="42">
        <v>4</v>
      </c>
      <c r="I168" s="70">
        <f>SUM(H168:H170)</f>
        <v>14</v>
      </c>
      <c r="J168" s="45"/>
      <c r="K168" s="67"/>
    </row>
    <row r="169" spans="1:11">
      <c r="A169" s="64"/>
      <c r="B169" s="64"/>
      <c r="C169" s="57"/>
      <c r="D169" s="72"/>
      <c r="E169" s="73"/>
      <c r="F169" s="42" t="s">
        <v>236</v>
      </c>
      <c r="G169" s="42" t="s">
        <v>214</v>
      </c>
      <c r="H169" s="42">
        <v>2</v>
      </c>
      <c r="I169" s="70"/>
      <c r="J169" s="47"/>
      <c r="K169" s="68"/>
    </row>
    <row r="170" spans="1:11">
      <c r="A170" s="64"/>
      <c r="B170" s="64"/>
      <c r="C170" s="58"/>
      <c r="D170" s="72"/>
      <c r="E170" s="73"/>
      <c r="F170" s="42" t="s">
        <v>227</v>
      </c>
      <c r="G170" s="42" t="s">
        <v>214</v>
      </c>
      <c r="H170" s="42">
        <v>8</v>
      </c>
      <c r="I170" s="70"/>
      <c r="J170" s="46"/>
      <c r="K170" s="69"/>
    </row>
    <row r="171" spans="1:11" ht="25.5">
      <c r="A171" s="30" t="s">
        <v>244</v>
      </c>
      <c r="B171" s="37">
        <v>60</v>
      </c>
      <c r="C171" s="54">
        <v>444729</v>
      </c>
      <c r="D171" s="49" t="s">
        <v>250</v>
      </c>
      <c r="E171" s="40" t="s">
        <v>152</v>
      </c>
      <c r="F171" s="42" t="s">
        <v>227</v>
      </c>
      <c r="G171" s="42" t="s">
        <v>214</v>
      </c>
      <c r="H171" s="42">
        <v>8</v>
      </c>
      <c r="I171" s="42">
        <f>SUM(H171:H171)</f>
        <v>8</v>
      </c>
      <c r="J171" s="43"/>
      <c r="K171" s="44"/>
    </row>
    <row r="172" spans="1:11" ht="14.25" customHeight="1">
      <c r="A172" s="64" t="s">
        <v>244</v>
      </c>
      <c r="B172" s="64">
        <v>61</v>
      </c>
      <c r="C172" s="56">
        <v>438566</v>
      </c>
      <c r="D172" s="71" t="s">
        <v>250</v>
      </c>
      <c r="E172" s="73" t="s">
        <v>152</v>
      </c>
      <c r="F172" s="42" t="s">
        <v>215</v>
      </c>
      <c r="G172" s="42" t="s">
        <v>214</v>
      </c>
      <c r="H172" s="42">
        <v>4</v>
      </c>
      <c r="I172" s="70">
        <f>SUM(H172:H174)</f>
        <v>12</v>
      </c>
      <c r="J172" s="45"/>
      <c r="K172" s="75"/>
    </row>
    <row r="173" spans="1:11" ht="15" customHeight="1">
      <c r="A173" s="64"/>
      <c r="B173" s="64"/>
      <c r="C173" s="57"/>
      <c r="D173" s="72"/>
      <c r="E173" s="73"/>
      <c r="F173" s="42" t="s">
        <v>222</v>
      </c>
      <c r="G173" s="42" t="s">
        <v>214</v>
      </c>
      <c r="H173" s="42">
        <v>5</v>
      </c>
      <c r="I173" s="70"/>
      <c r="J173" s="47"/>
      <c r="K173" s="76"/>
    </row>
    <row r="174" spans="1:11" ht="15" customHeight="1">
      <c r="A174" s="64"/>
      <c r="B174" s="64"/>
      <c r="C174" s="58"/>
      <c r="D174" s="74"/>
      <c r="E174" s="73"/>
      <c r="F174" s="42" t="s">
        <v>220</v>
      </c>
      <c r="G174" s="42" t="s">
        <v>214</v>
      </c>
      <c r="H174" s="42">
        <v>3</v>
      </c>
      <c r="I174" s="70"/>
      <c r="J174" s="46"/>
      <c r="K174" s="77"/>
    </row>
    <row r="175" spans="1:11" ht="14.25" customHeight="1">
      <c r="A175" s="64">
        <v>16</v>
      </c>
      <c r="B175" s="64">
        <v>62</v>
      </c>
      <c r="C175" s="56">
        <v>436688</v>
      </c>
      <c r="D175" s="71" t="s">
        <v>251</v>
      </c>
      <c r="E175" s="73" t="s">
        <v>152</v>
      </c>
      <c r="F175" s="42" t="s">
        <v>213</v>
      </c>
      <c r="G175" s="42" t="s">
        <v>214</v>
      </c>
      <c r="H175" s="42">
        <v>10</v>
      </c>
      <c r="I175" s="70">
        <f>SUM(H175:H176)</f>
        <v>18</v>
      </c>
      <c r="J175" s="45"/>
      <c r="K175" s="67"/>
    </row>
    <row r="176" spans="1:11" ht="37.5" customHeight="1">
      <c r="A176" s="64"/>
      <c r="B176" s="64"/>
      <c r="C176" s="58"/>
      <c r="D176" s="72"/>
      <c r="E176" s="73"/>
      <c r="F176" s="42" t="s">
        <v>227</v>
      </c>
      <c r="G176" s="42" t="s">
        <v>214</v>
      </c>
      <c r="H176" s="42">
        <v>8</v>
      </c>
      <c r="I176" s="70"/>
      <c r="J176" s="46"/>
      <c r="K176" s="69"/>
    </row>
    <row r="177" spans="1:11" ht="14.25" customHeight="1">
      <c r="A177" s="64"/>
      <c r="B177" s="64">
        <v>63</v>
      </c>
      <c r="C177" s="56">
        <v>436696</v>
      </c>
      <c r="D177" s="71" t="s">
        <v>252</v>
      </c>
      <c r="E177" s="73" t="s">
        <v>152</v>
      </c>
      <c r="F177" s="42" t="s">
        <v>213</v>
      </c>
      <c r="G177" s="42" t="s">
        <v>214</v>
      </c>
      <c r="H177" s="42">
        <v>8</v>
      </c>
      <c r="I177" s="70">
        <f>SUM(H177:H178)</f>
        <v>16</v>
      </c>
      <c r="J177" s="45"/>
      <c r="K177" s="67"/>
    </row>
    <row r="178" spans="1:11" ht="35.25" customHeight="1">
      <c r="A178" s="64"/>
      <c r="B178" s="64"/>
      <c r="C178" s="58"/>
      <c r="D178" s="72"/>
      <c r="E178" s="73"/>
      <c r="F178" s="42" t="s">
        <v>227</v>
      </c>
      <c r="G178" s="42" t="s">
        <v>214</v>
      </c>
      <c r="H178" s="42">
        <v>8</v>
      </c>
      <c r="I178" s="70"/>
      <c r="J178" s="46"/>
      <c r="K178" s="69"/>
    </row>
    <row r="179" spans="1:11" ht="14.25" customHeight="1">
      <c r="A179" s="64"/>
      <c r="B179" s="64">
        <v>64</v>
      </c>
      <c r="C179" s="56">
        <v>436698</v>
      </c>
      <c r="D179" s="71" t="s">
        <v>253</v>
      </c>
      <c r="E179" s="73" t="s">
        <v>152</v>
      </c>
      <c r="F179" s="42" t="s">
        <v>213</v>
      </c>
      <c r="G179" s="42" t="s">
        <v>214</v>
      </c>
      <c r="H179" s="42">
        <v>8</v>
      </c>
      <c r="I179" s="70">
        <f>SUM(H179:H180)</f>
        <v>16</v>
      </c>
      <c r="J179" s="45"/>
      <c r="K179" s="67"/>
    </row>
    <row r="180" spans="1:11" ht="37.5" customHeight="1">
      <c r="A180" s="64"/>
      <c r="B180" s="64"/>
      <c r="C180" s="58"/>
      <c r="D180" s="72"/>
      <c r="E180" s="73"/>
      <c r="F180" s="42" t="s">
        <v>227</v>
      </c>
      <c r="G180" s="42" t="s">
        <v>214</v>
      </c>
      <c r="H180" s="42">
        <v>8</v>
      </c>
      <c r="I180" s="70"/>
      <c r="J180" s="46"/>
      <c r="K180" s="69"/>
    </row>
    <row r="181" spans="1:11" ht="14.25" customHeight="1">
      <c r="A181" s="64"/>
      <c r="B181" s="64">
        <v>65</v>
      </c>
      <c r="C181" s="56">
        <v>436697</v>
      </c>
      <c r="D181" s="71" t="s">
        <v>254</v>
      </c>
      <c r="E181" s="73" t="s">
        <v>152</v>
      </c>
      <c r="F181" s="42" t="s">
        <v>213</v>
      </c>
      <c r="G181" s="42" t="s">
        <v>214</v>
      </c>
      <c r="H181" s="42">
        <v>8</v>
      </c>
      <c r="I181" s="70">
        <f>SUM(H181:H182)</f>
        <v>16</v>
      </c>
      <c r="J181" s="45"/>
      <c r="K181" s="67"/>
    </row>
    <row r="182" spans="1:11" ht="38.25" customHeight="1">
      <c r="A182" s="64"/>
      <c r="B182" s="64"/>
      <c r="C182" s="58"/>
      <c r="D182" s="72"/>
      <c r="E182" s="73"/>
      <c r="F182" s="42" t="s">
        <v>227</v>
      </c>
      <c r="G182" s="42" t="s">
        <v>214</v>
      </c>
      <c r="H182" s="42">
        <v>8</v>
      </c>
      <c r="I182" s="70"/>
      <c r="J182" s="46"/>
      <c r="K182" s="69"/>
    </row>
    <row r="183" spans="1:11" ht="25.5">
      <c r="A183" s="64">
        <v>17</v>
      </c>
      <c r="B183" s="37">
        <v>66</v>
      </c>
      <c r="C183" s="54">
        <v>452452</v>
      </c>
      <c r="D183" s="49" t="s">
        <v>257</v>
      </c>
      <c r="E183" s="40" t="s">
        <v>152</v>
      </c>
      <c r="F183" s="42" t="s">
        <v>213</v>
      </c>
      <c r="G183" s="42" t="s">
        <v>214</v>
      </c>
      <c r="H183" s="42">
        <v>4</v>
      </c>
      <c r="I183" s="42">
        <f>SUM(H183)</f>
        <v>4</v>
      </c>
      <c r="J183" s="43"/>
      <c r="K183" s="44"/>
    </row>
    <row r="184" spans="1:11" ht="25.5">
      <c r="A184" s="64"/>
      <c r="B184" s="37">
        <v>67</v>
      </c>
      <c r="C184" s="54">
        <v>452453</v>
      </c>
      <c r="D184" s="49" t="s">
        <v>258</v>
      </c>
      <c r="E184" s="40" t="s">
        <v>152</v>
      </c>
      <c r="F184" s="42" t="s">
        <v>213</v>
      </c>
      <c r="G184" s="42" t="s">
        <v>214</v>
      </c>
      <c r="H184" s="42">
        <v>4</v>
      </c>
      <c r="I184" s="42">
        <f>SUM(H184)</f>
        <v>4</v>
      </c>
      <c r="J184" s="43"/>
      <c r="K184" s="44"/>
    </row>
    <row r="185" spans="1:11" ht="25.5">
      <c r="A185" s="64"/>
      <c r="B185" s="37">
        <v>68</v>
      </c>
      <c r="C185" s="54">
        <v>452455</v>
      </c>
      <c r="D185" s="49" t="s">
        <v>259</v>
      </c>
      <c r="E185" s="40" t="s">
        <v>152</v>
      </c>
      <c r="F185" s="42" t="s">
        <v>213</v>
      </c>
      <c r="G185" s="42" t="s">
        <v>214</v>
      </c>
      <c r="H185" s="42">
        <v>4</v>
      </c>
      <c r="I185" s="42">
        <f>SUM(H185)</f>
        <v>4</v>
      </c>
      <c r="J185" s="43"/>
      <c r="K185" s="44"/>
    </row>
    <row r="186" spans="1:11" ht="25.5">
      <c r="A186" s="64"/>
      <c r="B186" s="37">
        <v>69</v>
      </c>
      <c r="C186" s="54">
        <v>452454</v>
      </c>
      <c r="D186" s="49" t="s">
        <v>260</v>
      </c>
      <c r="E186" s="40" t="s">
        <v>152</v>
      </c>
      <c r="F186" s="42" t="s">
        <v>213</v>
      </c>
      <c r="G186" s="42" t="s">
        <v>214</v>
      </c>
      <c r="H186" s="42">
        <v>4</v>
      </c>
      <c r="I186" s="42">
        <f>SUM(H186)</f>
        <v>4</v>
      </c>
      <c r="J186" s="43"/>
      <c r="K186" s="44"/>
    </row>
    <row r="187" spans="1:11" ht="14.25" customHeight="1">
      <c r="A187" s="64" t="s">
        <v>244</v>
      </c>
      <c r="B187" s="64">
        <v>70</v>
      </c>
      <c r="C187" s="56">
        <v>460296</v>
      </c>
      <c r="D187" s="71" t="s">
        <v>255</v>
      </c>
      <c r="E187" s="73" t="s">
        <v>152</v>
      </c>
      <c r="F187" s="42" t="s">
        <v>213</v>
      </c>
      <c r="G187" s="42" t="s">
        <v>214</v>
      </c>
      <c r="H187" s="42">
        <v>4</v>
      </c>
      <c r="I187" s="70">
        <f>SUM(H187:H190)</f>
        <v>51</v>
      </c>
      <c r="J187" s="45"/>
      <c r="K187" s="67"/>
    </row>
    <row r="188" spans="1:11" ht="14.25" customHeight="1">
      <c r="A188" s="64"/>
      <c r="B188" s="64"/>
      <c r="C188" s="57"/>
      <c r="D188" s="72"/>
      <c r="E188" s="73"/>
      <c r="F188" s="42" t="s">
        <v>219</v>
      </c>
      <c r="G188" s="42" t="s">
        <v>214</v>
      </c>
      <c r="H188" s="42">
        <v>2</v>
      </c>
      <c r="I188" s="70"/>
      <c r="J188" s="47"/>
      <c r="K188" s="68"/>
    </row>
    <row r="189" spans="1:11" ht="14.25" customHeight="1">
      <c r="A189" s="64"/>
      <c r="B189" s="64"/>
      <c r="C189" s="57"/>
      <c r="D189" s="72"/>
      <c r="E189" s="73"/>
      <c r="F189" s="42" t="s">
        <v>230</v>
      </c>
      <c r="G189" s="42" t="s">
        <v>214</v>
      </c>
      <c r="H189" s="42">
        <v>30</v>
      </c>
      <c r="I189" s="70"/>
      <c r="J189" s="47"/>
      <c r="K189" s="68"/>
    </row>
    <row r="190" spans="1:11" ht="14.25" customHeight="1">
      <c r="A190" s="64"/>
      <c r="B190" s="64"/>
      <c r="C190" s="58"/>
      <c r="D190" s="74"/>
      <c r="E190" s="73"/>
      <c r="F190" s="42" t="s">
        <v>225</v>
      </c>
      <c r="G190" s="42" t="s">
        <v>214</v>
      </c>
      <c r="H190" s="42">
        <v>15</v>
      </c>
      <c r="I190" s="70"/>
      <c r="J190" s="46"/>
      <c r="K190" s="69"/>
    </row>
    <row r="191" spans="1:11" ht="14.25" customHeight="1">
      <c r="A191" s="64">
        <v>18</v>
      </c>
      <c r="B191" s="64">
        <v>71</v>
      </c>
      <c r="C191" s="56">
        <v>432589</v>
      </c>
      <c r="D191" s="79" t="s">
        <v>256</v>
      </c>
      <c r="E191" s="73" t="s">
        <v>152</v>
      </c>
      <c r="F191" s="42" t="s">
        <v>219</v>
      </c>
      <c r="G191" s="42" t="s">
        <v>214</v>
      </c>
      <c r="H191" s="42">
        <v>10</v>
      </c>
      <c r="I191" s="70">
        <f>SUM(H191:H192)</f>
        <v>22</v>
      </c>
      <c r="J191" s="45"/>
      <c r="K191" s="67"/>
    </row>
    <row r="192" spans="1:11" ht="21" customHeight="1">
      <c r="A192" s="64"/>
      <c r="B192" s="64"/>
      <c r="C192" s="58"/>
      <c r="D192" s="74"/>
      <c r="E192" s="73"/>
      <c r="F192" s="42" t="s">
        <v>229</v>
      </c>
      <c r="G192" s="42" t="s">
        <v>214</v>
      </c>
      <c r="H192" s="42">
        <v>12</v>
      </c>
      <c r="I192" s="70"/>
      <c r="J192" s="46"/>
      <c r="K192" s="69"/>
    </row>
    <row r="193" spans="1:11" ht="55.5" customHeight="1">
      <c r="A193" s="64"/>
      <c r="B193" s="37">
        <v>72</v>
      </c>
      <c r="C193" s="54">
        <v>432590</v>
      </c>
      <c r="D193" s="49" t="s">
        <v>261</v>
      </c>
      <c r="E193" s="40" t="s">
        <v>152</v>
      </c>
      <c r="F193" s="42" t="s">
        <v>229</v>
      </c>
      <c r="G193" s="42" t="s">
        <v>214</v>
      </c>
      <c r="H193" s="42">
        <v>10</v>
      </c>
      <c r="I193" s="42">
        <f>SUM(H193:H193)</f>
        <v>10</v>
      </c>
      <c r="J193" s="43"/>
      <c r="K193" s="44"/>
    </row>
    <row r="194" spans="1:11" ht="50.25" customHeight="1">
      <c r="A194" s="64"/>
      <c r="B194" s="37">
        <v>73</v>
      </c>
      <c r="C194" s="54">
        <v>432592</v>
      </c>
      <c r="D194" s="49" t="s">
        <v>262</v>
      </c>
      <c r="E194" s="40" t="s">
        <v>152</v>
      </c>
      <c r="F194" s="42" t="s">
        <v>229</v>
      </c>
      <c r="G194" s="42" t="s">
        <v>214</v>
      </c>
      <c r="H194" s="42">
        <v>10</v>
      </c>
      <c r="I194" s="42">
        <f>SUM(H194:H194)</f>
        <v>10</v>
      </c>
      <c r="J194" s="43"/>
      <c r="K194" s="44"/>
    </row>
    <row r="195" spans="1:11" ht="25.5">
      <c r="A195" s="64"/>
      <c r="B195" s="37">
        <v>74</v>
      </c>
      <c r="C195" s="54">
        <v>432591</v>
      </c>
      <c r="D195" s="49" t="s">
        <v>263</v>
      </c>
      <c r="E195" s="40" t="s">
        <v>152</v>
      </c>
      <c r="F195" s="42" t="s">
        <v>229</v>
      </c>
      <c r="G195" s="42" t="s">
        <v>214</v>
      </c>
      <c r="H195" s="42">
        <v>10</v>
      </c>
      <c r="I195" s="42">
        <f>SUM(H195:H195)</f>
        <v>10</v>
      </c>
      <c r="J195" s="43"/>
      <c r="K195" s="44"/>
    </row>
    <row r="196" spans="1:11" ht="14.25" customHeight="1">
      <c r="A196" s="64" t="s">
        <v>244</v>
      </c>
      <c r="B196" s="64">
        <v>75</v>
      </c>
      <c r="C196" s="56">
        <v>615542</v>
      </c>
      <c r="D196" s="71" t="s">
        <v>264</v>
      </c>
      <c r="E196" s="73" t="s">
        <v>152</v>
      </c>
      <c r="F196" s="42" t="s">
        <v>226</v>
      </c>
      <c r="G196" s="42" t="s">
        <v>214</v>
      </c>
      <c r="H196" s="42">
        <v>10</v>
      </c>
      <c r="I196" s="70">
        <f>SUM(H196:H203)</f>
        <v>80</v>
      </c>
      <c r="J196" s="45"/>
      <c r="K196" s="67"/>
    </row>
    <row r="197" spans="1:11" ht="15" customHeight="1">
      <c r="A197" s="64"/>
      <c r="B197" s="64"/>
      <c r="C197" s="57"/>
      <c r="D197" s="72"/>
      <c r="E197" s="73"/>
      <c r="F197" s="42" t="s">
        <v>219</v>
      </c>
      <c r="G197" s="42" t="s">
        <v>214</v>
      </c>
      <c r="H197" s="42">
        <v>1</v>
      </c>
      <c r="I197" s="70"/>
      <c r="J197" s="47"/>
      <c r="K197" s="68"/>
    </row>
    <row r="198" spans="1:11" ht="15" customHeight="1">
      <c r="A198" s="64"/>
      <c r="B198" s="64"/>
      <c r="C198" s="57"/>
      <c r="D198" s="72"/>
      <c r="E198" s="73"/>
      <c r="F198" s="42" t="s">
        <v>222</v>
      </c>
      <c r="G198" s="42" t="s">
        <v>214</v>
      </c>
      <c r="H198" s="42">
        <v>6</v>
      </c>
      <c r="I198" s="70"/>
      <c r="J198" s="47"/>
      <c r="K198" s="68"/>
    </row>
    <row r="199" spans="1:11" ht="24" customHeight="1">
      <c r="A199" s="64"/>
      <c r="B199" s="64"/>
      <c r="C199" s="57"/>
      <c r="D199" s="72"/>
      <c r="E199" s="73"/>
      <c r="F199" s="42" t="s">
        <v>217</v>
      </c>
      <c r="G199" s="42" t="s">
        <v>214</v>
      </c>
      <c r="H199" s="42">
        <v>6</v>
      </c>
      <c r="I199" s="70"/>
      <c r="J199" s="47"/>
      <c r="K199" s="68"/>
    </row>
    <row r="200" spans="1:11" ht="15" customHeight="1">
      <c r="A200" s="64"/>
      <c r="B200" s="64"/>
      <c r="C200" s="57"/>
      <c r="D200" s="72"/>
      <c r="E200" s="73"/>
      <c r="F200" s="42" t="s">
        <v>229</v>
      </c>
      <c r="G200" s="42" t="s">
        <v>214</v>
      </c>
      <c r="H200" s="42">
        <v>15</v>
      </c>
      <c r="I200" s="70"/>
      <c r="J200" s="47"/>
      <c r="K200" s="68"/>
    </row>
    <row r="201" spans="1:11" ht="15" customHeight="1">
      <c r="A201" s="64"/>
      <c r="B201" s="64"/>
      <c r="C201" s="57"/>
      <c r="D201" s="72"/>
      <c r="E201" s="73"/>
      <c r="F201" s="42" t="s">
        <v>230</v>
      </c>
      <c r="G201" s="42" t="s">
        <v>214</v>
      </c>
      <c r="H201" s="42">
        <v>30</v>
      </c>
      <c r="I201" s="70"/>
      <c r="J201" s="47"/>
      <c r="K201" s="68"/>
    </row>
    <row r="202" spans="1:11" ht="15" customHeight="1">
      <c r="A202" s="64"/>
      <c r="B202" s="64"/>
      <c r="C202" s="57"/>
      <c r="D202" s="72"/>
      <c r="E202" s="73"/>
      <c r="F202" s="42" t="s">
        <v>220</v>
      </c>
      <c r="G202" s="42" t="s">
        <v>214</v>
      </c>
      <c r="H202" s="42">
        <v>6</v>
      </c>
      <c r="I202" s="70"/>
      <c r="J202" s="47"/>
      <c r="K202" s="68"/>
    </row>
    <row r="203" spans="1:11" ht="15" customHeight="1">
      <c r="A203" s="64"/>
      <c r="B203" s="64"/>
      <c r="C203" s="58"/>
      <c r="D203" s="74"/>
      <c r="E203" s="73"/>
      <c r="F203" s="42" t="s">
        <v>228</v>
      </c>
      <c r="G203" s="42" t="s">
        <v>214</v>
      </c>
      <c r="H203" s="42">
        <v>6</v>
      </c>
      <c r="I203" s="70"/>
      <c r="J203" s="46"/>
      <c r="K203" s="69"/>
    </row>
    <row r="204" spans="1:11" ht="14.25" customHeight="1">
      <c r="A204" s="64" t="s">
        <v>244</v>
      </c>
      <c r="B204" s="64">
        <v>76</v>
      </c>
      <c r="C204" s="56">
        <v>432569</v>
      </c>
      <c r="D204" s="71" t="s">
        <v>265</v>
      </c>
      <c r="E204" s="73" t="s">
        <v>152</v>
      </c>
      <c r="F204" s="42" t="s">
        <v>213</v>
      </c>
      <c r="G204" s="42" t="s">
        <v>214</v>
      </c>
      <c r="H204" s="42">
        <v>4</v>
      </c>
      <c r="I204" s="70">
        <f>SUM(H204:H211)</f>
        <v>97</v>
      </c>
      <c r="J204" s="45"/>
      <c r="K204" s="67"/>
    </row>
    <row r="205" spans="1:11">
      <c r="A205" s="64"/>
      <c r="B205" s="64"/>
      <c r="C205" s="57"/>
      <c r="D205" s="72"/>
      <c r="E205" s="73"/>
      <c r="F205" s="42" t="s">
        <v>232</v>
      </c>
      <c r="G205" s="42" t="s">
        <v>214</v>
      </c>
      <c r="H205" s="42">
        <v>5</v>
      </c>
      <c r="I205" s="70"/>
      <c r="J205" s="47"/>
      <c r="K205" s="68"/>
    </row>
    <row r="206" spans="1:11">
      <c r="A206" s="64"/>
      <c r="B206" s="64"/>
      <c r="C206" s="57"/>
      <c r="D206" s="72"/>
      <c r="E206" s="73"/>
      <c r="F206" s="42" t="s">
        <v>226</v>
      </c>
      <c r="G206" s="42" t="s">
        <v>214</v>
      </c>
      <c r="H206" s="42">
        <v>10</v>
      </c>
      <c r="I206" s="70"/>
      <c r="J206" s="47"/>
      <c r="K206" s="68"/>
    </row>
    <row r="207" spans="1:11">
      <c r="A207" s="64"/>
      <c r="B207" s="64"/>
      <c r="C207" s="57"/>
      <c r="D207" s="72"/>
      <c r="E207" s="73"/>
      <c r="F207" s="42" t="s">
        <v>221</v>
      </c>
      <c r="G207" s="42" t="s">
        <v>214</v>
      </c>
      <c r="H207" s="42">
        <v>5</v>
      </c>
      <c r="I207" s="70"/>
      <c r="J207" s="47"/>
      <c r="K207" s="68"/>
    </row>
    <row r="208" spans="1:11">
      <c r="A208" s="64"/>
      <c r="B208" s="64"/>
      <c r="C208" s="57"/>
      <c r="D208" s="72"/>
      <c r="E208" s="73"/>
      <c r="F208" s="42" t="s">
        <v>227</v>
      </c>
      <c r="G208" s="42" t="s">
        <v>214</v>
      </c>
      <c r="H208" s="42">
        <v>8</v>
      </c>
      <c r="I208" s="70"/>
      <c r="J208" s="47"/>
      <c r="K208" s="68"/>
    </row>
    <row r="209" spans="1:11">
      <c r="A209" s="64"/>
      <c r="B209" s="64"/>
      <c r="C209" s="57"/>
      <c r="D209" s="72"/>
      <c r="E209" s="73"/>
      <c r="F209" s="42" t="s">
        <v>229</v>
      </c>
      <c r="G209" s="42" t="s">
        <v>214</v>
      </c>
      <c r="H209" s="42">
        <v>30</v>
      </c>
      <c r="I209" s="70"/>
      <c r="J209" s="47"/>
      <c r="K209" s="68"/>
    </row>
    <row r="210" spans="1:11">
      <c r="A210" s="64"/>
      <c r="B210" s="64"/>
      <c r="C210" s="57"/>
      <c r="D210" s="72"/>
      <c r="E210" s="73"/>
      <c r="F210" s="42" t="s">
        <v>230</v>
      </c>
      <c r="G210" s="42" t="s">
        <v>214</v>
      </c>
      <c r="H210" s="42">
        <v>30</v>
      </c>
      <c r="I210" s="70"/>
      <c r="J210" s="47"/>
      <c r="K210" s="68"/>
    </row>
    <row r="211" spans="1:11">
      <c r="A211" s="64"/>
      <c r="B211" s="64"/>
      <c r="C211" s="58"/>
      <c r="D211" s="74"/>
      <c r="E211" s="73"/>
      <c r="F211" s="42" t="s">
        <v>228</v>
      </c>
      <c r="G211" s="42" t="s">
        <v>214</v>
      </c>
      <c r="H211" s="42">
        <v>5</v>
      </c>
      <c r="I211" s="70"/>
      <c r="J211" s="46"/>
      <c r="K211" s="69"/>
    </row>
    <row r="212" spans="1:11" ht="25.5">
      <c r="A212" s="30" t="s">
        <v>244</v>
      </c>
      <c r="B212" s="37">
        <v>77</v>
      </c>
      <c r="C212" s="54">
        <v>350968</v>
      </c>
      <c r="D212" s="49" t="s">
        <v>266</v>
      </c>
      <c r="E212" s="40" t="s">
        <v>152</v>
      </c>
      <c r="F212" s="42" t="s">
        <v>219</v>
      </c>
      <c r="G212" s="42" t="s">
        <v>214</v>
      </c>
      <c r="H212" s="42">
        <v>15</v>
      </c>
      <c r="I212" s="42">
        <f>SUM(H212:H212)</f>
        <v>15</v>
      </c>
      <c r="J212" s="43"/>
      <c r="K212" s="44"/>
    </row>
    <row r="213" spans="1:11" ht="25.5">
      <c r="A213" s="30" t="s">
        <v>244</v>
      </c>
      <c r="B213" s="37">
        <v>78</v>
      </c>
      <c r="C213" s="54">
        <v>458614</v>
      </c>
      <c r="D213" s="49" t="s">
        <v>267</v>
      </c>
      <c r="E213" s="40" t="s">
        <v>152</v>
      </c>
      <c r="F213" s="42" t="s">
        <v>226</v>
      </c>
      <c r="G213" s="42" t="s">
        <v>214</v>
      </c>
      <c r="H213" s="42">
        <v>10</v>
      </c>
      <c r="I213" s="42">
        <f>SUM(H213:H213)</f>
        <v>10</v>
      </c>
      <c r="J213" s="43"/>
      <c r="K213" s="44"/>
    </row>
    <row r="214" spans="1:11" ht="14.25" customHeight="1">
      <c r="A214" s="64" t="s">
        <v>244</v>
      </c>
      <c r="B214" s="64">
        <v>79</v>
      </c>
      <c r="C214" s="56">
        <v>465472</v>
      </c>
      <c r="D214" s="71" t="s">
        <v>268</v>
      </c>
      <c r="E214" s="73" t="s">
        <v>152</v>
      </c>
      <c r="F214" s="42" t="s">
        <v>213</v>
      </c>
      <c r="G214" s="42" t="s">
        <v>214</v>
      </c>
      <c r="H214" s="42">
        <v>4</v>
      </c>
      <c r="I214" s="70">
        <f>SUM(H214:H222)</f>
        <v>60</v>
      </c>
      <c r="J214" s="45"/>
      <c r="K214" s="67"/>
    </row>
    <row r="215" spans="1:11" ht="15" customHeight="1">
      <c r="A215" s="64"/>
      <c r="B215" s="64"/>
      <c r="C215" s="57"/>
      <c r="D215" s="72"/>
      <c r="E215" s="73"/>
      <c r="F215" s="42" t="s">
        <v>240</v>
      </c>
      <c r="G215" s="42" t="s">
        <v>214</v>
      </c>
      <c r="H215" s="42">
        <v>2</v>
      </c>
      <c r="I215" s="70"/>
      <c r="J215" s="47"/>
      <c r="K215" s="68"/>
    </row>
    <row r="216" spans="1:11" ht="15" customHeight="1">
      <c r="A216" s="64"/>
      <c r="B216" s="64"/>
      <c r="C216" s="57"/>
      <c r="D216" s="72"/>
      <c r="E216" s="73"/>
      <c r="F216" s="42" t="s">
        <v>236</v>
      </c>
      <c r="G216" s="42" t="s">
        <v>214</v>
      </c>
      <c r="H216" s="42">
        <v>2</v>
      </c>
      <c r="I216" s="70"/>
      <c r="J216" s="47"/>
      <c r="K216" s="68"/>
    </row>
    <row r="217" spans="1:11" ht="15" customHeight="1">
      <c r="A217" s="64"/>
      <c r="B217" s="64"/>
      <c r="C217" s="57"/>
      <c r="D217" s="72"/>
      <c r="E217" s="73"/>
      <c r="F217" s="42" t="s">
        <v>218</v>
      </c>
      <c r="G217" s="42" t="s">
        <v>214</v>
      </c>
      <c r="H217" s="42">
        <v>2</v>
      </c>
      <c r="I217" s="70"/>
      <c r="J217" s="47"/>
      <c r="K217" s="68"/>
    </row>
    <row r="218" spans="1:11" ht="15" customHeight="1">
      <c r="A218" s="64"/>
      <c r="B218" s="64"/>
      <c r="C218" s="57"/>
      <c r="D218" s="72"/>
      <c r="E218" s="73"/>
      <c r="F218" s="42" t="s">
        <v>227</v>
      </c>
      <c r="G218" s="42" t="s">
        <v>214</v>
      </c>
      <c r="H218" s="42">
        <v>2</v>
      </c>
      <c r="I218" s="70"/>
      <c r="J218" s="47"/>
      <c r="K218" s="68"/>
    </row>
    <row r="219" spans="1:11" ht="15" customHeight="1">
      <c r="A219" s="64"/>
      <c r="B219" s="64"/>
      <c r="C219" s="57"/>
      <c r="D219" s="72"/>
      <c r="E219" s="73"/>
      <c r="F219" s="42" t="s">
        <v>230</v>
      </c>
      <c r="G219" s="42" t="s">
        <v>214</v>
      </c>
      <c r="H219" s="42">
        <v>20</v>
      </c>
      <c r="I219" s="70"/>
      <c r="J219" s="47"/>
      <c r="K219" s="68"/>
    </row>
    <row r="220" spans="1:11" ht="15" customHeight="1">
      <c r="A220" s="64"/>
      <c r="B220" s="64"/>
      <c r="C220" s="57"/>
      <c r="D220" s="72"/>
      <c r="E220" s="73"/>
      <c r="F220" s="42" t="s">
        <v>220</v>
      </c>
      <c r="G220" s="42" t="s">
        <v>214</v>
      </c>
      <c r="H220" s="42">
        <v>3</v>
      </c>
      <c r="I220" s="70"/>
      <c r="J220" s="47"/>
      <c r="K220" s="68"/>
    </row>
    <row r="221" spans="1:11" ht="15" customHeight="1">
      <c r="A221" s="64"/>
      <c r="B221" s="64"/>
      <c r="C221" s="57"/>
      <c r="D221" s="72"/>
      <c r="E221" s="73"/>
      <c r="F221" s="42" t="s">
        <v>225</v>
      </c>
      <c r="G221" s="42" t="s">
        <v>214</v>
      </c>
      <c r="H221" s="42">
        <v>20</v>
      </c>
      <c r="I221" s="70"/>
      <c r="J221" s="47"/>
      <c r="K221" s="68"/>
    </row>
    <row r="222" spans="1:11" ht="15" customHeight="1">
      <c r="A222" s="64"/>
      <c r="B222" s="64"/>
      <c r="C222" s="58"/>
      <c r="D222" s="74"/>
      <c r="E222" s="73"/>
      <c r="F222" s="42" t="s">
        <v>234</v>
      </c>
      <c r="G222" s="42" t="s">
        <v>214</v>
      </c>
      <c r="H222" s="42">
        <v>5</v>
      </c>
      <c r="I222" s="70"/>
      <c r="J222" s="46"/>
      <c r="K222" s="69"/>
    </row>
    <row r="223" spans="1:11" ht="14.25" customHeight="1">
      <c r="A223" s="64">
        <v>19</v>
      </c>
      <c r="B223" s="64">
        <v>80</v>
      </c>
      <c r="C223" s="56">
        <v>415813</v>
      </c>
      <c r="D223" s="71" t="s">
        <v>269</v>
      </c>
      <c r="E223" s="73" t="s">
        <v>152</v>
      </c>
      <c r="F223" s="42" t="s">
        <v>222</v>
      </c>
      <c r="G223" s="42" t="s">
        <v>214</v>
      </c>
      <c r="H223" s="42">
        <v>6</v>
      </c>
      <c r="I223" s="70">
        <f>SUM(H223:H224)</f>
        <v>11</v>
      </c>
      <c r="J223" s="45"/>
      <c r="K223" s="67"/>
    </row>
    <row r="224" spans="1:11" ht="34.5" customHeight="1">
      <c r="A224" s="64"/>
      <c r="B224" s="64"/>
      <c r="C224" s="58"/>
      <c r="D224" s="72"/>
      <c r="E224" s="73"/>
      <c r="F224" s="42" t="s">
        <v>228</v>
      </c>
      <c r="G224" s="42" t="s">
        <v>214</v>
      </c>
      <c r="H224" s="42">
        <v>5</v>
      </c>
      <c r="I224" s="70"/>
      <c r="J224" s="46"/>
      <c r="K224" s="69"/>
    </row>
    <row r="225" spans="1:11" ht="14.25" customHeight="1">
      <c r="A225" s="64"/>
      <c r="B225" s="64">
        <v>81</v>
      </c>
      <c r="C225" s="56">
        <v>409999</v>
      </c>
      <c r="D225" s="71" t="s">
        <v>270</v>
      </c>
      <c r="E225" s="73" t="s">
        <v>152</v>
      </c>
      <c r="F225" s="42" t="s">
        <v>222</v>
      </c>
      <c r="G225" s="42" t="s">
        <v>214</v>
      </c>
      <c r="H225" s="42">
        <v>5</v>
      </c>
      <c r="I225" s="70">
        <f>SUM(H225:H226)</f>
        <v>10</v>
      </c>
      <c r="J225" s="45"/>
      <c r="K225" s="67"/>
    </row>
    <row r="226" spans="1:11" ht="35.25" customHeight="1">
      <c r="A226" s="64"/>
      <c r="B226" s="64"/>
      <c r="C226" s="58"/>
      <c r="D226" s="72"/>
      <c r="E226" s="73"/>
      <c r="F226" s="42" t="s">
        <v>228</v>
      </c>
      <c r="G226" s="42" t="s">
        <v>214</v>
      </c>
      <c r="H226" s="42">
        <v>5</v>
      </c>
      <c r="I226" s="70"/>
      <c r="J226" s="46"/>
      <c r="K226" s="69"/>
    </row>
    <row r="227" spans="1:11" ht="14.25" customHeight="1">
      <c r="A227" s="64"/>
      <c r="B227" s="64">
        <v>82</v>
      </c>
      <c r="C227" s="56">
        <v>410001</v>
      </c>
      <c r="D227" s="71" t="s">
        <v>271</v>
      </c>
      <c r="E227" s="73" t="s">
        <v>152</v>
      </c>
      <c r="F227" s="42" t="s">
        <v>222</v>
      </c>
      <c r="G227" s="42" t="s">
        <v>214</v>
      </c>
      <c r="H227" s="42">
        <v>5</v>
      </c>
      <c r="I227" s="70">
        <f>SUM(H227:H228)</f>
        <v>10</v>
      </c>
      <c r="J227" s="45"/>
      <c r="K227" s="67"/>
    </row>
    <row r="228" spans="1:11" ht="30" customHeight="1">
      <c r="A228" s="64"/>
      <c r="B228" s="64"/>
      <c r="C228" s="58"/>
      <c r="D228" s="72"/>
      <c r="E228" s="73"/>
      <c r="F228" s="42" t="s">
        <v>228</v>
      </c>
      <c r="G228" s="42" t="s">
        <v>214</v>
      </c>
      <c r="H228" s="42">
        <v>5</v>
      </c>
      <c r="I228" s="70"/>
      <c r="J228" s="46"/>
      <c r="K228" s="69"/>
    </row>
    <row r="229" spans="1:11" ht="14.25" customHeight="1">
      <c r="A229" s="64"/>
      <c r="B229" s="64">
        <v>83</v>
      </c>
      <c r="C229" s="56">
        <v>410000</v>
      </c>
      <c r="D229" s="71" t="s">
        <v>272</v>
      </c>
      <c r="E229" s="73" t="s">
        <v>152</v>
      </c>
      <c r="F229" s="42" t="s">
        <v>222</v>
      </c>
      <c r="G229" s="42" t="s">
        <v>214</v>
      </c>
      <c r="H229" s="42">
        <v>5</v>
      </c>
      <c r="I229" s="70">
        <f>SUM(H229:H230)</f>
        <v>10</v>
      </c>
      <c r="J229" s="45"/>
      <c r="K229" s="67"/>
    </row>
    <row r="230" spans="1:11" ht="31.5" customHeight="1">
      <c r="A230" s="64"/>
      <c r="B230" s="64"/>
      <c r="C230" s="58"/>
      <c r="D230" s="72"/>
      <c r="E230" s="73"/>
      <c r="F230" s="42" t="s">
        <v>228</v>
      </c>
      <c r="G230" s="42" t="s">
        <v>214</v>
      </c>
      <c r="H230" s="42">
        <v>5</v>
      </c>
      <c r="I230" s="70"/>
      <c r="J230" s="46"/>
      <c r="K230" s="69"/>
    </row>
    <row r="231" spans="1:11" ht="14.25" customHeight="1">
      <c r="A231" s="64" t="s">
        <v>244</v>
      </c>
      <c r="B231" s="64">
        <v>84</v>
      </c>
      <c r="C231" s="56">
        <v>352856</v>
      </c>
      <c r="D231" s="71" t="s">
        <v>273</v>
      </c>
      <c r="E231" s="73" t="s">
        <v>152</v>
      </c>
      <c r="F231" s="42" t="s">
        <v>213</v>
      </c>
      <c r="G231" s="42" t="s">
        <v>214</v>
      </c>
      <c r="H231" s="42">
        <v>12</v>
      </c>
      <c r="I231" s="70">
        <f>SUM(H231:H237)</f>
        <v>51</v>
      </c>
      <c r="J231" s="45"/>
      <c r="K231" s="67"/>
    </row>
    <row r="232" spans="1:11" ht="14.25" customHeight="1">
      <c r="A232" s="64"/>
      <c r="B232" s="64"/>
      <c r="C232" s="57"/>
      <c r="D232" s="72"/>
      <c r="E232" s="73"/>
      <c r="F232" s="42" t="s">
        <v>242</v>
      </c>
      <c r="G232" s="42" t="s">
        <v>214</v>
      </c>
      <c r="H232" s="42">
        <v>2</v>
      </c>
      <c r="I232" s="70"/>
      <c r="J232" s="47"/>
      <c r="K232" s="68"/>
    </row>
    <row r="233" spans="1:11" ht="14.25" customHeight="1">
      <c r="A233" s="64"/>
      <c r="B233" s="64"/>
      <c r="C233" s="57"/>
      <c r="D233" s="72"/>
      <c r="E233" s="73"/>
      <c r="F233" s="42" t="s">
        <v>226</v>
      </c>
      <c r="G233" s="42" t="s">
        <v>214</v>
      </c>
      <c r="H233" s="42">
        <v>10</v>
      </c>
      <c r="I233" s="70"/>
      <c r="J233" s="47"/>
      <c r="K233" s="68"/>
    </row>
    <row r="234" spans="1:11" ht="14.25" customHeight="1">
      <c r="A234" s="64"/>
      <c r="B234" s="64"/>
      <c r="C234" s="57"/>
      <c r="D234" s="72"/>
      <c r="E234" s="73"/>
      <c r="F234" s="42" t="s">
        <v>218</v>
      </c>
      <c r="G234" s="42" t="s">
        <v>214</v>
      </c>
      <c r="H234" s="42">
        <v>18</v>
      </c>
      <c r="I234" s="70"/>
      <c r="J234" s="47"/>
      <c r="K234" s="68"/>
    </row>
    <row r="235" spans="1:11" ht="14.25" customHeight="1">
      <c r="A235" s="64"/>
      <c r="B235" s="64"/>
      <c r="C235" s="57"/>
      <c r="D235" s="72"/>
      <c r="E235" s="73"/>
      <c r="F235" s="42" t="s">
        <v>227</v>
      </c>
      <c r="G235" s="42" t="s">
        <v>214</v>
      </c>
      <c r="H235" s="42">
        <v>2</v>
      </c>
      <c r="I235" s="70"/>
      <c r="J235" s="47"/>
      <c r="K235" s="68"/>
    </row>
    <row r="236" spans="1:11" ht="14.25" customHeight="1">
      <c r="A236" s="64"/>
      <c r="B236" s="64"/>
      <c r="C236" s="57"/>
      <c r="D236" s="72"/>
      <c r="E236" s="73"/>
      <c r="F236" s="42" t="s">
        <v>217</v>
      </c>
      <c r="G236" s="42" t="s">
        <v>214</v>
      </c>
      <c r="H236" s="42">
        <v>2</v>
      </c>
      <c r="I236" s="70"/>
      <c r="J236" s="47"/>
      <c r="K236" s="68"/>
    </row>
    <row r="237" spans="1:11" ht="15" customHeight="1">
      <c r="A237" s="64"/>
      <c r="B237" s="64"/>
      <c r="C237" s="58"/>
      <c r="D237" s="74"/>
      <c r="E237" s="73"/>
      <c r="F237" s="42" t="s">
        <v>234</v>
      </c>
      <c r="G237" s="42" t="s">
        <v>214</v>
      </c>
      <c r="H237" s="42">
        <v>5</v>
      </c>
      <c r="I237" s="70"/>
      <c r="J237" s="46"/>
      <c r="K237" s="69"/>
    </row>
    <row r="238" spans="1:11" ht="14.25" customHeight="1">
      <c r="A238" s="64" t="s">
        <v>244</v>
      </c>
      <c r="B238" s="64">
        <v>85</v>
      </c>
      <c r="C238" s="56">
        <v>410991</v>
      </c>
      <c r="D238" s="71" t="s">
        <v>274</v>
      </c>
      <c r="E238" s="73" t="s">
        <v>152</v>
      </c>
      <c r="F238" s="42" t="s">
        <v>213</v>
      </c>
      <c r="G238" s="42" t="s">
        <v>214</v>
      </c>
      <c r="H238" s="42">
        <v>12</v>
      </c>
      <c r="I238" s="70">
        <f>SUM(H238:H240)</f>
        <v>34</v>
      </c>
      <c r="J238" s="45"/>
      <c r="K238" s="67"/>
    </row>
    <row r="239" spans="1:11">
      <c r="A239" s="64"/>
      <c r="B239" s="64"/>
      <c r="C239" s="57"/>
      <c r="D239" s="72"/>
      <c r="E239" s="73"/>
      <c r="F239" s="42" t="s">
        <v>225</v>
      </c>
      <c r="G239" s="42" t="s">
        <v>214</v>
      </c>
      <c r="H239" s="42">
        <v>10</v>
      </c>
      <c r="I239" s="70"/>
      <c r="J239" s="47"/>
      <c r="K239" s="68"/>
    </row>
    <row r="240" spans="1:11">
      <c r="A240" s="64"/>
      <c r="B240" s="64"/>
      <c r="C240" s="58"/>
      <c r="D240" s="72"/>
      <c r="E240" s="73"/>
      <c r="F240" s="42" t="s">
        <v>228</v>
      </c>
      <c r="G240" s="42" t="s">
        <v>214</v>
      </c>
      <c r="H240" s="42">
        <v>12</v>
      </c>
      <c r="I240" s="70"/>
      <c r="J240" s="46"/>
      <c r="K240" s="69"/>
    </row>
    <row r="241" spans="1:11" ht="14.25" customHeight="1">
      <c r="A241" s="64" t="s">
        <v>244</v>
      </c>
      <c r="B241" s="64">
        <v>86</v>
      </c>
      <c r="C241" s="56">
        <v>486017</v>
      </c>
      <c r="D241" s="71" t="s">
        <v>275</v>
      </c>
      <c r="E241" s="73" t="s">
        <v>152</v>
      </c>
      <c r="F241" s="42" t="s">
        <v>213</v>
      </c>
      <c r="G241" s="42" t="s">
        <v>214</v>
      </c>
      <c r="H241" s="42">
        <v>4</v>
      </c>
      <c r="I241" s="70">
        <f>SUM(H241:H243)</f>
        <v>15</v>
      </c>
      <c r="J241" s="45"/>
      <c r="K241" s="67"/>
    </row>
    <row r="242" spans="1:11" ht="14.25" customHeight="1">
      <c r="A242" s="64"/>
      <c r="B242" s="64"/>
      <c r="C242" s="57"/>
      <c r="D242" s="72"/>
      <c r="E242" s="73"/>
      <c r="F242" s="42" t="s">
        <v>232</v>
      </c>
      <c r="G242" s="42" t="s">
        <v>214</v>
      </c>
      <c r="H242" s="42">
        <v>5</v>
      </c>
      <c r="I242" s="70"/>
      <c r="J242" s="47"/>
      <c r="K242" s="68"/>
    </row>
    <row r="243" spans="1:11" ht="14.25" customHeight="1">
      <c r="A243" s="64"/>
      <c r="B243" s="64"/>
      <c r="C243" s="58"/>
      <c r="D243" s="74"/>
      <c r="E243" s="73"/>
      <c r="F243" s="42" t="s">
        <v>228</v>
      </c>
      <c r="G243" s="42" t="s">
        <v>214</v>
      </c>
      <c r="H243" s="42">
        <v>6</v>
      </c>
      <c r="I243" s="70"/>
      <c r="J243" s="46"/>
      <c r="K243" s="69"/>
    </row>
    <row r="244" spans="1:11" ht="14.25" customHeight="1">
      <c r="A244" s="64" t="s">
        <v>244</v>
      </c>
      <c r="B244" s="64">
        <v>87</v>
      </c>
      <c r="C244" s="56">
        <v>416213</v>
      </c>
      <c r="D244" s="79" t="s">
        <v>276</v>
      </c>
      <c r="E244" s="73" t="s">
        <v>152</v>
      </c>
      <c r="F244" s="42" t="s">
        <v>213</v>
      </c>
      <c r="G244" s="42" t="s">
        <v>214</v>
      </c>
      <c r="H244" s="42">
        <v>6</v>
      </c>
      <c r="I244" s="70">
        <f>SUM(H244:H250)</f>
        <v>97</v>
      </c>
      <c r="J244" s="45"/>
      <c r="K244" s="67"/>
    </row>
    <row r="245" spans="1:11" ht="14.25" customHeight="1">
      <c r="A245" s="64"/>
      <c r="B245" s="64"/>
      <c r="C245" s="57"/>
      <c r="D245" s="72"/>
      <c r="E245" s="73"/>
      <c r="F245" s="42" t="s">
        <v>226</v>
      </c>
      <c r="G245" s="42" t="s">
        <v>214</v>
      </c>
      <c r="H245" s="42">
        <v>10</v>
      </c>
      <c r="I245" s="70"/>
      <c r="J245" s="47"/>
      <c r="K245" s="68"/>
    </row>
    <row r="246" spans="1:11" ht="14.25" customHeight="1">
      <c r="A246" s="64"/>
      <c r="B246" s="64"/>
      <c r="C246" s="57"/>
      <c r="D246" s="72"/>
      <c r="E246" s="73"/>
      <c r="F246" s="42" t="s">
        <v>224</v>
      </c>
      <c r="G246" s="42" t="s">
        <v>214</v>
      </c>
      <c r="H246" s="42">
        <v>4</v>
      </c>
      <c r="I246" s="70"/>
      <c r="J246" s="47"/>
      <c r="K246" s="68"/>
    </row>
    <row r="247" spans="1:11" ht="14.25" customHeight="1">
      <c r="A247" s="64"/>
      <c r="B247" s="64"/>
      <c r="C247" s="57"/>
      <c r="D247" s="72"/>
      <c r="E247" s="73"/>
      <c r="F247" s="42" t="s">
        <v>233</v>
      </c>
      <c r="G247" s="42" t="s">
        <v>214</v>
      </c>
      <c r="H247" s="42">
        <v>2</v>
      </c>
      <c r="I247" s="70"/>
      <c r="J247" s="47"/>
      <c r="K247" s="68"/>
    </row>
    <row r="248" spans="1:11" ht="14.25" customHeight="1">
      <c r="A248" s="64"/>
      <c r="B248" s="64"/>
      <c r="C248" s="57"/>
      <c r="D248" s="72"/>
      <c r="E248" s="73"/>
      <c r="F248" s="42" t="s">
        <v>217</v>
      </c>
      <c r="G248" s="42" t="s">
        <v>214</v>
      </c>
      <c r="H248" s="42">
        <v>20</v>
      </c>
      <c r="I248" s="70"/>
      <c r="J248" s="47"/>
      <c r="K248" s="68"/>
    </row>
    <row r="249" spans="1:11" ht="14.25" customHeight="1">
      <c r="A249" s="64"/>
      <c r="B249" s="64"/>
      <c r="C249" s="57"/>
      <c r="D249" s="72"/>
      <c r="E249" s="73"/>
      <c r="F249" s="42" t="s">
        <v>230</v>
      </c>
      <c r="G249" s="42" t="s">
        <v>214</v>
      </c>
      <c r="H249" s="42">
        <v>40</v>
      </c>
      <c r="I249" s="70"/>
      <c r="J249" s="47"/>
      <c r="K249" s="68"/>
    </row>
    <row r="250" spans="1:11" ht="15" customHeight="1">
      <c r="A250" s="64"/>
      <c r="B250" s="64"/>
      <c r="C250" s="58"/>
      <c r="D250" s="74"/>
      <c r="E250" s="73"/>
      <c r="F250" s="42" t="s">
        <v>225</v>
      </c>
      <c r="G250" s="42" t="s">
        <v>214</v>
      </c>
      <c r="H250" s="42">
        <v>15</v>
      </c>
      <c r="I250" s="70"/>
      <c r="J250" s="46"/>
      <c r="K250" s="69"/>
    </row>
    <row r="251" spans="1:11" ht="14.25" customHeight="1">
      <c r="A251" s="64">
        <v>20</v>
      </c>
      <c r="B251" s="64">
        <v>88</v>
      </c>
      <c r="C251" s="56">
        <v>439429</v>
      </c>
      <c r="D251" s="79" t="s">
        <v>277</v>
      </c>
      <c r="E251" s="73" t="s">
        <v>152</v>
      </c>
      <c r="F251" s="42" t="s">
        <v>213</v>
      </c>
      <c r="G251" s="42" t="s">
        <v>214</v>
      </c>
      <c r="H251" s="42">
        <v>11</v>
      </c>
      <c r="I251" s="70">
        <f>SUM(H251:H252)</f>
        <v>13</v>
      </c>
      <c r="J251" s="45"/>
      <c r="K251" s="67"/>
    </row>
    <row r="252" spans="1:11" ht="29.25" customHeight="1">
      <c r="A252" s="64"/>
      <c r="B252" s="64"/>
      <c r="C252" s="58"/>
      <c r="D252" s="72"/>
      <c r="E252" s="73"/>
      <c r="F252" s="42" t="s">
        <v>233</v>
      </c>
      <c r="G252" s="42" t="s">
        <v>214</v>
      </c>
      <c r="H252" s="42">
        <v>2</v>
      </c>
      <c r="I252" s="70"/>
      <c r="J252" s="46"/>
      <c r="K252" s="69"/>
    </row>
    <row r="253" spans="1:11" ht="14.25" customHeight="1">
      <c r="A253" s="64"/>
      <c r="B253" s="64">
        <v>89</v>
      </c>
      <c r="C253" s="56">
        <v>439431</v>
      </c>
      <c r="D253" s="79" t="s">
        <v>278</v>
      </c>
      <c r="E253" s="73" t="s">
        <v>152</v>
      </c>
      <c r="F253" s="42" t="s">
        <v>213</v>
      </c>
      <c r="G253" s="42" t="s">
        <v>214</v>
      </c>
      <c r="H253" s="42">
        <v>11</v>
      </c>
      <c r="I253" s="70">
        <f>SUM(H253:H254)</f>
        <v>13</v>
      </c>
      <c r="J253" s="45"/>
      <c r="K253" s="67"/>
    </row>
    <row r="254" spans="1:11" ht="32.25" customHeight="1">
      <c r="A254" s="64"/>
      <c r="B254" s="64"/>
      <c r="C254" s="58"/>
      <c r="D254" s="72"/>
      <c r="E254" s="73"/>
      <c r="F254" s="42" t="s">
        <v>233</v>
      </c>
      <c r="G254" s="42" t="s">
        <v>214</v>
      </c>
      <c r="H254" s="42">
        <v>2</v>
      </c>
      <c r="I254" s="70"/>
      <c r="J254" s="46"/>
      <c r="K254" s="69"/>
    </row>
    <row r="255" spans="1:11" ht="14.25" customHeight="1">
      <c r="A255" s="64"/>
      <c r="B255" s="64">
        <v>90</v>
      </c>
      <c r="C255" s="56">
        <v>439433</v>
      </c>
      <c r="D255" s="79" t="s">
        <v>279</v>
      </c>
      <c r="E255" s="73" t="s">
        <v>152</v>
      </c>
      <c r="F255" s="42" t="s">
        <v>213</v>
      </c>
      <c r="G255" s="42" t="s">
        <v>214</v>
      </c>
      <c r="H255" s="42">
        <v>11</v>
      </c>
      <c r="I255" s="70">
        <f>SUM(H255:H257)</f>
        <v>19</v>
      </c>
      <c r="J255" s="45"/>
      <c r="K255" s="67"/>
    </row>
    <row r="256" spans="1:11" ht="14.25" customHeight="1">
      <c r="A256" s="64"/>
      <c r="B256" s="64"/>
      <c r="C256" s="57"/>
      <c r="D256" s="72"/>
      <c r="E256" s="73"/>
      <c r="F256" s="42" t="s">
        <v>218</v>
      </c>
      <c r="G256" s="42" t="s">
        <v>214</v>
      </c>
      <c r="H256" s="42">
        <v>6</v>
      </c>
      <c r="I256" s="70"/>
      <c r="J256" s="47"/>
      <c r="K256" s="68"/>
    </row>
    <row r="257" spans="1:11" ht="15" customHeight="1">
      <c r="A257" s="64"/>
      <c r="B257" s="64"/>
      <c r="C257" s="58"/>
      <c r="D257" s="74"/>
      <c r="E257" s="73"/>
      <c r="F257" s="42" t="s">
        <v>233</v>
      </c>
      <c r="G257" s="42" t="s">
        <v>214</v>
      </c>
      <c r="H257" s="42">
        <v>2</v>
      </c>
      <c r="I257" s="70"/>
      <c r="J257" s="46"/>
      <c r="K257" s="69"/>
    </row>
    <row r="258" spans="1:11" ht="14.25" customHeight="1">
      <c r="A258" s="64"/>
      <c r="B258" s="64">
        <v>91</v>
      </c>
      <c r="C258" s="56">
        <v>439432</v>
      </c>
      <c r="D258" s="79" t="s">
        <v>280</v>
      </c>
      <c r="E258" s="73" t="s">
        <v>152</v>
      </c>
      <c r="F258" s="42" t="s">
        <v>213</v>
      </c>
      <c r="G258" s="42" t="s">
        <v>214</v>
      </c>
      <c r="H258" s="42">
        <v>11</v>
      </c>
      <c r="I258" s="70">
        <f>SUM(H258:H259)</f>
        <v>13</v>
      </c>
      <c r="J258" s="45"/>
      <c r="K258" s="67"/>
    </row>
    <row r="259" spans="1:11" ht="30.75" customHeight="1">
      <c r="A259" s="64"/>
      <c r="B259" s="64"/>
      <c r="C259" s="58"/>
      <c r="D259" s="72"/>
      <c r="E259" s="73"/>
      <c r="F259" s="42" t="s">
        <v>233</v>
      </c>
      <c r="G259" s="42" t="s">
        <v>214</v>
      </c>
      <c r="H259" s="42">
        <v>2</v>
      </c>
      <c r="I259" s="70"/>
      <c r="J259" s="46"/>
      <c r="K259" s="69"/>
    </row>
    <row r="260" spans="1:11" ht="14.25" customHeight="1">
      <c r="A260" s="64" t="s">
        <v>244</v>
      </c>
      <c r="B260" s="64">
        <v>92</v>
      </c>
      <c r="C260" s="56">
        <v>430816</v>
      </c>
      <c r="D260" s="79" t="s">
        <v>281</v>
      </c>
      <c r="E260" s="73" t="s">
        <v>152</v>
      </c>
      <c r="F260" s="42" t="s">
        <v>213</v>
      </c>
      <c r="G260" s="42" t="s">
        <v>214</v>
      </c>
      <c r="H260" s="42">
        <v>10</v>
      </c>
      <c r="I260" s="70">
        <f>SUM(H260:H268)</f>
        <v>91</v>
      </c>
      <c r="J260" s="45"/>
      <c r="K260" s="67"/>
    </row>
    <row r="261" spans="1:11" ht="14.25" customHeight="1">
      <c r="A261" s="64"/>
      <c r="B261" s="64"/>
      <c r="C261" s="57"/>
      <c r="D261" s="72"/>
      <c r="E261" s="73"/>
      <c r="F261" s="42" t="s">
        <v>232</v>
      </c>
      <c r="G261" s="42" t="s">
        <v>214</v>
      </c>
      <c r="H261" s="42">
        <v>5</v>
      </c>
      <c r="I261" s="70"/>
      <c r="J261" s="47"/>
      <c r="K261" s="68"/>
    </row>
    <row r="262" spans="1:11" ht="14.25" customHeight="1">
      <c r="A262" s="64"/>
      <c r="B262" s="64"/>
      <c r="C262" s="57"/>
      <c r="D262" s="72"/>
      <c r="E262" s="73"/>
      <c r="F262" s="42" t="s">
        <v>226</v>
      </c>
      <c r="G262" s="42" t="s">
        <v>214</v>
      </c>
      <c r="H262" s="42">
        <v>10</v>
      </c>
      <c r="I262" s="70"/>
      <c r="J262" s="47"/>
      <c r="K262" s="68"/>
    </row>
    <row r="263" spans="1:11" ht="14.25" customHeight="1">
      <c r="A263" s="64"/>
      <c r="B263" s="64"/>
      <c r="C263" s="57"/>
      <c r="D263" s="72"/>
      <c r="E263" s="73"/>
      <c r="F263" s="42" t="s">
        <v>216</v>
      </c>
      <c r="G263" s="42" t="s">
        <v>214</v>
      </c>
      <c r="H263" s="42">
        <v>30</v>
      </c>
      <c r="I263" s="70"/>
      <c r="J263" s="47"/>
      <c r="K263" s="68"/>
    </row>
    <row r="264" spans="1:11" ht="14.25" customHeight="1">
      <c r="A264" s="64"/>
      <c r="B264" s="64"/>
      <c r="C264" s="57"/>
      <c r="D264" s="72"/>
      <c r="E264" s="73"/>
      <c r="F264" s="42" t="s">
        <v>215</v>
      </c>
      <c r="G264" s="42" t="s">
        <v>214</v>
      </c>
      <c r="H264" s="42">
        <v>2</v>
      </c>
      <c r="I264" s="70"/>
      <c r="J264" s="47"/>
      <c r="K264" s="68"/>
    </row>
    <row r="265" spans="1:11" ht="14.25" customHeight="1">
      <c r="A265" s="64"/>
      <c r="B265" s="64"/>
      <c r="C265" s="57"/>
      <c r="D265" s="72"/>
      <c r="E265" s="73"/>
      <c r="F265" s="42" t="s">
        <v>219</v>
      </c>
      <c r="G265" s="42" t="s">
        <v>214</v>
      </c>
      <c r="H265" s="42">
        <v>10</v>
      </c>
      <c r="I265" s="70"/>
      <c r="J265" s="47"/>
      <c r="K265" s="68"/>
    </row>
    <row r="266" spans="1:11" ht="14.25" customHeight="1">
      <c r="A266" s="64"/>
      <c r="B266" s="64"/>
      <c r="C266" s="57"/>
      <c r="D266" s="72"/>
      <c r="E266" s="73"/>
      <c r="F266" s="42" t="s">
        <v>222</v>
      </c>
      <c r="G266" s="42" t="s">
        <v>214</v>
      </c>
      <c r="H266" s="42">
        <v>10</v>
      </c>
      <c r="I266" s="70"/>
      <c r="J266" s="47"/>
      <c r="K266" s="68"/>
    </row>
    <row r="267" spans="1:11" ht="14.25" customHeight="1">
      <c r="A267" s="64"/>
      <c r="B267" s="64"/>
      <c r="C267" s="57"/>
      <c r="D267" s="72"/>
      <c r="E267" s="73"/>
      <c r="F267" s="42" t="s">
        <v>217</v>
      </c>
      <c r="G267" s="42" t="s">
        <v>214</v>
      </c>
      <c r="H267" s="42">
        <v>10</v>
      </c>
      <c r="I267" s="70"/>
      <c r="J267" s="47"/>
      <c r="K267" s="68"/>
    </row>
    <row r="268" spans="1:11" ht="15" customHeight="1">
      <c r="A268" s="64"/>
      <c r="B268" s="64"/>
      <c r="C268" s="58"/>
      <c r="D268" s="74"/>
      <c r="E268" s="73"/>
      <c r="F268" s="42" t="s">
        <v>237</v>
      </c>
      <c r="G268" s="42" t="s">
        <v>238</v>
      </c>
      <c r="H268" s="42">
        <v>4</v>
      </c>
      <c r="I268" s="70"/>
      <c r="J268" s="46"/>
      <c r="K268" s="69"/>
    </row>
    <row r="269" spans="1:11" ht="14.25" customHeight="1">
      <c r="A269" s="64" t="s">
        <v>244</v>
      </c>
      <c r="B269" s="64">
        <v>93</v>
      </c>
      <c r="C269" s="56">
        <v>439434</v>
      </c>
      <c r="D269" s="79" t="s">
        <v>282</v>
      </c>
      <c r="E269" s="73" t="s">
        <v>152</v>
      </c>
      <c r="F269" s="42" t="s">
        <v>233</v>
      </c>
      <c r="G269" s="42" t="s">
        <v>214</v>
      </c>
      <c r="H269" s="42">
        <v>12</v>
      </c>
      <c r="I269" s="70">
        <f>SUM(H269:H272)</f>
        <v>75</v>
      </c>
      <c r="J269" s="45"/>
      <c r="K269" s="67"/>
    </row>
    <row r="270" spans="1:11">
      <c r="A270" s="64"/>
      <c r="B270" s="64"/>
      <c r="C270" s="57"/>
      <c r="D270" s="72"/>
      <c r="E270" s="73"/>
      <c r="F270" s="42" t="s">
        <v>229</v>
      </c>
      <c r="G270" s="42" t="s">
        <v>214</v>
      </c>
      <c r="H270" s="42">
        <v>25</v>
      </c>
      <c r="I270" s="70"/>
      <c r="J270" s="47"/>
      <c r="K270" s="68"/>
    </row>
    <row r="271" spans="1:11">
      <c r="A271" s="64"/>
      <c r="B271" s="64"/>
      <c r="C271" s="57"/>
      <c r="D271" s="72"/>
      <c r="E271" s="73"/>
      <c r="F271" s="42" t="s">
        <v>228</v>
      </c>
      <c r="G271" s="42" t="s">
        <v>214</v>
      </c>
      <c r="H271" s="42">
        <v>25</v>
      </c>
      <c r="I271" s="70"/>
      <c r="J271" s="47"/>
      <c r="K271" s="68"/>
    </row>
    <row r="272" spans="1:11">
      <c r="A272" s="64"/>
      <c r="B272" s="64"/>
      <c r="C272" s="58"/>
      <c r="D272" s="72"/>
      <c r="E272" s="73"/>
      <c r="F272" s="42" t="s">
        <v>235</v>
      </c>
      <c r="G272" s="42" t="s">
        <v>214</v>
      </c>
      <c r="H272" s="42">
        <v>13</v>
      </c>
      <c r="I272" s="70"/>
      <c r="J272" s="46"/>
      <c r="K272" s="69"/>
    </row>
    <row r="273" spans="1:11" ht="25.5">
      <c r="A273" s="30" t="s">
        <v>244</v>
      </c>
      <c r="B273" s="37">
        <v>94</v>
      </c>
      <c r="C273" s="54">
        <v>438352</v>
      </c>
      <c r="D273" s="49" t="s">
        <v>283</v>
      </c>
      <c r="E273" s="40" t="s">
        <v>152</v>
      </c>
      <c r="F273" s="42" t="s">
        <v>225</v>
      </c>
      <c r="G273" s="42" t="s">
        <v>214</v>
      </c>
      <c r="H273" s="42">
        <v>10</v>
      </c>
      <c r="I273" s="42">
        <f>SUM(H273:H273)</f>
        <v>10</v>
      </c>
      <c r="J273" s="43"/>
      <c r="K273" s="44"/>
    </row>
    <row r="274" spans="1:11" ht="14.25" customHeight="1">
      <c r="A274" s="64" t="s">
        <v>244</v>
      </c>
      <c r="B274" s="64">
        <v>95</v>
      </c>
      <c r="C274" s="56">
        <v>429777</v>
      </c>
      <c r="D274" s="71" t="s">
        <v>284</v>
      </c>
      <c r="E274" s="73" t="s">
        <v>152</v>
      </c>
      <c r="F274" s="42" t="s">
        <v>213</v>
      </c>
      <c r="G274" s="42" t="s">
        <v>214</v>
      </c>
      <c r="H274" s="42">
        <v>4</v>
      </c>
      <c r="I274" s="70">
        <f>SUM(H274:H286)</f>
        <v>176</v>
      </c>
      <c r="J274" s="45"/>
      <c r="K274" s="67"/>
    </row>
    <row r="275" spans="1:11" ht="15" customHeight="1">
      <c r="A275" s="64"/>
      <c r="B275" s="64"/>
      <c r="C275" s="57"/>
      <c r="D275" s="72"/>
      <c r="E275" s="73"/>
      <c r="F275" s="42" t="s">
        <v>232</v>
      </c>
      <c r="G275" s="42" t="s">
        <v>214</v>
      </c>
      <c r="H275" s="42">
        <v>5</v>
      </c>
      <c r="I275" s="70"/>
      <c r="J275" s="47"/>
      <c r="K275" s="68"/>
    </row>
    <row r="276" spans="1:11" ht="15" customHeight="1">
      <c r="A276" s="64"/>
      <c r="B276" s="64"/>
      <c r="C276" s="57"/>
      <c r="D276" s="72"/>
      <c r="E276" s="73"/>
      <c r="F276" s="42" t="s">
        <v>226</v>
      </c>
      <c r="G276" s="42" t="s">
        <v>214</v>
      </c>
      <c r="H276" s="42">
        <v>10</v>
      </c>
      <c r="I276" s="70"/>
      <c r="J276" s="47"/>
      <c r="K276" s="68"/>
    </row>
    <row r="277" spans="1:11" ht="15" customHeight="1">
      <c r="A277" s="64"/>
      <c r="B277" s="64"/>
      <c r="C277" s="57"/>
      <c r="D277" s="72"/>
      <c r="E277" s="73"/>
      <c r="F277" s="42" t="s">
        <v>221</v>
      </c>
      <c r="G277" s="42" t="s">
        <v>214</v>
      </c>
      <c r="H277" s="42">
        <v>5</v>
      </c>
      <c r="I277" s="70"/>
      <c r="J277" s="47"/>
      <c r="K277" s="68"/>
    </row>
    <row r="278" spans="1:11" ht="15" customHeight="1">
      <c r="A278" s="64"/>
      <c r="B278" s="64"/>
      <c r="C278" s="57"/>
      <c r="D278" s="72"/>
      <c r="E278" s="73"/>
      <c r="F278" s="42" t="s">
        <v>216</v>
      </c>
      <c r="G278" s="42" t="s">
        <v>214</v>
      </c>
      <c r="H278" s="42">
        <v>25</v>
      </c>
      <c r="I278" s="70"/>
      <c r="J278" s="47"/>
      <c r="K278" s="68"/>
    </row>
    <row r="279" spans="1:11" ht="15" customHeight="1">
      <c r="A279" s="64"/>
      <c r="B279" s="64"/>
      <c r="C279" s="57"/>
      <c r="D279" s="72"/>
      <c r="E279" s="73"/>
      <c r="F279" s="42" t="s">
        <v>219</v>
      </c>
      <c r="G279" s="42" t="s">
        <v>214</v>
      </c>
      <c r="H279" s="42">
        <v>15</v>
      </c>
      <c r="I279" s="70"/>
      <c r="J279" s="47"/>
      <c r="K279" s="68"/>
    </row>
    <row r="280" spans="1:11" ht="15" customHeight="1">
      <c r="A280" s="64"/>
      <c r="B280" s="64"/>
      <c r="C280" s="57"/>
      <c r="D280" s="72"/>
      <c r="E280" s="73"/>
      <c r="F280" s="42" t="s">
        <v>224</v>
      </c>
      <c r="G280" s="42" t="s">
        <v>214</v>
      </c>
      <c r="H280" s="42">
        <v>40</v>
      </c>
      <c r="I280" s="70"/>
      <c r="J280" s="47"/>
      <c r="K280" s="68"/>
    </row>
    <row r="281" spans="1:11" ht="15" customHeight="1">
      <c r="A281" s="64"/>
      <c r="B281" s="64"/>
      <c r="C281" s="57"/>
      <c r="D281" s="72"/>
      <c r="E281" s="73"/>
      <c r="F281" s="42" t="s">
        <v>222</v>
      </c>
      <c r="G281" s="42" t="s">
        <v>214</v>
      </c>
      <c r="H281" s="42">
        <v>5</v>
      </c>
      <c r="I281" s="70"/>
      <c r="J281" s="47"/>
      <c r="K281" s="68"/>
    </row>
    <row r="282" spans="1:11" ht="15" customHeight="1">
      <c r="A282" s="64"/>
      <c r="B282" s="64"/>
      <c r="C282" s="57"/>
      <c r="D282" s="72"/>
      <c r="E282" s="73"/>
      <c r="F282" s="42" t="s">
        <v>227</v>
      </c>
      <c r="G282" s="42" t="s">
        <v>214</v>
      </c>
      <c r="H282" s="42">
        <v>15</v>
      </c>
      <c r="I282" s="70"/>
      <c r="J282" s="47"/>
      <c r="K282" s="68"/>
    </row>
    <row r="283" spans="1:11" ht="15" customHeight="1">
      <c r="A283" s="64"/>
      <c r="B283" s="64"/>
      <c r="C283" s="57"/>
      <c r="D283" s="72"/>
      <c r="E283" s="73"/>
      <c r="F283" s="42" t="s">
        <v>233</v>
      </c>
      <c r="G283" s="42" t="s">
        <v>214</v>
      </c>
      <c r="H283" s="42">
        <v>2</v>
      </c>
      <c r="I283" s="70"/>
      <c r="J283" s="47"/>
      <c r="K283" s="68"/>
    </row>
    <row r="284" spans="1:11" ht="15" customHeight="1">
      <c r="A284" s="64"/>
      <c r="B284" s="64"/>
      <c r="C284" s="57"/>
      <c r="D284" s="72"/>
      <c r="E284" s="73"/>
      <c r="F284" s="42" t="s">
        <v>217</v>
      </c>
      <c r="G284" s="42" t="s">
        <v>214</v>
      </c>
      <c r="H284" s="42">
        <v>10</v>
      </c>
      <c r="I284" s="70"/>
      <c r="J284" s="47"/>
      <c r="K284" s="68"/>
    </row>
    <row r="285" spans="1:11" ht="15" customHeight="1">
      <c r="A285" s="64"/>
      <c r="B285" s="64"/>
      <c r="C285" s="57"/>
      <c r="D285" s="72"/>
      <c r="E285" s="73"/>
      <c r="F285" s="42" t="s">
        <v>229</v>
      </c>
      <c r="G285" s="42" t="s">
        <v>214</v>
      </c>
      <c r="H285" s="42">
        <v>30</v>
      </c>
      <c r="I285" s="70"/>
      <c r="J285" s="47"/>
      <c r="K285" s="68"/>
    </row>
    <row r="286" spans="1:11" ht="15" customHeight="1">
      <c r="A286" s="64"/>
      <c r="B286" s="64"/>
      <c r="C286" s="58"/>
      <c r="D286" s="74"/>
      <c r="E286" s="73"/>
      <c r="F286" s="42" t="s">
        <v>237</v>
      </c>
      <c r="G286" s="42" t="s">
        <v>238</v>
      </c>
      <c r="H286" s="42">
        <v>10</v>
      </c>
      <c r="I286" s="70"/>
      <c r="J286" s="46"/>
      <c r="K286" s="69"/>
    </row>
    <row r="287" spans="1:11" ht="14.25" customHeight="1">
      <c r="A287" s="64" t="s">
        <v>244</v>
      </c>
      <c r="B287" s="64">
        <v>96</v>
      </c>
      <c r="C287" s="56">
        <v>402421</v>
      </c>
      <c r="D287" s="79" t="s">
        <v>285</v>
      </c>
      <c r="E287" s="73" t="s">
        <v>152</v>
      </c>
      <c r="F287" s="42" t="s">
        <v>213</v>
      </c>
      <c r="G287" s="42" t="s">
        <v>214</v>
      </c>
      <c r="H287" s="42">
        <v>25</v>
      </c>
      <c r="I287" s="70">
        <f>SUM(H287:H304)</f>
        <v>314</v>
      </c>
      <c r="J287" s="45"/>
      <c r="K287" s="67"/>
    </row>
    <row r="288" spans="1:11" ht="14.25" customHeight="1">
      <c r="A288" s="64"/>
      <c r="B288" s="64"/>
      <c r="C288" s="57"/>
      <c r="D288" s="72"/>
      <c r="E288" s="73"/>
      <c r="F288" s="42" t="s">
        <v>226</v>
      </c>
      <c r="G288" s="42" t="s">
        <v>214</v>
      </c>
      <c r="H288" s="42">
        <v>10</v>
      </c>
      <c r="I288" s="70"/>
      <c r="J288" s="47"/>
      <c r="K288" s="68"/>
    </row>
    <row r="289" spans="1:11" ht="14.25" customHeight="1">
      <c r="A289" s="64"/>
      <c r="B289" s="64"/>
      <c r="C289" s="57"/>
      <c r="D289" s="72"/>
      <c r="E289" s="73"/>
      <c r="F289" s="42" t="s">
        <v>221</v>
      </c>
      <c r="G289" s="42" t="s">
        <v>214</v>
      </c>
      <c r="H289" s="42">
        <v>5</v>
      </c>
      <c r="I289" s="70"/>
      <c r="J289" s="47"/>
      <c r="K289" s="68"/>
    </row>
    <row r="290" spans="1:11" ht="14.25" customHeight="1">
      <c r="A290" s="64"/>
      <c r="B290" s="64"/>
      <c r="C290" s="57"/>
      <c r="D290" s="72"/>
      <c r="E290" s="73"/>
      <c r="F290" s="42" t="s">
        <v>216</v>
      </c>
      <c r="G290" s="42" t="s">
        <v>214</v>
      </c>
      <c r="H290" s="42">
        <v>50</v>
      </c>
      <c r="I290" s="70"/>
      <c r="J290" s="47"/>
      <c r="K290" s="68"/>
    </row>
    <row r="291" spans="1:11" ht="14.25" customHeight="1">
      <c r="A291" s="64"/>
      <c r="B291" s="64"/>
      <c r="C291" s="57"/>
      <c r="D291" s="72"/>
      <c r="E291" s="73"/>
      <c r="F291" s="42" t="s">
        <v>218</v>
      </c>
      <c r="G291" s="42" t="s">
        <v>214</v>
      </c>
      <c r="H291" s="42">
        <v>2</v>
      </c>
      <c r="I291" s="70"/>
      <c r="J291" s="47"/>
      <c r="K291" s="68"/>
    </row>
    <row r="292" spans="1:11" ht="14.25" customHeight="1">
      <c r="A292" s="64"/>
      <c r="B292" s="64"/>
      <c r="C292" s="57"/>
      <c r="D292" s="72"/>
      <c r="E292" s="73"/>
      <c r="F292" s="42" t="s">
        <v>219</v>
      </c>
      <c r="G292" s="42" t="s">
        <v>214</v>
      </c>
      <c r="H292" s="42">
        <v>28</v>
      </c>
      <c r="I292" s="70"/>
      <c r="J292" s="47"/>
      <c r="K292" s="68"/>
    </row>
    <row r="293" spans="1:11" ht="14.25" customHeight="1">
      <c r="A293" s="64"/>
      <c r="B293" s="64"/>
      <c r="C293" s="57"/>
      <c r="D293" s="72"/>
      <c r="E293" s="73"/>
      <c r="F293" s="42" t="s">
        <v>224</v>
      </c>
      <c r="G293" s="42" t="s">
        <v>214</v>
      </c>
      <c r="H293" s="42">
        <v>15</v>
      </c>
      <c r="I293" s="70"/>
      <c r="J293" s="47"/>
      <c r="K293" s="68"/>
    </row>
    <row r="294" spans="1:11" ht="14.25" customHeight="1">
      <c r="A294" s="64"/>
      <c r="B294" s="64"/>
      <c r="C294" s="57"/>
      <c r="D294" s="72"/>
      <c r="E294" s="73"/>
      <c r="F294" s="42" t="s">
        <v>222</v>
      </c>
      <c r="G294" s="42" t="s">
        <v>214</v>
      </c>
      <c r="H294" s="42">
        <v>10</v>
      </c>
      <c r="I294" s="70"/>
      <c r="J294" s="47"/>
      <c r="K294" s="68"/>
    </row>
    <row r="295" spans="1:11" ht="14.25" customHeight="1">
      <c r="A295" s="64"/>
      <c r="B295" s="64"/>
      <c r="C295" s="57"/>
      <c r="D295" s="72"/>
      <c r="E295" s="73"/>
      <c r="F295" s="42" t="s">
        <v>227</v>
      </c>
      <c r="G295" s="42" t="s">
        <v>214</v>
      </c>
      <c r="H295" s="42">
        <v>2</v>
      </c>
      <c r="I295" s="70"/>
      <c r="J295" s="47"/>
      <c r="K295" s="68"/>
    </row>
    <row r="296" spans="1:11" ht="14.25" customHeight="1">
      <c r="A296" s="64"/>
      <c r="B296" s="64"/>
      <c r="C296" s="57"/>
      <c r="D296" s="72"/>
      <c r="E296" s="73"/>
      <c r="F296" s="42" t="s">
        <v>233</v>
      </c>
      <c r="G296" s="42" t="s">
        <v>214</v>
      </c>
      <c r="H296" s="42">
        <v>6</v>
      </c>
      <c r="I296" s="70"/>
      <c r="J296" s="47"/>
      <c r="K296" s="68"/>
    </row>
    <row r="297" spans="1:11" ht="14.25" customHeight="1">
      <c r="A297" s="64"/>
      <c r="B297" s="64"/>
      <c r="C297" s="57"/>
      <c r="D297" s="72"/>
      <c r="E297" s="73"/>
      <c r="F297" s="42" t="s">
        <v>217</v>
      </c>
      <c r="G297" s="42" t="s">
        <v>214</v>
      </c>
      <c r="H297" s="42">
        <v>30</v>
      </c>
      <c r="I297" s="70"/>
      <c r="J297" s="47"/>
      <c r="K297" s="68"/>
    </row>
    <row r="298" spans="1:11" ht="14.25" customHeight="1">
      <c r="A298" s="64"/>
      <c r="B298" s="64"/>
      <c r="C298" s="57"/>
      <c r="D298" s="72"/>
      <c r="E298" s="73"/>
      <c r="F298" s="42" t="s">
        <v>229</v>
      </c>
      <c r="G298" s="42" t="s">
        <v>214</v>
      </c>
      <c r="H298" s="42">
        <v>45</v>
      </c>
      <c r="I298" s="70"/>
      <c r="J298" s="47"/>
      <c r="K298" s="68"/>
    </row>
    <row r="299" spans="1:11" ht="14.25" customHeight="1">
      <c r="A299" s="64"/>
      <c r="B299" s="64"/>
      <c r="C299" s="57"/>
      <c r="D299" s="72"/>
      <c r="E299" s="73"/>
      <c r="F299" s="42" t="s">
        <v>230</v>
      </c>
      <c r="G299" s="42" t="s">
        <v>214</v>
      </c>
      <c r="H299" s="42">
        <v>30</v>
      </c>
      <c r="I299" s="70"/>
      <c r="J299" s="47"/>
      <c r="K299" s="68"/>
    </row>
    <row r="300" spans="1:11" ht="14.25" customHeight="1">
      <c r="A300" s="64"/>
      <c r="B300" s="64"/>
      <c r="C300" s="57"/>
      <c r="D300" s="72"/>
      <c r="E300" s="73"/>
      <c r="F300" s="42" t="s">
        <v>220</v>
      </c>
      <c r="G300" s="42" t="s">
        <v>214</v>
      </c>
      <c r="H300" s="42">
        <v>6</v>
      </c>
      <c r="I300" s="70"/>
      <c r="J300" s="47"/>
      <c r="K300" s="68"/>
    </row>
    <row r="301" spans="1:11" ht="14.25" customHeight="1">
      <c r="A301" s="64"/>
      <c r="B301" s="64"/>
      <c r="C301" s="57"/>
      <c r="D301" s="72"/>
      <c r="E301" s="73"/>
      <c r="F301" s="42" t="s">
        <v>228</v>
      </c>
      <c r="G301" s="42" t="s">
        <v>214</v>
      </c>
      <c r="H301" s="42">
        <v>15</v>
      </c>
      <c r="I301" s="70"/>
      <c r="J301" s="47"/>
      <c r="K301" s="68"/>
    </row>
    <row r="302" spans="1:11" ht="14.25" customHeight="1">
      <c r="A302" s="64"/>
      <c r="B302" s="64"/>
      <c r="C302" s="57"/>
      <c r="D302" s="72"/>
      <c r="E302" s="73"/>
      <c r="F302" s="42" t="s">
        <v>234</v>
      </c>
      <c r="G302" s="42" t="s">
        <v>214</v>
      </c>
      <c r="H302" s="42">
        <v>10</v>
      </c>
      <c r="I302" s="70"/>
      <c r="J302" s="47"/>
      <c r="K302" s="68"/>
    </row>
    <row r="303" spans="1:11" ht="14.25" customHeight="1">
      <c r="A303" s="64"/>
      <c r="B303" s="64"/>
      <c r="C303" s="57"/>
      <c r="D303" s="72"/>
      <c r="E303" s="73"/>
      <c r="F303" s="42" t="s">
        <v>235</v>
      </c>
      <c r="G303" s="42" t="s">
        <v>214</v>
      </c>
      <c r="H303" s="42">
        <v>10</v>
      </c>
      <c r="I303" s="70"/>
      <c r="J303" s="47"/>
      <c r="K303" s="68"/>
    </row>
    <row r="304" spans="1:11" ht="14.25" customHeight="1">
      <c r="A304" s="64"/>
      <c r="B304" s="64"/>
      <c r="C304" s="58"/>
      <c r="D304" s="74"/>
      <c r="E304" s="73"/>
      <c r="F304" s="42" t="s">
        <v>237</v>
      </c>
      <c r="G304" s="42" t="s">
        <v>238</v>
      </c>
      <c r="H304" s="42">
        <v>15</v>
      </c>
      <c r="I304" s="70"/>
      <c r="J304" s="46"/>
      <c r="K304" s="69"/>
    </row>
    <row r="305" spans="1:11" ht="14.25" customHeight="1">
      <c r="A305" s="64" t="s">
        <v>244</v>
      </c>
      <c r="B305" s="64">
        <v>97</v>
      </c>
      <c r="C305" s="56">
        <v>428758</v>
      </c>
      <c r="D305" s="79" t="s">
        <v>286</v>
      </c>
      <c r="E305" s="73" t="s">
        <v>152</v>
      </c>
      <c r="F305" s="42" t="s">
        <v>232</v>
      </c>
      <c r="G305" s="42" t="s">
        <v>214</v>
      </c>
      <c r="H305" s="42">
        <v>5</v>
      </c>
      <c r="I305" s="70">
        <f>SUM(H305:H306)</f>
        <v>13</v>
      </c>
      <c r="J305" s="45"/>
      <c r="K305" s="67"/>
    </row>
    <row r="306" spans="1:11" ht="38.25" customHeight="1">
      <c r="A306" s="64"/>
      <c r="B306" s="64"/>
      <c r="C306" s="58"/>
      <c r="D306" s="72"/>
      <c r="E306" s="73"/>
      <c r="F306" s="42" t="s">
        <v>233</v>
      </c>
      <c r="G306" s="42" t="s">
        <v>214</v>
      </c>
      <c r="H306" s="42">
        <v>8</v>
      </c>
      <c r="I306" s="70"/>
      <c r="J306" s="46"/>
      <c r="K306" s="69"/>
    </row>
    <row r="307" spans="1:11" ht="25.5">
      <c r="A307" s="30" t="s">
        <v>244</v>
      </c>
      <c r="B307" s="37">
        <v>98</v>
      </c>
      <c r="C307" s="54">
        <v>615139</v>
      </c>
      <c r="D307" s="49" t="s">
        <v>287</v>
      </c>
      <c r="E307" s="40" t="s">
        <v>152</v>
      </c>
      <c r="F307" s="42" t="s">
        <v>213</v>
      </c>
      <c r="G307" s="42" t="s">
        <v>214</v>
      </c>
      <c r="H307" s="42">
        <v>4</v>
      </c>
      <c r="I307" s="42">
        <f>SUM(H307)</f>
        <v>4</v>
      </c>
      <c r="J307" s="43"/>
      <c r="K307" s="44"/>
    </row>
    <row r="308" spans="1:11" ht="25.5">
      <c r="A308" s="64">
        <v>21</v>
      </c>
      <c r="B308" s="37">
        <v>99</v>
      </c>
      <c r="C308" s="54">
        <v>290417</v>
      </c>
      <c r="D308" s="49" t="s">
        <v>288</v>
      </c>
      <c r="E308" s="40" t="s">
        <v>152</v>
      </c>
      <c r="F308" s="42" t="s">
        <v>213</v>
      </c>
      <c r="G308" s="42" t="s">
        <v>214</v>
      </c>
      <c r="H308" s="42">
        <v>4</v>
      </c>
      <c r="I308" s="42">
        <f>SUM(H308)</f>
        <v>4</v>
      </c>
      <c r="J308" s="43"/>
      <c r="K308" s="44"/>
    </row>
    <row r="309" spans="1:11" ht="25.5">
      <c r="A309" s="64"/>
      <c r="B309" s="37">
        <v>100</v>
      </c>
      <c r="C309" s="54">
        <v>290421</v>
      </c>
      <c r="D309" s="49" t="s">
        <v>289</v>
      </c>
      <c r="E309" s="40" t="s">
        <v>152</v>
      </c>
      <c r="F309" s="42" t="s">
        <v>213</v>
      </c>
      <c r="G309" s="42" t="s">
        <v>214</v>
      </c>
      <c r="H309" s="42">
        <v>4</v>
      </c>
      <c r="I309" s="42">
        <f>SUM(H309)</f>
        <v>4</v>
      </c>
      <c r="J309" s="43"/>
      <c r="K309" s="44"/>
    </row>
    <row r="310" spans="1:11" ht="25.5">
      <c r="A310" s="64"/>
      <c r="B310" s="37">
        <v>101</v>
      </c>
      <c r="C310" s="54">
        <v>290419</v>
      </c>
      <c r="D310" s="49" t="s">
        <v>290</v>
      </c>
      <c r="E310" s="40" t="s">
        <v>152</v>
      </c>
      <c r="F310" s="42" t="s">
        <v>213</v>
      </c>
      <c r="G310" s="42" t="s">
        <v>214</v>
      </c>
      <c r="H310" s="42">
        <v>4</v>
      </c>
      <c r="I310" s="42">
        <f>SUM(H310)</f>
        <v>4</v>
      </c>
      <c r="J310" s="43"/>
      <c r="K310" s="44"/>
    </row>
    <row r="311" spans="1:11" ht="14.25" customHeight="1">
      <c r="A311" s="64"/>
      <c r="B311" s="64">
        <v>102</v>
      </c>
      <c r="C311" s="56">
        <v>290418</v>
      </c>
      <c r="D311" s="71" t="s">
        <v>291</v>
      </c>
      <c r="E311" s="73" t="s">
        <v>152</v>
      </c>
      <c r="F311" s="42" t="s">
        <v>213</v>
      </c>
      <c r="G311" s="42" t="s">
        <v>214</v>
      </c>
      <c r="H311" s="42">
        <v>4</v>
      </c>
      <c r="I311" s="70">
        <f>SUM(H311:H312)</f>
        <v>5</v>
      </c>
      <c r="J311" s="45"/>
      <c r="K311" s="67"/>
    </row>
    <row r="312" spans="1:11" ht="30.75" customHeight="1">
      <c r="A312" s="64"/>
      <c r="B312" s="64"/>
      <c r="C312" s="58"/>
      <c r="D312" s="74"/>
      <c r="E312" s="73"/>
      <c r="F312" s="42" t="s">
        <v>217</v>
      </c>
      <c r="G312" s="42" t="s">
        <v>214</v>
      </c>
      <c r="H312" s="42">
        <v>1</v>
      </c>
      <c r="I312" s="70"/>
      <c r="J312" s="46"/>
      <c r="K312" s="69"/>
    </row>
    <row r="313" spans="1:11" ht="25.5">
      <c r="A313" s="30" t="s">
        <v>244</v>
      </c>
      <c r="B313" s="37">
        <v>103</v>
      </c>
      <c r="C313" s="54">
        <v>433922</v>
      </c>
      <c r="D313" s="49" t="s">
        <v>292</v>
      </c>
      <c r="E313" s="40" t="s">
        <v>152</v>
      </c>
      <c r="F313" s="42" t="s">
        <v>235</v>
      </c>
      <c r="G313" s="42" t="s">
        <v>214</v>
      </c>
      <c r="H313" s="42">
        <v>15</v>
      </c>
      <c r="I313" s="42">
        <f>SUM(H313:H313)</f>
        <v>15</v>
      </c>
      <c r="J313" s="43"/>
      <c r="K313" s="44"/>
    </row>
    <row r="314" spans="1:11" ht="25.5">
      <c r="A314" s="30" t="s">
        <v>244</v>
      </c>
      <c r="B314" s="37">
        <v>104</v>
      </c>
      <c r="C314" s="54">
        <v>619874</v>
      </c>
      <c r="D314" s="49" t="s">
        <v>293</v>
      </c>
      <c r="E314" s="40" t="s">
        <v>152</v>
      </c>
      <c r="F314" s="42" t="s">
        <v>213</v>
      </c>
      <c r="G314" s="42" t="s">
        <v>214</v>
      </c>
      <c r="H314" s="42">
        <v>1</v>
      </c>
      <c r="I314" s="42">
        <f>SUM(H314)</f>
        <v>1</v>
      </c>
      <c r="J314" s="43"/>
      <c r="K314" s="44"/>
    </row>
    <row r="315" spans="1:11" ht="25.5">
      <c r="A315" s="30" t="s">
        <v>244</v>
      </c>
      <c r="B315" s="37">
        <v>105</v>
      </c>
      <c r="C315" s="54">
        <v>470718</v>
      </c>
      <c r="D315" s="49" t="s">
        <v>294</v>
      </c>
      <c r="E315" s="40" t="s">
        <v>152</v>
      </c>
      <c r="F315" s="42" t="s">
        <v>213</v>
      </c>
      <c r="G315" s="42" t="s">
        <v>214</v>
      </c>
      <c r="H315" s="42">
        <v>4</v>
      </c>
      <c r="I315" s="42">
        <f>SUM(H315)</f>
        <v>4</v>
      </c>
      <c r="J315" s="43"/>
      <c r="K315" s="44"/>
    </row>
    <row r="316" spans="1:11" ht="14.25" customHeight="1">
      <c r="A316" s="64" t="s">
        <v>244</v>
      </c>
      <c r="B316" s="64">
        <v>106</v>
      </c>
      <c r="C316" s="56">
        <v>460255</v>
      </c>
      <c r="D316" s="71" t="s">
        <v>295</v>
      </c>
      <c r="E316" s="73" t="s">
        <v>152</v>
      </c>
      <c r="F316" s="42" t="s">
        <v>213</v>
      </c>
      <c r="G316" s="42" t="s">
        <v>214</v>
      </c>
      <c r="H316" s="42">
        <v>4</v>
      </c>
      <c r="I316" s="70">
        <f>SUM(H316:H319)</f>
        <v>29</v>
      </c>
      <c r="J316" s="45"/>
      <c r="K316" s="67"/>
    </row>
    <row r="317" spans="1:11" ht="15" customHeight="1">
      <c r="A317" s="64"/>
      <c r="B317" s="64"/>
      <c r="C317" s="57"/>
      <c r="D317" s="72"/>
      <c r="E317" s="73"/>
      <c r="F317" s="42" t="s">
        <v>233</v>
      </c>
      <c r="G317" s="42" t="s">
        <v>214</v>
      </c>
      <c r="H317" s="42">
        <v>10</v>
      </c>
      <c r="I317" s="70"/>
      <c r="J317" s="47"/>
      <c r="K317" s="68"/>
    </row>
    <row r="318" spans="1:11" ht="15" customHeight="1">
      <c r="A318" s="64"/>
      <c r="B318" s="64"/>
      <c r="C318" s="57"/>
      <c r="D318" s="72"/>
      <c r="E318" s="73"/>
      <c r="F318" s="42" t="s">
        <v>234</v>
      </c>
      <c r="G318" s="42" t="s">
        <v>214</v>
      </c>
      <c r="H318" s="42">
        <v>5</v>
      </c>
      <c r="I318" s="70"/>
      <c r="J318" s="47"/>
      <c r="K318" s="68"/>
    </row>
    <row r="319" spans="1:11" ht="15" customHeight="1">
      <c r="A319" s="64"/>
      <c r="B319" s="64"/>
      <c r="C319" s="58"/>
      <c r="D319" s="74"/>
      <c r="E319" s="73"/>
      <c r="F319" s="42" t="s">
        <v>235</v>
      </c>
      <c r="G319" s="42" t="s">
        <v>214</v>
      </c>
      <c r="H319" s="42">
        <v>10</v>
      </c>
      <c r="I319" s="70"/>
      <c r="J319" s="46"/>
      <c r="K319" s="69"/>
    </row>
    <row r="320" spans="1:11" ht="25.5">
      <c r="A320" s="64">
        <v>22</v>
      </c>
      <c r="B320" s="37">
        <v>107</v>
      </c>
      <c r="C320" s="54">
        <v>427093</v>
      </c>
      <c r="D320" s="49" t="s">
        <v>296</v>
      </c>
      <c r="E320" s="40" t="s">
        <v>152</v>
      </c>
      <c r="F320" s="42" t="s">
        <v>213</v>
      </c>
      <c r="G320" s="42" t="s">
        <v>214</v>
      </c>
      <c r="H320" s="42">
        <v>4</v>
      </c>
      <c r="I320" s="42">
        <f>SUM(H320)</f>
        <v>4</v>
      </c>
      <c r="J320" s="43"/>
      <c r="K320" s="44"/>
    </row>
    <row r="321" spans="1:11" ht="25.5">
      <c r="A321" s="64"/>
      <c r="B321" s="37">
        <v>108</v>
      </c>
      <c r="C321" s="54">
        <v>427095</v>
      </c>
      <c r="D321" s="49" t="s">
        <v>297</v>
      </c>
      <c r="E321" s="40" t="s">
        <v>152</v>
      </c>
      <c r="F321" s="42" t="s">
        <v>213</v>
      </c>
      <c r="G321" s="42" t="s">
        <v>214</v>
      </c>
      <c r="H321" s="42">
        <v>4</v>
      </c>
      <c r="I321" s="42">
        <f>SUM(H321)</f>
        <v>4</v>
      </c>
      <c r="J321" s="43"/>
      <c r="K321" s="44"/>
    </row>
    <row r="322" spans="1:11" ht="25.5">
      <c r="A322" s="64"/>
      <c r="B322" s="37">
        <v>109</v>
      </c>
      <c r="C322" s="54">
        <v>427096</v>
      </c>
      <c r="D322" s="49" t="s">
        <v>298</v>
      </c>
      <c r="E322" s="40" t="s">
        <v>152</v>
      </c>
      <c r="F322" s="42" t="s">
        <v>213</v>
      </c>
      <c r="G322" s="42" t="s">
        <v>214</v>
      </c>
      <c r="H322" s="42">
        <v>4</v>
      </c>
      <c r="I322" s="42">
        <f>SUM(H322)</f>
        <v>4</v>
      </c>
      <c r="J322" s="43"/>
      <c r="K322" s="44"/>
    </row>
    <row r="323" spans="1:11" ht="14.25" customHeight="1">
      <c r="A323" s="64"/>
      <c r="B323" s="64">
        <v>110</v>
      </c>
      <c r="C323" s="56">
        <v>427094</v>
      </c>
      <c r="D323" s="71" t="s">
        <v>299</v>
      </c>
      <c r="E323" s="73" t="s">
        <v>152</v>
      </c>
      <c r="F323" s="42" t="s">
        <v>213</v>
      </c>
      <c r="G323" s="42" t="s">
        <v>214</v>
      </c>
      <c r="H323" s="42">
        <v>4</v>
      </c>
      <c r="I323" s="70">
        <f>SUM(H323:H325)</f>
        <v>34</v>
      </c>
      <c r="J323" s="45"/>
      <c r="K323" s="67"/>
    </row>
    <row r="324" spans="1:11" ht="15" customHeight="1">
      <c r="A324" s="64"/>
      <c r="B324" s="64"/>
      <c r="C324" s="57"/>
      <c r="D324" s="72"/>
      <c r="E324" s="73"/>
      <c r="F324" s="42" t="s">
        <v>217</v>
      </c>
      <c r="G324" s="42" t="s">
        <v>214</v>
      </c>
      <c r="H324" s="42">
        <v>20</v>
      </c>
      <c r="I324" s="70"/>
      <c r="J324" s="47"/>
      <c r="K324" s="68"/>
    </row>
    <row r="325" spans="1:11" ht="15" customHeight="1">
      <c r="A325" s="64"/>
      <c r="B325" s="64"/>
      <c r="C325" s="58"/>
      <c r="D325" s="74"/>
      <c r="E325" s="73"/>
      <c r="F325" s="42" t="s">
        <v>235</v>
      </c>
      <c r="G325" s="42" t="s">
        <v>214</v>
      </c>
      <c r="H325" s="42">
        <v>10</v>
      </c>
      <c r="I325" s="70"/>
      <c r="J325" s="46"/>
      <c r="K325" s="69"/>
    </row>
    <row r="326" spans="1:11" ht="25.5">
      <c r="A326" s="30" t="s">
        <v>244</v>
      </c>
      <c r="B326" s="37">
        <v>111</v>
      </c>
      <c r="C326" s="54">
        <v>389844</v>
      </c>
      <c r="D326" s="49" t="s">
        <v>300</v>
      </c>
      <c r="E326" s="40" t="s">
        <v>152</v>
      </c>
      <c r="F326" s="42" t="s">
        <v>222</v>
      </c>
      <c r="G326" s="42" t="s">
        <v>214</v>
      </c>
      <c r="H326" s="42">
        <v>2</v>
      </c>
      <c r="I326" s="42">
        <f>SUM(H326:H326)</f>
        <v>2</v>
      </c>
      <c r="J326" s="43"/>
      <c r="K326" s="44"/>
    </row>
    <row r="327" spans="1:11" ht="25.5">
      <c r="A327" s="30" t="s">
        <v>244</v>
      </c>
      <c r="B327" s="37">
        <v>112</v>
      </c>
      <c r="C327" s="54">
        <v>431169</v>
      </c>
      <c r="D327" s="49" t="s">
        <v>301</v>
      </c>
      <c r="E327" s="40" t="s">
        <v>152</v>
      </c>
      <c r="F327" s="42" t="s">
        <v>235</v>
      </c>
      <c r="G327" s="42" t="s">
        <v>214</v>
      </c>
      <c r="H327" s="42">
        <v>20</v>
      </c>
      <c r="I327" s="42">
        <f>SUM(H327:H327)</f>
        <v>20</v>
      </c>
      <c r="J327" s="43"/>
      <c r="K327" s="44"/>
    </row>
    <row r="328" spans="1:11" ht="25.5">
      <c r="A328" s="30" t="s">
        <v>244</v>
      </c>
      <c r="B328" s="37">
        <v>113</v>
      </c>
      <c r="C328" s="54">
        <v>437458</v>
      </c>
      <c r="D328" s="49" t="s">
        <v>302</v>
      </c>
      <c r="E328" s="40" t="s">
        <v>152</v>
      </c>
      <c r="F328" s="42" t="s">
        <v>223</v>
      </c>
      <c r="G328" s="42" t="s">
        <v>214</v>
      </c>
      <c r="H328" s="42">
        <v>10</v>
      </c>
      <c r="I328" s="42">
        <f>SUM(H328:H328)</f>
        <v>10</v>
      </c>
      <c r="J328" s="43"/>
      <c r="K328" s="44"/>
    </row>
    <row r="329" spans="1:11" ht="14.25" customHeight="1">
      <c r="A329" s="64" t="s">
        <v>244</v>
      </c>
      <c r="B329" s="64">
        <v>114</v>
      </c>
      <c r="C329" s="56">
        <v>433688</v>
      </c>
      <c r="D329" s="71" t="s">
        <v>303</v>
      </c>
      <c r="E329" s="73" t="s">
        <v>152</v>
      </c>
      <c r="F329" s="42" t="s">
        <v>227</v>
      </c>
      <c r="G329" s="42" t="s">
        <v>214</v>
      </c>
      <c r="H329" s="42">
        <v>17</v>
      </c>
      <c r="I329" s="70">
        <f>SUM(H329:H331)</f>
        <v>37</v>
      </c>
      <c r="J329" s="45"/>
      <c r="K329" s="67"/>
    </row>
    <row r="330" spans="1:11" ht="15" customHeight="1">
      <c r="A330" s="64"/>
      <c r="B330" s="64"/>
      <c r="C330" s="57"/>
      <c r="D330" s="72"/>
      <c r="E330" s="73"/>
      <c r="F330" s="42" t="s">
        <v>235</v>
      </c>
      <c r="G330" s="42" t="s">
        <v>214</v>
      </c>
      <c r="H330" s="42">
        <v>10</v>
      </c>
      <c r="I330" s="70"/>
      <c r="J330" s="47"/>
      <c r="K330" s="68"/>
    </row>
    <row r="331" spans="1:11" ht="15" customHeight="1">
      <c r="A331" s="64"/>
      <c r="B331" s="64"/>
      <c r="C331" s="58"/>
      <c r="D331" s="74"/>
      <c r="E331" s="73"/>
      <c r="F331" s="42" t="s">
        <v>223</v>
      </c>
      <c r="G331" s="42" t="s">
        <v>214</v>
      </c>
      <c r="H331" s="42">
        <v>10</v>
      </c>
      <c r="I331" s="70"/>
      <c r="J331" s="46"/>
      <c r="K331" s="69"/>
    </row>
    <row r="332" spans="1:11" ht="14.25" customHeight="1">
      <c r="A332" s="64" t="s">
        <v>244</v>
      </c>
      <c r="B332" s="64">
        <v>115</v>
      </c>
      <c r="C332" s="56">
        <v>407331</v>
      </c>
      <c r="D332" s="79" t="s">
        <v>304</v>
      </c>
      <c r="E332" s="73" t="s">
        <v>152</v>
      </c>
      <c r="F332" s="42" t="s">
        <v>222</v>
      </c>
      <c r="G332" s="42" t="s">
        <v>214</v>
      </c>
      <c r="H332" s="42">
        <v>5</v>
      </c>
      <c r="I332" s="70">
        <f>SUM(H332:H335)</f>
        <v>32</v>
      </c>
      <c r="J332" s="45"/>
      <c r="K332" s="67"/>
    </row>
    <row r="333" spans="1:11" ht="15" customHeight="1">
      <c r="A333" s="64"/>
      <c r="B333" s="64"/>
      <c r="C333" s="57"/>
      <c r="D333" s="72"/>
      <c r="E333" s="73"/>
      <c r="F333" s="42" t="s">
        <v>230</v>
      </c>
      <c r="G333" s="42" t="s">
        <v>214</v>
      </c>
      <c r="H333" s="42">
        <v>20</v>
      </c>
      <c r="I333" s="70"/>
      <c r="J333" s="47"/>
      <c r="K333" s="68"/>
    </row>
    <row r="334" spans="1:11" ht="15" customHeight="1">
      <c r="A334" s="64"/>
      <c r="B334" s="64"/>
      <c r="C334" s="57"/>
      <c r="D334" s="72"/>
      <c r="E334" s="73"/>
      <c r="F334" s="42" t="s">
        <v>220</v>
      </c>
      <c r="G334" s="42" t="s">
        <v>214</v>
      </c>
      <c r="H334" s="42">
        <v>6</v>
      </c>
      <c r="I334" s="70"/>
      <c r="J334" s="47"/>
      <c r="K334" s="68"/>
    </row>
    <row r="335" spans="1:11" ht="15" customHeight="1">
      <c r="A335" s="64"/>
      <c r="B335" s="64"/>
      <c r="C335" s="58"/>
      <c r="D335" s="80"/>
      <c r="E335" s="73"/>
      <c r="F335" s="42" t="s">
        <v>228</v>
      </c>
      <c r="G335" s="42" t="s">
        <v>214</v>
      </c>
      <c r="H335" s="42">
        <v>1</v>
      </c>
      <c r="I335" s="70"/>
      <c r="J335" s="46"/>
      <c r="K335" s="69"/>
    </row>
    <row r="336" spans="1:11" ht="14.25" customHeight="1">
      <c r="A336" s="64" t="s">
        <v>244</v>
      </c>
      <c r="B336" s="64">
        <v>116</v>
      </c>
      <c r="C336" s="56">
        <v>601893</v>
      </c>
      <c r="D336" s="71" t="s">
        <v>305</v>
      </c>
      <c r="E336" s="73" t="s">
        <v>152</v>
      </c>
      <c r="F336" s="42" t="s">
        <v>213</v>
      </c>
      <c r="G336" s="42" t="s">
        <v>214</v>
      </c>
      <c r="H336" s="42">
        <v>10</v>
      </c>
      <c r="I336" s="70">
        <f>SUM(H336:H341)</f>
        <v>52</v>
      </c>
      <c r="J336" s="45"/>
      <c r="K336" s="67"/>
    </row>
    <row r="337" spans="1:11" ht="15" customHeight="1">
      <c r="A337" s="64"/>
      <c r="B337" s="64"/>
      <c r="C337" s="57"/>
      <c r="D337" s="72"/>
      <c r="E337" s="73"/>
      <c r="F337" s="42" t="s">
        <v>242</v>
      </c>
      <c r="G337" s="42" t="s">
        <v>214</v>
      </c>
      <c r="H337" s="42">
        <v>6</v>
      </c>
      <c r="I337" s="70"/>
      <c r="J337" s="47"/>
      <c r="K337" s="68"/>
    </row>
    <row r="338" spans="1:11" ht="15" customHeight="1">
      <c r="A338" s="64"/>
      <c r="B338" s="64"/>
      <c r="C338" s="57"/>
      <c r="D338" s="72"/>
      <c r="E338" s="73"/>
      <c r="F338" s="42" t="s">
        <v>226</v>
      </c>
      <c r="G338" s="42" t="s">
        <v>214</v>
      </c>
      <c r="H338" s="42">
        <v>10</v>
      </c>
      <c r="I338" s="70"/>
      <c r="J338" s="47"/>
      <c r="K338" s="68"/>
    </row>
    <row r="339" spans="1:11" ht="15" customHeight="1">
      <c r="A339" s="64"/>
      <c r="B339" s="64"/>
      <c r="C339" s="57"/>
      <c r="D339" s="72"/>
      <c r="E339" s="73"/>
      <c r="F339" s="42" t="s">
        <v>220</v>
      </c>
      <c r="G339" s="42" t="s">
        <v>214</v>
      </c>
      <c r="H339" s="42">
        <v>4</v>
      </c>
      <c r="I339" s="70"/>
      <c r="J339" s="47"/>
      <c r="K339" s="68"/>
    </row>
    <row r="340" spans="1:11" ht="15" customHeight="1">
      <c r="A340" s="64"/>
      <c r="B340" s="64"/>
      <c r="C340" s="57"/>
      <c r="D340" s="72"/>
      <c r="E340" s="73"/>
      <c r="F340" s="42" t="s">
        <v>237</v>
      </c>
      <c r="G340" s="42" t="s">
        <v>238</v>
      </c>
      <c r="H340" s="42">
        <v>12</v>
      </c>
      <c r="I340" s="70"/>
      <c r="J340" s="47"/>
      <c r="K340" s="68"/>
    </row>
    <row r="341" spans="1:11" ht="15" customHeight="1">
      <c r="A341" s="64"/>
      <c r="B341" s="64"/>
      <c r="C341" s="58"/>
      <c r="D341" s="74"/>
      <c r="E341" s="73"/>
      <c r="F341" s="42" t="s">
        <v>223</v>
      </c>
      <c r="G341" s="42" t="s">
        <v>214</v>
      </c>
      <c r="H341" s="42">
        <v>10</v>
      </c>
      <c r="I341" s="70"/>
      <c r="J341" s="46"/>
      <c r="K341" s="69"/>
    </row>
    <row r="342" spans="1:11" ht="14.25" customHeight="1">
      <c r="A342" s="64" t="s">
        <v>244</v>
      </c>
      <c r="B342" s="64">
        <v>117</v>
      </c>
      <c r="C342" s="56">
        <v>603593</v>
      </c>
      <c r="D342" s="71" t="s">
        <v>306</v>
      </c>
      <c r="E342" s="73" t="s">
        <v>152</v>
      </c>
      <c r="F342" s="42" t="s">
        <v>213</v>
      </c>
      <c r="G342" s="42" t="s">
        <v>214</v>
      </c>
      <c r="H342" s="42">
        <v>4</v>
      </c>
      <c r="I342" s="70">
        <f>SUM(H342:H344)</f>
        <v>11</v>
      </c>
      <c r="J342" s="45"/>
      <c r="K342" s="67"/>
    </row>
    <row r="343" spans="1:11">
      <c r="A343" s="64"/>
      <c r="B343" s="64"/>
      <c r="C343" s="57"/>
      <c r="D343" s="72"/>
      <c r="E343" s="73"/>
      <c r="F343" s="42" t="s">
        <v>242</v>
      </c>
      <c r="G343" s="42" t="s">
        <v>214</v>
      </c>
      <c r="H343" s="42">
        <v>2</v>
      </c>
      <c r="I343" s="70"/>
      <c r="J343" s="47"/>
      <c r="K343" s="68"/>
    </row>
    <row r="344" spans="1:11">
      <c r="A344" s="64"/>
      <c r="B344" s="64"/>
      <c r="C344" s="58"/>
      <c r="D344" s="72"/>
      <c r="E344" s="73"/>
      <c r="F344" s="42" t="s">
        <v>220</v>
      </c>
      <c r="G344" s="42" t="s">
        <v>214</v>
      </c>
      <c r="H344" s="42">
        <v>5</v>
      </c>
      <c r="I344" s="70"/>
      <c r="J344" s="46"/>
      <c r="K344" s="69"/>
    </row>
    <row r="345" spans="1:11" ht="25.5">
      <c r="A345" s="30" t="s">
        <v>244</v>
      </c>
      <c r="B345" s="37">
        <v>118</v>
      </c>
      <c r="C345" s="54">
        <v>439096</v>
      </c>
      <c r="D345" s="49" t="s">
        <v>307</v>
      </c>
      <c r="E345" s="40" t="s">
        <v>152</v>
      </c>
      <c r="F345" s="42" t="s">
        <v>227</v>
      </c>
      <c r="G345" s="42" t="s">
        <v>214</v>
      </c>
      <c r="H345" s="42">
        <v>10</v>
      </c>
      <c r="I345" s="42">
        <f>SUM(H345:H345)</f>
        <v>10</v>
      </c>
      <c r="J345" s="43"/>
      <c r="K345" s="44"/>
    </row>
    <row r="346" spans="1:11" ht="14.25" customHeight="1">
      <c r="A346" s="64" t="s">
        <v>244</v>
      </c>
      <c r="B346" s="64">
        <v>119</v>
      </c>
      <c r="C346" s="56">
        <v>484045</v>
      </c>
      <c r="D346" s="71" t="s">
        <v>308</v>
      </c>
      <c r="E346" s="73" t="s">
        <v>152</v>
      </c>
      <c r="F346" s="42" t="s">
        <v>213</v>
      </c>
      <c r="G346" s="42" t="s">
        <v>214</v>
      </c>
      <c r="H346" s="42">
        <v>4</v>
      </c>
      <c r="I346" s="70">
        <f>SUM(H346:H347)</f>
        <v>9</v>
      </c>
      <c r="J346" s="45"/>
      <c r="K346" s="67"/>
    </row>
    <row r="347" spans="1:11" ht="29.25" customHeight="1">
      <c r="A347" s="64"/>
      <c r="B347" s="64"/>
      <c r="C347" s="58"/>
      <c r="D347" s="74"/>
      <c r="E347" s="73"/>
      <c r="F347" s="42" t="s">
        <v>232</v>
      </c>
      <c r="G347" s="42" t="s">
        <v>214</v>
      </c>
      <c r="H347" s="42">
        <v>5</v>
      </c>
      <c r="I347" s="70"/>
      <c r="J347" s="46"/>
      <c r="K347" s="69"/>
    </row>
    <row r="348" spans="1:11" ht="14.25" customHeight="1">
      <c r="A348" s="64" t="s">
        <v>244</v>
      </c>
      <c r="B348" s="64">
        <v>120</v>
      </c>
      <c r="C348" s="56">
        <v>604911</v>
      </c>
      <c r="D348" s="79" t="s">
        <v>309</v>
      </c>
      <c r="E348" s="73" t="s">
        <v>152</v>
      </c>
      <c r="F348" s="42" t="s">
        <v>213</v>
      </c>
      <c r="G348" s="42" t="s">
        <v>214</v>
      </c>
      <c r="H348" s="42">
        <v>4</v>
      </c>
      <c r="I348" s="70">
        <f>SUM(H348:H350)</f>
        <v>14</v>
      </c>
      <c r="J348" s="45"/>
      <c r="K348" s="67"/>
    </row>
    <row r="349" spans="1:11" ht="14.25" customHeight="1">
      <c r="A349" s="64"/>
      <c r="B349" s="64"/>
      <c r="C349" s="57"/>
      <c r="D349" s="72"/>
      <c r="E349" s="73"/>
      <c r="F349" s="42" t="s">
        <v>242</v>
      </c>
      <c r="G349" s="42" t="s">
        <v>214</v>
      </c>
      <c r="H349" s="42">
        <v>2</v>
      </c>
      <c r="I349" s="70"/>
      <c r="J349" s="47"/>
      <c r="K349" s="68"/>
    </row>
    <row r="350" spans="1:11" ht="15" customHeight="1">
      <c r="A350" s="64"/>
      <c r="B350" s="64"/>
      <c r="C350" s="58"/>
      <c r="D350" s="74"/>
      <c r="E350" s="73"/>
      <c r="F350" s="42" t="s">
        <v>227</v>
      </c>
      <c r="G350" s="42" t="s">
        <v>214</v>
      </c>
      <c r="H350" s="42">
        <v>8</v>
      </c>
      <c r="I350" s="70"/>
      <c r="J350" s="46"/>
      <c r="K350" s="69"/>
    </row>
    <row r="351" spans="1:11" ht="25.5">
      <c r="A351" s="64">
        <v>23</v>
      </c>
      <c r="B351" s="37">
        <v>121</v>
      </c>
      <c r="C351" s="54">
        <v>444449</v>
      </c>
      <c r="D351" s="49" t="s">
        <v>310</v>
      </c>
      <c r="E351" s="40" t="s">
        <v>152</v>
      </c>
      <c r="F351" s="42" t="s">
        <v>226</v>
      </c>
      <c r="G351" s="42" t="s">
        <v>214</v>
      </c>
      <c r="H351" s="42">
        <v>5</v>
      </c>
      <c r="I351" s="42">
        <f>SUM(H351:H351)</f>
        <v>5</v>
      </c>
      <c r="J351" s="43"/>
      <c r="K351" s="44"/>
    </row>
    <row r="352" spans="1:11" ht="25.5">
      <c r="A352" s="64"/>
      <c r="B352" s="37">
        <v>122</v>
      </c>
      <c r="C352" s="54">
        <v>444448</v>
      </c>
      <c r="D352" s="49" t="s">
        <v>311</v>
      </c>
      <c r="E352" s="40" t="s">
        <v>152</v>
      </c>
      <c r="F352" s="42" t="s">
        <v>226</v>
      </c>
      <c r="G352" s="42" t="s">
        <v>214</v>
      </c>
      <c r="H352" s="42">
        <v>5</v>
      </c>
      <c r="I352" s="42">
        <f>SUM(H352:H352)</f>
        <v>5</v>
      </c>
      <c r="J352" s="43"/>
      <c r="K352" s="44"/>
    </row>
    <row r="353" spans="1:11" ht="25.5">
      <c r="A353" s="64"/>
      <c r="B353" s="37">
        <v>123</v>
      </c>
      <c r="C353" s="54">
        <v>444449</v>
      </c>
      <c r="D353" s="49" t="s">
        <v>312</v>
      </c>
      <c r="E353" s="40" t="s">
        <v>152</v>
      </c>
      <c r="F353" s="42" t="s">
        <v>226</v>
      </c>
      <c r="G353" s="42" t="s">
        <v>214</v>
      </c>
      <c r="H353" s="42">
        <v>5</v>
      </c>
      <c r="I353" s="42">
        <f>SUM(H353:H353)</f>
        <v>5</v>
      </c>
      <c r="J353" s="43"/>
      <c r="K353" s="44"/>
    </row>
    <row r="354" spans="1:11" ht="25.5">
      <c r="A354" s="64"/>
      <c r="B354" s="37">
        <v>124</v>
      </c>
      <c r="C354" s="54">
        <v>444451</v>
      </c>
      <c r="D354" s="49" t="s">
        <v>313</v>
      </c>
      <c r="E354" s="40" t="s">
        <v>152</v>
      </c>
      <c r="F354" s="42" t="s">
        <v>226</v>
      </c>
      <c r="G354" s="42" t="s">
        <v>214</v>
      </c>
      <c r="H354" s="42">
        <v>5</v>
      </c>
      <c r="I354" s="42">
        <f>SUM(H354:H354)</f>
        <v>5</v>
      </c>
      <c r="J354" s="43"/>
      <c r="K354" s="44"/>
    </row>
    <row r="355" spans="1:11" ht="14.25" customHeight="1">
      <c r="A355" s="64">
        <v>24</v>
      </c>
      <c r="B355" s="64">
        <v>125</v>
      </c>
      <c r="C355" s="56">
        <v>468585</v>
      </c>
      <c r="D355" s="71" t="s">
        <v>314</v>
      </c>
      <c r="E355" s="73" t="s">
        <v>152</v>
      </c>
      <c r="F355" s="42" t="s">
        <v>213</v>
      </c>
      <c r="G355" s="42" t="s">
        <v>214</v>
      </c>
      <c r="H355" s="42">
        <v>4</v>
      </c>
      <c r="I355" s="70">
        <f>SUM(H355:H356)</f>
        <v>9</v>
      </c>
      <c r="J355" s="45"/>
      <c r="K355" s="67"/>
    </row>
    <row r="356" spans="1:11" ht="29.25" customHeight="1">
      <c r="A356" s="64"/>
      <c r="B356" s="64"/>
      <c r="C356" s="58"/>
      <c r="D356" s="74"/>
      <c r="E356" s="73"/>
      <c r="F356" s="42" t="s">
        <v>232</v>
      </c>
      <c r="G356" s="42" t="s">
        <v>214</v>
      </c>
      <c r="H356" s="42">
        <v>5</v>
      </c>
      <c r="I356" s="70"/>
      <c r="J356" s="46"/>
      <c r="K356" s="69"/>
    </row>
    <row r="357" spans="1:11" ht="14.25" customHeight="1">
      <c r="A357" s="64"/>
      <c r="B357" s="64">
        <v>126</v>
      </c>
      <c r="C357" s="56">
        <v>468584</v>
      </c>
      <c r="D357" s="71" t="s">
        <v>315</v>
      </c>
      <c r="E357" s="73" t="s">
        <v>152</v>
      </c>
      <c r="F357" s="42" t="s">
        <v>213</v>
      </c>
      <c r="G357" s="42" t="s">
        <v>214</v>
      </c>
      <c r="H357" s="42">
        <v>4</v>
      </c>
      <c r="I357" s="70">
        <f>SUM(H357:H358)</f>
        <v>9</v>
      </c>
      <c r="J357" s="45"/>
      <c r="K357" s="67"/>
    </row>
    <row r="358" spans="1:11" ht="31.5" customHeight="1">
      <c r="A358" s="64"/>
      <c r="B358" s="64"/>
      <c r="C358" s="58"/>
      <c r="D358" s="74"/>
      <c r="E358" s="73"/>
      <c r="F358" s="42" t="s">
        <v>232</v>
      </c>
      <c r="G358" s="42" t="s">
        <v>214</v>
      </c>
      <c r="H358" s="42">
        <v>5</v>
      </c>
      <c r="I358" s="70"/>
      <c r="J358" s="46"/>
      <c r="K358" s="69"/>
    </row>
    <row r="359" spans="1:11" ht="14.25" customHeight="1">
      <c r="A359" s="64"/>
      <c r="B359" s="64">
        <v>127</v>
      </c>
      <c r="C359" s="56">
        <v>468586</v>
      </c>
      <c r="D359" s="71" t="s">
        <v>316</v>
      </c>
      <c r="E359" s="73" t="s">
        <v>152</v>
      </c>
      <c r="F359" s="42" t="s">
        <v>213</v>
      </c>
      <c r="G359" s="42" t="s">
        <v>214</v>
      </c>
      <c r="H359" s="42">
        <v>4</v>
      </c>
      <c r="I359" s="70">
        <f>SUM(H359:H360)</f>
        <v>9</v>
      </c>
      <c r="J359" s="45"/>
      <c r="K359" s="67"/>
    </row>
    <row r="360" spans="1:11" ht="32.25" customHeight="1">
      <c r="A360" s="64"/>
      <c r="B360" s="64"/>
      <c r="C360" s="58"/>
      <c r="D360" s="74"/>
      <c r="E360" s="73"/>
      <c r="F360" s="42" t="s">
        <v>232</v>
      </c>
      <c r="G360" s="42" t="s">
        <v>214</v>
      </c>
      <c r="H360" s="42">
        <v>5</v>
      </c>
      <c r="I360" s="70"/>
      <c r="J360" s="46"/>
      <c r="K360" s="69"/>
    </row>
    <row r="361" spans="1:11" ht="14.25" customHeight="1">
      <c r="A361" s="64"/>
      <c r="B361" s="64">
        <v>128</v>
      </c>
      <c r="C361" s="56">
        <v>468587</v>
      </c>
      <c r="D361" s="71" t="s">
        <v>317</v>
      </c>
      <c r="E361" s="73" t="s">
        <v>152</v>
      </c>
      <c r="F361" s="42" t="s">
        <v>213</v>
      </c>
      <c r="G361" s="42" t="s">
        <v>214</v>
      </c>
      <c r="H361" s="42">
        <v>4</v>
      </c>
      <c r="I361" s="70">
        <f>SUM(H361:H362)</f>
        <v>9</v>
      </c>
      <c r="J361" s="45"/>
      <c r="K361" s="67"/>
    </row>
    <row r="362" spans="1:11" ht="27.75" customHeight="1">
      <c r="A362" s="64"/>
      <c r="B362" s="64"/>
      <c r="C362" s="58"/>
      <c r="D362" s="74"/>
      <c r="E362" s="73"/>
      <c r="F362" s="42" t="s">
        <v>232</v>
      </c>
      <c r="G362" s="42" t="s">
        <v>214</v>
      </c>
      <c r="H362" s="42">
        <v>5</v>
      </c>
      <c r="I362" s="70"/>
      <c r="J362" s="46"/>
      <c r="K362" s="69"/>
    </row>
    <row r="363" spans="1:11" ht="25.5">
      <c r="A363" s="30" t="s">
        <v>244</v>
      </c>
      <c r="B363" s="37">
        <v>129</v>
      </c>
      <c r="C363" s="54">
        <v>434436</v>
      </c>
      <c r="D363" s="49" t="s">
        <v>318</v>
      </c>
      <c r="E363" s="40" t="s">
        <v>152</v>
      </c>
      <c r="F363" s="42" t="s">
        <v>213</v>
      </c>
      <c r="G363" s="42" t="s">
        <v>214</v>
      </c>
      <c r="H363" s="42">
        <v>4</v>
      </c>
      <c r="I363" s="42">
        <f>SUM(H363)</f>
        <v>4</v>
      </c>
      <c r="J363" s="43"/>
      <c r="K363" s="44"/>
    </row>
    <row r="364" spans="1:11" ht="25.5">
      <c r="A364" s="64">
        <v>25</v>
      </c>
      <c r="B364" s="37">
        <v>130</v>
      </c>
      <c r="C364" s="54">
        <v>446544</v>
      </c>
      <c r="D364" s="49" t="s">
        <v>319</v>
      </c>
      <c r="E364" s="40" t="s">
        <v>152</v>
      </c>
      <c r="F364" s="42" t="s">
        <v>228</v>
      </c>
      <c r="G364" s="42" t="s">
        <v>214</v>
      </c>
      <c r="H364" s="42">
        <v>2</v>
      </c>
      <c r="I364" s="42">
        <f>SUM(H364:H364)</f>
        <v>2</v>
      </c>
      <c r="J364" s="43"/>
      <c r="K364" s="44"/>
    </row>
    <row r="365" spans="1:11" ht="25.5">
      <c r="A365" s="64"/>
      <c r="B365" s="37">
        <v>131</v>
      </c>
      <c r="C365" s="54">
        <v>446543</v>
      </c>
      <c r="D365" s="49" t="s">
        <v>320</v>
      </c>
      <c r="E365" s="40" t="s">
        <v>152</v>
      </c>
      <c r="F365" s="42" t="s">
        <v>213</v>
      </c>
      <c r="G365" s="42" t="s">
        <v>214</v>
      </c>
      <c r="H365" s="42">
        <v>1</v>
      </c>
      <c r="I365" s="42">
        <f t="shared" ref="I365:I370" si="1">SUM(H365)</f>
        <v>1</v>
      </c>
      <c r="J365" s="43"/>
      <c r="K365" s="44"/>
    </row>
    <row r="366" spans="1:11" ht="25.5">
      <c r="A366" s="64"/>
      <c r="B366" s="37">
        <v>132</v>
      </c>
      <c r="C366" s="54">
        <v>446542</v>
      </c>
      <c r="D366" s="49" t="s">
        <v>321</v>
      </c>
      <c r="E366" s="40" t="s">
        <v>152</v>
      </c>
      <c r="F366" s="42" t="s">
        <v>213</v>
      </c>
      <c r="G366" s="42" t="s">
        <v>214</v>
      </c>
      <c r="H366" s="42">
        <v>1</v>
      </c>
      <c r="I366" s="42">
        <f t="shared" si="1"/>
        <v>1</v>
      </c>
      <c r="J366" s="43"/>
      <c r="K366" s="44"/>
    </row>
    <row r="367" spans="1:11" ht="25.5">
      <c r="A367" s="64"/>
      <c r="B367" s="37">
        <v>133</v>
      </c>
      <c r="C367" s="54">
        <v>446528</v>
      </c>
      <c r="D367" s="49" t="s">
        <v>322</v>
      </c>
      <c r="E367" s="40" t="s">
        <v>152</v>
      </c>
      <c r="F367" s="42" t="s">
        <v>213</v>
      </c>
      <c r="G367" s="42" t="s">
        <v>214</v>
      </c>
      <c r="H367" s="42">
        <v>1</v>
      </c>
      <c r="I367" s="42">
        <f t="shared" si="1"/>
        <v>1</v>
      </c>
      <c r="J367" s="43"/>
      <c r="K367" s="44"/>
    </row>
    <row r="368" spans="1:11" ht="25.5">
      <c r="A368" s="30" t="s">
        <v>244</v>
      </c>
      <c r="B368" s="37">
        <v>134</v>
      </c>
      <c r="C368" s="54">
        <v>608908</v>
      </c>
      <c r="D368" s="49" t="s">
        <v>323</v>
      </c>
      <c r="E368" s="40" t="s">
        <v>152</v>
      </c>
      <c r="F368" s="42" t="s">
        <v>213</v>
      </c>
      <c r="G368" s="42" t="s">
        <v>214</v>
      </c>
      <c r="H368" s="42">
        <v>20</v>
      </c>
      <c r="I368" s="42">
        <f t="shared" si="1"/>
        <v>20</v>
      </c>
      <c r="J368" s="43"/>
      <c r="K368" s="44"/>
    </row>
    <row r="369" spans="1:12" ht="38.25">
      <c r="A369" s="30" t="s">
        <v>244</v>
      </c>
      <c r="B369" s="37">
        <v>135</v>
      </c>
      <c r="C369" s="54">
        <v>608908</v>
      </c>
      <c r="D369" s="49" t="s">
        <v>324</v>
      </c>
      <c r="E369" s="40" t="s">
        <v>152</v>
      </c>
      <c r="F369" s="42" t="s">
        <v>213</v>
      </c>
      <c r="G369" s="42" t="s">
        <v>214</v>
      </c>
      <c r="H369" s="42">
        <v>14</v>
      </c>
      <c r="I369" s="42">
        <f t="shared" si="1"/>
        <v>14</v>
      </c>
      <c r="J369" s="43"/>
      <c r="K369" s="44"/>
    </row>
    <row r="370" spans="1:12" ht="25.5">
      <c r="A370" s="30" t="s">
        <v>244</v>
      </c>
      <c r="B370" s="37">
        <v>136</v>
      </c>
      <c r="C370" s="54">
        <v>479977</v>
      </c>
      <c r="D370" s="49" t="s">
        <v>325</v>
      </c>
      <c r="E370" s="40" t="s">
        <v>152</v>
      </c>
      <c r="F370" s="42" t="s">
        <v>213</v>
      </c>
      <c r="G370" s="42" t="s">
        <v>214</v>
      </c>
      <c r="H370" s="42">
        <v>200</v>
      </c>
      <c r="I370" s="42">
        <f t="shared" si="1"/>
        <v>200</v>
      </c>
      <c r="J370" s="43"/>
      <c r="K370" s="44"/>
    </row>
    <row r="371" spans="1:12" ht="14.25" customHeight="1">
      <c r="A371" s="64" t="s">
        <v>244</v>
      </c>
      <c r="B371" s="64">
        <v>137</v>
      </c>
      <c r="C371" s="56">
        <v>402314</v>
      </c>
      <c r="D371" s="71" t="s">
        <v>326</v>
      </c>
      <c r="E371" s="73" t="s">
        <v>152</v>
      </c>
      <c r="F371" s="42" t="s">
        <v>213</v>
      </c>
      <c r="G371" s="42" t="s">
        <v>214</v>
      </c>
      <c r="H371" s="42">
        <v>1</v>
      </c>
      <c r="I371" s="70">
        <f>SUM(H371:H372)</f>
        <v>7</v>
      </c>
      <c r="J371" s="45"/>
      <c r="K371" s="67"/>
    </row>
    <row r="372" spans="1:12" ht="27.75" customHeight="1">
      <c r="A372" s="64"/>
      <c r="B372" s="64"/>
      <c r="C372" s="58"/>
      <c r="D372" s="74"/>
      <c r="E372" s="73"/>
      <c r="F372" s="42" t="s">
        <v>242</v>
      </c>
      <c r="G372" s="42" t="s">
        <v>214</v>
      </c>
      <c r="H372" s="42">
        <v>6</v>
      </c>
      <c r="I372" s="70"/>
      <c r="J372" s="46"/>
      <c r="K372" s="69"/>
    </row>
    <row r="373" spans="1:12" ht="14.25" customHeight="1">
      <c r="A373" s="65" t="s">
        <v>244</v>
      </c>
      <c r="B373" s="64">
        <v>138</v>
      </c>
      <c r="C373" s="56">
        <v>446245</v>
      </c>
      <c r="D373" s="79" t="s">
        <v>327</v>
      </c>
      <c r="E373" s="73" t="s">
        <v>152</v>
      </c>
      <c r="F373" s="42" t="s">
        <v>221</v>
      </c>
      <c r="G373" s="42" t="s">
        <v>214</v>
      </c>
      <c r="H373" s="42">
        <v>21</v>
      </c>
      <c r="I373" s="70">
        <f>SUM(H373:H375)</f>
        <v>30</v>
      </c>
      <c r="J373" s="45"/>
      <c r="K373" s="67"/>
    </row>
    <row r="374" spans="1:12" ht="14.25" customHeight="1">
      <c r="A374" s="65"/>
      <c r="B374" s="64"/>
      <c r="C374" s="57"/>
      <c r="D374" s="72"/>
      <c r="E374" s="73"/>
      <c r="F374" s="42" t="s">
        <v>219</v>
      </c>
      <c r="G374" s="42" t="s">
        <v>214</v>
      </c>
      <c r="H374" s="42">
        <v>4</v>
      </c>
      <c r="I374" s="70"/>
      <c r="J374" s="47"/>
      <c r="K374" s="68"/>
    </row>
    <row r="375" spans="1:12" ht="15" customHeight="1">
      <c r="A375" s="65"/>
      <c r="B375" s="64"/>
      <c r="C375" s="58"/>
      <c r="D375" s="74"/>
      <c r="E375" s="73"/>
      <c r="F375" s="42" t="s">
        <v>220</v>
      </c>
      <c r="G375" s="42" t="s">
        <v>214</v>
      </c>
      <c r="H375" s="42">
        <v>5</v>
      </c>
      <c r="I375" s="70"/>
      <c r="J375" s="46"/>
      <c r="K375" s="69"/>
    </row>
    <row r="376" spans="1:12" ht="23.25" customHeight="1">
      <c r="A376" s="65" t="s">
        <v>244</v>
      </c>
      <c r="B376" s="64">
        <v>139</v>
      </c>
      <c r="C376" s="56">
        <v>446226</v>
      </c>
      <c r="D376" s="79" t="s">
        <v>328</v>
      </c>
      <c r="E376" s="73" t="s">
        <v>152</v>
      </c>
      <c r="F376" s="42" t="s">
        <v>222</v>
      </c>
      <c r="G376" s="42" t="s">
        <v>214</v>
      </c>
      <c r="H376" s="42">
        <v>4</v>
      </c>
      <c r="I376" s="70">
        <f>SUM(H376:H377)</f>
        <v>14</v>
      </c>
      <c r="J376" s="45"/>
      <c r="K376" s="67"/>
    </row>
    <row r="377" spans="1:12" ht="23.25" customHeight="1">
      <c r="A377" s="65"/>
      <c r="B377" s="64"/>
      <c r="C377" s="58"/>
      <c r="D377" s="72"/>
      <c r="E377" s="73"/>
      <c r="F377" s="42" t="s">
        <v>223</v>
      </c>
      <c r="G377" s="42" t="s">
        <v>214</v>
      </c>
      <c r="H377" s="42">
        <v>10</v>
      </c>
      <c r="I377" s="70"/>
      <c r="J377" s="46"/>
      <c r="K377" s="69"/>
    </row>
    <row r="378" spans="1:12" ht="34.5" customHeight="1">
      <c r="A378" s="32" t="s">
        <v>244</v>
      </c>
      <c r="B378" s="37">
        <v>140</v>
      </c>
      <c r="C378" s="54">
        <v>422349</v>
      </c>
      <c r="D378" s="49" t="s">
        <v>329</v>
      </c>
      <c r="E378" s="40" t="s">
        <v>152</v>
      </c>
      <c r="F378" s="42" t="s">
        <v>221</v>
      </c>
      <c r="G378" s="42" t="s">
        <v>214</v>
      </c>
      <c r="H378" s="42">
        <v>5</v>
      </c>
      <c r="I378" s="42">
        <f>SUM(H378:H378)</f>
        <v>5</v>
      </c>
      <c r="J378" s="43"/>
      <c r="K378" s="44"/>
    </row>
    <row r="379" spans="1:12" ht="39.75" customHeight="1">
      <c r="A379" s="32" t="s">
        <v>244</v>
      </c>
      <c r="B379" s="37">
        <v>141</v>
      </c>
      <c r="C379" s="54">
        <v>256285</v>
      </c>
      <c r="D379" s="49" t="s">
        <v>330</v>
      </c>
      <c r="E379" s="40" t="s">
        <v>152</v>
      </c>
      <c r="F379" s="42" t="s">
        <v>217</v>
      </c>
      <c r="G379" s="42" t="s">
        <v>214</v>
      </c>
      <c r="H379" s="42">
        <v>2</v>
      </c>
      <c r="I379" s="42">
        <f>SUM(H379:H379)</f>
        <v>2</v>
      </c>
      <c r="J379" s="43"/>
      <c r="K379" s="44"/>
    </row>
    <row r="380" spans="1:12" ht="25.5">
      <c r="A380" s="32" t="s">
        <v>244</v>
      </c>
      <c r="B380" s="37">
        <v>142</v>
      </c>
      <c r="C380" s="54">
        <v>256285</v>
      </c>
      <c r="D380" s="49" t="s">
        <v>331</v>
      </c>
      <c r="E380" s="40" t="s">
        <v>152</v>
      </c>
      <c r="F380" s="42" t="s">
        <v>213</v>
      </c>
      <c r="G380" s="42" t="s">
        <v>214</v>
      </c>
      <c r="H380" s="42">
        <v>1</v>
      </c>
      <c r="I380" s="42">
        <f>SUM(H380)</f>
        <v>1</v>
      </c>
      <c r="J380" s="43"/>
      <c r="K380" s="44"/>
    </row>
    <row r="381" spans="1:12" ht="14.25" customHeight="1">
      <c r="A381" s="65" t="s">
        <v>244</v>
      </c>
      <c r="B381" s="64">
        <v>143</v>
      </c>
      <c r="C381" s="56">
        <v>449484</v>
      </c>
      <c r="D381" s="71" t="s">
        <v>332</v>
      </c>
      <c r="E381" s="73" t="s">
        <v>152</v>
      </c>
      <c r="F381" s="42" t="s">
        <v>233</v>
      </c>
      <c r="G381" s="42" t="s">
        <v>214</v>
      </c>
      <c r="H381" s="42">
        <v>9</v>
      </c>
      <c r="I381" s="70">
        <f>SUM(H381:H383)</f>
        <v>23</v>
      </c>
      <c r="J381" s="45"/>
      <c r="K381" s="67"/>
    </row>
    <row r="382" spans="1:12" ht="15" customHeight="1">
      <c r="A382" s="65"/>
      <c r="B382" s="64"/>
      <c r="C382" s="57"/>
      <c r="D382" s="72"/>
      <c r="E382" s="73"/>
      <c r="F382" s="42" t="s">
        <v>239</v>
      </c>
      <c r="G382" s="42" t="s">
        <v>214</v>
      </c>
      <c r="H382" s="42">
        <v>12</v>
      </c>
      <c r="I382" s="70"/>
      <c r="J382" s="47"/>
      <c r="K382" s="68"/>
    </row>
    <row r="383" spans="1:12" ht="15" customHeight="1">
      <c r="A383" s="65"/>
      <c r="B383" s="64"/>
      <c r="C383" s="58"/>
      <c r="D383" s="74"/>
      <c r="E383" s="73"/>
      <c r="F383" s="42" t="s">
        <v>234</v>
      </c>
      <c r="G383" s="42" t="s">
        <v>214</v>
      </c>
      <c r="H383" s="42">
        <v>2</v>
      </c>
      <c r="I383" s="70"/>
      <c r="J383" s="46"/>
      <c r="K383" s="69"/>
    </row>
    <row r="384" spans="1:12" ht="14.25" customHeight="1">
      <c r="A384" s="65" t="s">
        <v>244</v>
      </c>
      <c r="B384" s="64">
        <v>144</v>
      </c>
      <c r="C384" s="56">
        <v>472698</v>
      </c>
      <c r="D384" s="71" t="s">
        <v>333</v>
      </c>
      <c r="E384" s="73" t="s">
        <v>152</v>
      </c>
      <c r="F384" s="42" t="s">
        <v>213</v>
      </c>
      <c r="G384" s="42" t="s">
        <v>214</v>
      </c>
      <c r="H384" s="42">
        <v>4</v>
      </c>
      <c r="I384" s="70">
        <f>SUM(H384:H385)</f>
        <v>7</v>
      </c>
      <c r="J384" s="45"/>
      <c r="K384" s="67"/>
      <c r="L384" s="66"/>
    </row>
    <row r="385" spans="1:12">
      <c r="A385" s="65"/>
      <c r="B385" s="64"/>
      <c r="C385" s="58"/>
      <c r="D385" s="72"/>
      <c r="E385" s="73"/>
      <c r="F385" s="42" t="s">
        <v>242</v>
      </c>
      <c r="G385" s="42" t="s">
        <v>214</v>
      </c>
      <c r="H385" s="42">
        <v>3</v>
      </c>
      <c r="I385" s="70"/>
      <c r="J385" s="46"/>
      <c r="K385" s="69"/>
      <c r="L385" s="66"/>
    </row>
    <row r="386" spans="1:12" ht="14.25" customHeight="1">
      <c r="A386" s="64">
        <v>26</v>
      </c>
      <c r="B386" s="64">
        <v>145</v>
      </c>
      <c r="C386" s="56">
        <v>472697</v>
      </c>
      <c r="D386" s="71" t="s">
        <v>334</v>
      </c>
      <c r="E386" s="73" t="s">
        <v>152</v>
      </c>
      <c r="F386" s="42" t="s">
        <v>213</v>
      </c>
      <c r="G386" s="42" t="s">
        <v>214</v>
      </c>
      <c r="H386" s="42">
        <v>4</v>
      </c>
      <c r="I386" s="70">
        <f>SUM(H386:H387)</f>
        <v>7</v>
      </c>
      <c r="J386" s="45"/>
      <c r="K386" s="67"/>
      <c r="L386" s="62"/>
    </row>
    <row r="387" spans="1:12" ht="27" customHeight="1">
      <c r="A387" s="64"/>
      <c r="B387" s="64"/>
      <c r="C387" s="58"/>
      <c r="D387" s="72"/>
      <c r="E387" s="73"/>
      <c r="F387" s="42" t="s">
        <v>242</v>
      </c>
      <c r="G387" s="42" t="s">
        <v>214</v>
      </c>
      <c r="H387" s="42">
        <v>3</v>
      </c>
      <c r="I387" s="70"/>
      <c r="J387" s="46"/>
      <c r="K387" s="69"/>
      <c r="L387" s="62"/>
    </row>
    <row r="388" spans="1:12" ht="14.25" customHeight="1">
      <c r="A388" s="64"/>
      <c r="B388" s="64">
        <v>146</v>
      </c>
      <c r="C388" s="56">
        <v>472699</v>
      </c>
      <c r="D388" s="71" t="s">
        <v>335</v>
      </c>
      <c r="E388" s="73" t="s">
        <v>152</v>
      </c>
      <c r="F388" s="42" t="s">
        <v>213</v>
      </c>
      <c r="G388" s="42" t="s">
        <v>214</v>
      </c>
      <c r="H388" s="42">
        <v>4</v>
      </c>
      <c r="I388" s="70">
        <f>SUM(H388:H389)</f>
        <v>7</v>
      </c>
      <c r="J388" s="45"/>
      <c r="K388" s="67"/>
      <c r="L388" s="62"/>
    </row>
    <row r="389" spans="1:12" ht="28.5" customHeight="1">
      <c r="A389" s="64"/>
      <c r="B389" s="64"/>
      <c r="C389" s="58"/>
      <c r="D389" s="72"/>
      <c r="E389" s="73"/>
      <c r="F389" s="42" t="s">
        <v>242</v>
      </c>
      <c r="G389" s="42" t="s">
        <v>214</v>
      </c>
      <c r="H389" s="42">
        <v>3</v>
      </c>
      <c r="I389" s="70"/>
      <c r="J389" s="46"/>
      <c r="K389" s="69"/>
      <c r="L389" s="62"/>
    </row>
    <row r="390" spans="1:12" ht="14.25" customHeight="1">
      <c r="A390" s="64"/>
      <c r="B390" s="64">
        <v>147</v>
      </c>
      <c r="C390" s="56">
        <v>472696</v>
      </c>
      <c r="D390" s="71" t="s">
        <v>336</v>
      </c>
      <c r="E390" s="73" t="s">
        <v>152</v>
      </c>
      <c r="F390" s="42" t="s">
        <v>213</v>
      </c>
      <c r="G390" s="42" t="s">
        <v>214</v>
      </c>
      <c r="H390" s="42">
        <v>4</v>
      </c>
      <c r="I390" s="70">
        <f>SUM(H390:H391)</f>
        <v>7</v>
      </c>
      <c r="J390" s="45"/>
      <c r="K390" s="67"/>
      <c r="L390" s="62"/>
    </row>
    <row r="391" spans="1:12" ht="30.75" customHeight="1">
      <c r="A391" s="64"/>
      <c r="B391" s="64"/>
      <c r="C391" s="58"/>
      <c r="D391" s="72"/>
      <c r="E391" s="73"/>
      <c r="F391" s="42" t="s">
        <v>242</v>
      </c>
      <c r="G391" s="42" t="s">
        <v>214</v>
      </c>
      <c r="H391" s="42">
        <v>3</v>
      </c>
      <c r="I391" s="70"/>
      <c r="J391" s="46"/>
      <c r="K391" s="69"/>
      <c r="L391" s="62"/>
    </row>
    <row r="392" spans="1:12" ht="14.25" customHeight="1">
      <c r="A392" s="64">
        <v>27</v>
      </c>
      <c r="B392" s="64">
        <v>148</v>
      </c>
      <c r="C392" s="59">
        <v>621939</v>
      </c>
      <c r="D392" s="79" t="s">
        <v>337</v>
      </c>
      <c r="E392" s="73" t="s">
        <v>152</v>
      </c>
      <c r="F392" s="42" t="s">
        <v>215</v>
      </c>
      <c r="G392" s="42" t="s">
        <v>214</v>
      </c>
      <c r="H392" s="42">
        <v>2</v>
      </c>
      <c r="I392" s="70">
        <f>SUM(H392:H395)</f>
        <v>52</v>
      </c>
      <c r="J392" s="45"/>
      <c r="K392" s="67"/>
    </row>
    <row r="393" spans="1:12">
      <c r="A393" s="64"/>
      <c r="B393" s="64"/>
      <c r="C393" s="60"/>
      <c r="D393" s="72"/>
      <c r="E393" s="73"/>
      <c r="F393" s="42" t="s">
        <v>233</v>
      </c>
      <c r="G393" s="42" t="s">
        <v>214</v>
      </c>
      <c r="H393" s="42">
        <v>5</v>
      </c>
      <c r="I393" s="70"/>
      <c r="J393" s="47"/>
      <c r="K393" s="68"/>
    </row>
    <row r="394" spans="1:12">
      <c r="A394" s="64"/>
      <c r="B394" s="64"/>
      <c r="C394" s="60"/>
      <c r="D394" s="72"/>
      <c r="E394" s="73"/>
      <c r="F394" s="42" t="s">
        <v>230</v>
      </c>
      <c r="G394" s="42" t="s">
        <v>214</v>
      </c>
      <c r="H394" s="42">
        <v>30</v>
      </c>
      <c r="I394" s="70"/>
      <c r="J394" s="47"/>
      <c r="K394" s="68"/>
    </row>
    <row r="395" spans="1:12">
      <c r="A395" s="64"/>
      <c r="B395" s="64"/>
      <c r="C395" s="61"/>
      <c r="D395" s="74"/>
      <c r="E395" s="73"/>
      <c r="F395" s="42" t="s">
        <v>225</v>
      </c>
      <c r="G395" s="42" t="s">
        <v>214</v>
      </c>
      <c r="H395" s="42">
        <v>15</v>
      </c>
      <c r="I395" s="70"/>
      <c r="J395" s="46"/>
      <c r="K395" s="69"/>
    </row>
    <row r="396" spans="1:12" ht="14.25" customHeight="1">
      <c r="A396" s="64"/>
      <c r="B396" s="64">
        <v>149</v>
      </c>
      <c r="C396" s="56">
        <v>621940</v>
      </c>
      <c r="D396" s="79" t="s">
        <v>338</v>
      </c>
      <c r="E396" s="73" t="s">
        <v>152</v>
      </c>
      <c r="F396" s="42" t="s">
        <v>215</v>
      </c>
      <c r="G396" s="42" t="s">
        <v>214</v>
      </c>
      <c r="H396" s="42">
        <v>2</v>
      </c>
      <c r="I396" s="70">
        <f>SUM(H396:H399)</f>
        <v>46</v>
      </c>
      <c r="J396" s="45"/>
      <c r="K396" s="67"/>
    </row>
    <row r="397" spans="1:12">
      <c r="A397" s="64"/>
      <c r="B397" s="64"/>
      <c r="C397" s="57"/>
      <c r="D397" s="72"/>
      <c r="E397" s="73"/>
      <c r="F397" s="42" t="s">
        <v>233</v>
      </c>
      <c r="G397" s="42" t="s">
        <v>214</v>
      </c>
      <c r="H397" s="42">
        <v>4</v>
      </c>
      <c r="I397" s="70"/>
      <c r="J397" s="47"/>
      <c r="K397" s="68"/>
    </row>
    <row r="398" spans="1:12">
      <c r="A398" s="64"/>
      <c r="B398" s="64"/>
      <c r="C398" s="57"/>
      <c r="D398" s="72"/>
      <c r="E398" s="73"/>
      <c r="F398" s="42" t="s">
        <v>230</v>
      </c>
      <c r="G398" s="42" t="s">
        <v>214</v>
      </c>
      <c r="H398" s="42">
        <v>30</v>
      </c>
      <c r="I398" s="70"/>
      <c r="J398" s="47"/>
      <c r="K398" s="68"/>
    </row>
    <row r="399" spans="1:12">
      <c r="A399" s="64"/>
      <c r="B399" s="64"/>
      <c r="C399" s="58"/>
      <c r="D399" s="74"/>
      <c r="E399" s="73"/>
      <c r="F399" s="42" t="s">
        <v>225</v>
      </c>
      <c r="G399" s="42" t="s">
        <v>214</v>
      </c>
      <c r="H399" s="42">
        <v>10</v>
      </c>
      <c r="I399" s="70"/>
      <c r="J399" s="46"/>
      <c r="K399" s="69"/>
    </row>
    <row r="400" spans="1:12" ht="14.25" customHeight="1">
      <c r="A400" s="64"/>
      <c r="B400" s="64">
        <v>150</v>
      </c>
      <c r="C400" s="56">
        <v>621938</v>
      </c>
      <c r="D400" s="79" t="s">
        <v>339</v>
      </c>
      <c r="E400" s="73" t="s">
        <v>152</v>
      </c>
      <c r="F400" s="42" t="s">
        <v>215</v>
      </c>
      <c r="G400" s="42" t="s">
        <v>214</v>
      </c>
      <c r="H400" s="42">
        <v>2</v>
      </c>
      <c r="I400" s="70">
        <f>SUM(H400:H403)</f>
        <v>46</v>
      </c>
      <c r="J400" s="45"/>
      <c r="K400" s="67"/>
    </row>
    <row r="401" spans="1:11">
      <c r="A401" s="64"/>
      <c r="B401" s="64"/>
      <c r="C401" s="57"/>
      <c r="D401" s="72"/>
      <c r="E401" s="73"/>
      <c r="F401" s="42" t="s">
        <v>233</v>
      </c>
      <c r="G401" s="42" t="s">
        <v>214</v>
      </c>
      <c r="H401" s="42">
        <v>4</v>
      </c>
      <c r="I401" s="70"/>
      <c r="J401" s="47"/>
      <c r="K401" s="68"/>
    </row>
    <row r="402" spans="1:11">
      <c r="A402" s="64"/>
      <c r="B402" s="64"/>
      <c r="C402" s="57"/>
      <c r="D402" s="72"/>
      <c r="E402" s="73"/>
      <c r="F402" s="42" t="s">
        <v>230</v>
      </c>
      <c r="G402" s="42" t="s">
        <v>214</v>
      </c>
      <c r="H402" s="42">
        <v>30</v>
      </c>
      <c r="I402" s="70"/>
      <c r="J402" s="47"/>
      <c r="K402" s="68"/>
    </row>
    <row r="403" spans="1:11">
      <c r="A403" s="64"/>
      <c r="B403" s="64"/>
      <c r="C403" s="58"/>
      <c r="D403" s="74"/>
      <c r="E403" s="73"/>
      <c r="F403" s="42" t="s">
        <v>225</v>
      </c>
      <c r="G403" s="42" t="s">
        <v>214</v>
      </c>
      <c r="H403" s="42">
        <v>10</v>
      </c>
      <c r="I403" s="70"/>
      <c r="J403" s="46"/>
      <c r="K403" s="69"/>
    </row>
    <row r="404" spans="1:11" ht="14.25" customHeight="1">
      <c r="A404" s="64"/>
      <c r="B404" s="64">
        <v>151</v>
      </c>
      <c r="C404" s="56">
        <v>621969</v>
      </c>
      <c r="D404" s="79" t="s">
        <v>340</v>
      </c>
      <c r="E404" s="73" t="s">
        <v>152</v>
      </c>
      <c r="F404" s="42" t="s">
        <v>215</v>
      </c>
      <c r="G404" s="42" t="s">
        <v>214</v>
      </c>
      <c r="H404" s="42">
        <v>2</v>
      </c>
      <c r="I404" s="70">
        <f>SUM(H404:H407)</f>
        <v>46</v>
      </c>
      <c r="J404" s="45"/>
      <c r="K404" s="67"/>
    </row>
    <row r="405" spans="1:11" ht="14.25" customHeight="1">
      <c r="A405" s="64"/>
      <c r="B405" s="64"/>
      <c r="C405" s="57"/>
      <c r="D405" s="72"/>
      <c r="E405" s="73"/>
      <c r="F405" s="42" t="s">
        <v>233</v>
      </c>
      <c r="G405" s="42" t="s">
        <v>214</v>
      </c>
      <c r="H405" s="42">
        <v>4</v>
      </c>
      <c r="I405" s="70"/>
      <c r="J405" s="47"/>
      <c r="K405" s="68"/>
    </row>
    <row r="406" spans="1:11" ht="14.25" customHeight="1">
      <c r="A406" s="64"/>
      <c r="B406" s="64"/>
      <c r="C406" s="57"/>
      <c r="D406" s="72"/>
      <c r="E406" s="73"/>
      <c r="F406" s="42" t="s">
        <v>230</v>
      </c>
      <c r="G406" s="42" t="s">
        <v>214</v>
      </c>
      <c r="H406" s="42">
        <v>30</v>
      </c>
      <c r="I406" s="70"/>
      <c r="J406" s="47"/>
      <c r="K406" s="68"/>
    </row>
    <row r="407" spans="1:11" ht="14.25" customHeight="1">
      <c r="A407" s="64"/>
      <c r="B407" s="64"/>
      <c r="C407" s="58"/>
      <c r="D407" s="74"/>
      <c r="E407" s="73"/>
      <c r="F407" s="42" t="s">
        <v>225</v>
      </c>
      <c r="G407" s="42" t="s">
        <v>214</v>
      </c>
      <c r="H407" s="42">
        <v>10</v>
      </c>
      <c r="I407" s="70"/>
      <c r="J407" s="46"/>
      <c r="K407" s="69"/>
    </row>
    <row r="408" spans="1:11" ht="14.25" customHeight="1">
      <c r="A408" s="64">
        <v>28</v>
      </c>
      <c r="B408" s="64">
        <v>152</v>
      </c>
      <c r="C408" s="56">
        <v>621933</v>
      </c>
      <c r="D408" s="79" t="s">
        <v>341</v>
      </c>
      <c r="E408" s="73" t="s">
        <v>152</v>
      </c>
      <c r="F408" s="42" t="s">
        <v>221</v>
      </c>
      <c r="G408" s="42" t="s">
        <v>214</v>
      </c>
      <c r="H408" s="42">
        <v>5</v>
      </c>
      <c r="I408" s="70">
        <f>SUM(H408:H410)</f>
        <v>41</v>
      </c>
      <c r="J408" s="45"/>
      <c r="K408" s="67"/>
    </row>
    <row r="409" spans="1:11">
      <c r="A409" s="64"/>
      <c r="B409" s="64"/>
      <c r="C409" s="57"/>
      <c r="D409" s="72"/>
      <c r="E409" s="73"/>
      <c r="F409" s="42" t="s">
        <v>230</v>
      </c>
      <c r="G409" s="42" t="s">
        <v>214</v>
      </c>
      <c r="H409" s="42">
        <v>30</v>
      </c>
      <c r="I409" s="70"/>
      <c r="J409" s="47"/>
      <c r="K409" s="68"/>
    </row>
    <row r="410" spans="1:11">
      <c r="A410" s="64"/>
      <c r="B410" s="64"/>
      <c r="C410" s="58"/>
      <c r="D410" s="72"/>
      <c r="E410" s="73"/>
      <c r="F410" s="42" t="s">
        <v>228</v>
      </c>
      <c r="G410" s="42" t="s">
        <v>214</v>
      </c>
      <c r="H410" s="42">
        <v>6</v>
      </c>
      <c r="I410" s="70"/>
      <c r="J410" s="46"/>
      <c r="K410" s="69"/>
    </row>
    <row r="411" spans="1:11" ht="14.25" customHeight="1">
      <c r="A411" s="64"/>
      <c r="B411" s="64">
        <v>153</v>
      </c>
      <c r="C411" s="56">
        <v>621973</v>
      </c>
      <c r="D411" s="79" t="s">
        <v>342</v>
      </c>
      <c r="E411" s="73" t="s">
        <v>152</v>
      </c>
      <c r="F411" s="42" t="s">
        <v>221</v>
      </c>
      <c r="G411" s="42" t="s">
        <v>214</v>
      </c>
      <c r="H411" s="42">
        <v>5</v>
      </c>
      <c r="I411" s="70">
        <f>SUM(H411:H413)</f>
        <v>41</v>
      </c>
      <c r="J411" s="45"/>
      <c r="K411" s="67"/>
    </row>
    <row r="412" spans="1:11">
      <c r="A412" s="64"/>
      <c r="B412" s="64"/>
      <c r="C412" s="57"/>
      <c r="D412" s="72"/>
      <c r="E412" s="73"/>
      <c r="F412" s="42" t="s">
        <v>230</v>
      </c>
      <c r="G412" s="42" t="s">
        <v>214</v>
      </c>
      <c r="H412" s="42">
        <v>30</v>
      </c>
      <c r="I412" s="70"/>
      <c r="J412" s="47"/>
      <c r="K412" s="68"/>
    </row>
    <row r="413" spans="1:11">
      <c r="A413" s="64"/>
      <c r="B413" s="64"/>
      <c r="C413" s="58"/>
      <c r="D413" s="72"/>
      <c r="E413" s="73"/>
      <c r="F413" s="42" t="s">
        <v>228</v>
      </c>
      <c r="G413" s="42" t="s">
        <v>214</v>
      </c>
      <c r="H413" s="42">
        <v>6</v>
      </c>
      <c r="I413" s="70"/>
      <c r="J413" s="46"/>
      <c r="K413" s="69"/>
    </row>
    <row r="414" spans="1:11" ht="14.25" customHeight="1">
      <c r="A414" s="64"/>
      <c r="B414" s="64">
        <v>154</v>
      </c>
      <c r="C414" s="56">
        <v>621973</v>
      </c>
      <c r="D414" s="79" t="s">
        <v>343</v>
      </c>
      <c r="E414" s="73" t="s">
        <v>152</v>
      </c>
      <c r="F414" s="42" t="s">
        <v>221</v>
      </c>
      <c r="G414" s="42" t="s">
        <v>214</v>
      </c>
      <c r="H414" s="42">
        <v>5</v>
      </c>
      <c r="I414" s="70">
        <f>SUM(H414:H416)</f>
        <v>41</v>
      </c>
      <c r="J414" s="45"/>
      <c r="K414" s="67"/>
    </row>
    <row r="415" spans="1:11">
      <c r="A415" s="64"/>
      <c r="B415" s="64"/>
      <c r="C415" s="57"/>
      <c r="D415" s="72"/>
      <c r="E415" s="73"/>
      <c r="F415" s="42" t="s">
        <v>230</v>
      </c>
      <c r="G415" s="42" t="s">
        <v>214</v>
      </c>
      <c r="H415" s="42">
        <v>30</v>
      </c>
      <c r="I415" s="70"/>
      <c r="J415" s="47"/>
      <c r="K415" s="68"/>
    </row>
    <row r="416" spans="1:11" ht="15.75" customHeight="1">
      <c r="A416" s="64"/>
      <c r="B416" s="64"/>
      <c r="C416" s="58"/>
      <c r="D416" s="72"/>
      <c r="E416" s="73"/>
      <c r="F416" s="42" t="s">
        <v>228</v>
      </c>
      <c r="G416" s="42" t="s">
        <v>214</v>
      </c>
      <c r="H416" s="42">
        <v>6</v>
      </c>
      <c r="I416" s="70"/>
      <c r="J416" s="46"/>
      <c r="K416" s="69"/>
    </row>
    <row r="417" spans="1:11" ht="14.25" customHeight="1">
      <c r="A417" s="64"/>
      <c r="B417" s="64">
        <v>155</v>
      </c>
      <c r="C417" s="56">
        <v>621932</v>
      </c>
      <c r="D417" s="79" t="s">
        <v>344</v>
      </c>
      <c r="E417" s="73" t="s">
        <v>152</v>
      </c>
      <c r="F417" s="42" t="s">
        <v>221</v>
      </c>
      <c r="G417" s="42" t="s">
        <v>214</v>
      </c>
      <c r="H417" s="42">
        <v>5</v>
      </c>
      <c r="I417" s="70">
        <f>SUM(H417:H419)</f>
        <v>41</v>
      </c>
      <c r="J417" s="45"/>
      <c r="K417" s="67"/>
    </row>
    <row r="418" spans="1:11">
      <c r="A418" s="64"/>
      <c r="B418" s="64"/>
      <c r="C418" s="57"/>
      <c r="D418" s="72"/>
      <c r="E418" s="73"/>
      <c r="F418" s="42" t="s">
        <v>230</v>
      </c>
      <c r="G418" s="42" t="s">
        <v>214</v>
      </c>
      <c r="H418" s="42">
        <v>30</v>
      </c>
      <c r="I418" s="70"/>
      <c r="J418" s="47"/>
      <c r="K418" s="68"/>
    </row>
    <row r="419" spans="1:11">
      <c r="A419" s="64"/>
      <c r="B419" s="64"/>
      <c r="C419" s="58"/>
      <c r="D419" s="72"/>
      <c r="E419" s="73"/>
      <c r="F419" s="42" t="s">
        <v>228</v>
      </c>
      <c r="G419" s="42" t="s">
        <v>214</v>
      </c>
      <c r="H419" s="42">
        <v>6</v>
      </c>
      <c r="I419" s="70"/>
      <c r="J419" s="46"/>
      <c r="K419" s="69"/>
    </row>
    <row r="420" spans="1:11" ht="14.25" customHeight="1">
      <c r="A420" s="64"/>
      <c r="B420" s="64">
        <v>156</v>
      </c>
      <c r="C420" s="56">
        <v>621937</v>
      </c>
      <c r="D420" s="79" t="s">
        <v>345</v>
      </c>
      <c r="E420" s="73" t="s">
        <v>152</v>
      </c>
      <c r="F420" s="42" t="s">
        <v>221</v>
      </c>
      <c r="G420" s="42" t="s">
        <v>214</v>
      </c>
      <c r="H420" s="42">
        <v>5</v>
      </c>
      <c r="I420" s="70">
        <f>SUM(H420:H422)</f>
        <v>41</v>
      </c>
      <c r="J420" s="45"/>
      <c r="K420" s="67"/>
    </row>
    <row r="421" spans="1:11">
      <c r="A421" s="64"/>
      <c r="B421" s="64"/>
      <c r="C421" s="57"/>
      <c r="D421" s="72"/>
      <c r="E421" s="73"/>
      <c r="F421" s="42" t="s">
        <v>230</v>
      </c>
      <c r="G421" s="42" t="s">
        <v>214</v>
      </c>
      <c r="H421" s="42">
        <v>30</v>
      </c>
      <c r="I421" s="70"/>
      <c r="J421" s="47"/>
      <c r="K421" s="68"/>
    </row>
    <row r="422" spans="1:11">
      <c r="A422" s="64"/>
      <c r="B422" s="64"/>
      <c r="C422" s="58"/>
      <c r="D422" s="72"/>
      <c r="E422" s="73"/>
      <c r="F422" s="42" t="s">
        <v>228</v>
      </c>
      <c r="G422" s="42" t="s">
        <v>214</v>
      </c>
      <c r="H422" s="42">
        <v>6</v>
      </c>
      <c r="I422" s="70"/>
      <c r="J422" s="46"/>
      <c r="K422" s="69"/>
    </row>
    <row r="423" spans="1:11" ht="14.25" customHeight="1">
      <c r="A423" s="64"/>
      <c r="B423" s="64">
        <v>157</v>
      </c>
      <c r="C423" s="56">
        <v>621934</v>
      </c>
      <c r="D423" s="79" t="s">
        <v>346</v>
      </c>
      <c r="E423" s="73" t="s">
        <v>152</v>
      </c>
      <c r="F423" s="42" t="s">
        <v>221</v>
      </c>
      <c r="G423" s="42" t="s">
        <v>214</v>
      </c>
      <c r="H423" s="42">
        <v>5</v>
      </c>
      <c r="I423" s="70">
        <f>SUM(H423:H425)</f>
        <v>41</v>
      </c>
      <c r="J423" s="45"/>
      <c r="K423" s="67"/>
    </row>
    <row r="424" spans="1:11">
      <c r="A424" s="64"/>
      <c r="B424" s="64"/>
      <c r="C424" s="57"/>
      <c r="D424" s="72"/>
      <c r="E424" s="73"/>
      <c r="F424" s="42" t="s">
        <v>230</v>
      </c>
      <c r="G424" s="42" t="s">
        <v>214</v>
      </c>
      <c r="H424" s="42">
        <v>30</v>
      </c>
      <c r="I424" s="70"/>
      <c r="J424" s="47"/>
      <c r="K424" s="68"/>
    </row>
    <row r="425" spans="1:11">
      <c r="A425" s="64"/>
      <c r="B425" s="64"/>
      <c r="C425" s="58"/>
      <c r="D425" s="72"/>
      <c r="E425" s="73"/>
      <c r="F425" s="42" t="s">
        <v>228</v>
      </c>
      <c r="G425" s="42" t="s">
        <v>214</v>
      </c>
      <c r="H425" s="42">
        <v>6</v>
      </c>
      <c r="I425" s="70"/>
      <c r="J425" s="46"/>
      <c r="K425" s="69"/>
    </row>
    <row r="426" spans="1:11" ht="14.25" customHeight="1">
      <c r="A426" s="64">
        <v>29</v>
      </c>
      <c r="B426" s="64">
        <v>158</v>
      </c>
      <c r="C426" s="56">
        <v>621937</v>
      </c>
      <c r="D426" s="79" t="s">
        <v>347</v>
      </c>
      <c r="E426" s="73" t="s">
        <v>152</v>
      </c>
      <c r="F426" s="42" t="s">
        <v>213</v>
      </c>
      <c r="G426" s="42" t="s">
        <v>214</v>
      </c>
      <c r="H426" s="42">
        <v>4</v>
      </c>
      <c r="I426" s="70">
        <f>SUM(H426:H431)</f>
        <v>63</v>
      </c>
      <c r="J426" s="45"/>
      <c r="K426" s="67"/>
    </row>
    <row r="427" spans="1:11" ht="14.25" customHeight="1">
      <c r="A427" s="64"/>
      <c r="B427" s="64"/>
      <c r="C427" s="57"/>
      <c r="D427" s="72"/>
      <c r="E427" s="73"/>
      <c r="F427" s="42" t="s">
        <v>221</v>
      </c>
      <c r="G427" s="42" t="s">
        <v>214</v>
      </c>
      <c r="H427" s="42">
        <v>10</v>
      </c>
      <c r="I427" s="70"/>
      <c r="J427" s="47"/>
      <c r="K427" s="68"/>
    </row>
    <row r="428" spans="1:11" ht="14.25" customHeight="1">
      <c r="A428" s="64"/>
      <c r="B428" s="64"/>
      <c r="C428" s="57"/>
      <c r="D428" s="72"/>
      <c r="E428" s="73"/>
      <c r="F428" s="42" t="s">
        <v>216</v>
      </c>
      <c r="G428" s="42" t="s">
        <v>214</v>
      </c>
      <c r="H428" s="42">
        <v>6</v>
      </c>
      <c r="I428" s="70"/>
      <c r="J428" s="47"/>
      <c r="K428" s="68"/>
    </row>
    <row r="429" spans="1:11" ht="14.25" customHeight="1">
      <c r="A429" s="64"/>
      <c r="B429" s="64"/>
      <c r="C429" s="57"/>
      <c r="D429" s="72"/>
      <c r="E429" s="73"/>
      <c r="F429" s="42" t="s">
        <v>224</v>
      </c>
      <c r="G429" s="42" t="s">
        <v>214</v>
      </c>
      <c r="H429" s="42">
        <v>8</v>
      </c>
      <c r="I429" s="70"/>
      <c r="J429" s="47"/>
      <c r="K429" s="68"/>
    </row>
    <row r="430" spans="1:11" ht="14.25" customHeight="1">
      <c r="A430" s="64"/>
      <c r="B430" s="64"/>
      <c r="C430" s="57"/>
      <c r="D430" s="72"/>
      <c r="E430" s="73"/>
      <c r="F430" s="42" t="s">
        <v>230</v>
      </c>
      <c r="G430" s="42" t="s">
        <v>214</v>
      </c>
      <c r="H430" s="42">
        <v>30</v>
      </c>
      <c r="I430" s="70"/>
      <c r="J430" s="47"/>
      <c r="K430" s="68"/>
    </row>
    <row r="431" spans="1:11" ht="14.25" customHeight="1">
      <c r="A431" s="64"/>
      <c r="B431" s="64"/>
      <c r="C431" s="58"/>
      <c r="D431" s="74"/>
      <c r="E431" s="73"/>
      <c r="F431" s="42" t="s">
        <v>220</v>
      </c>
      <c r="G431" s="42" t="s">
        <v>214</v>
      </c>
      <c r="H431" s="42">
        <v>5</v>
      </c>
      <c r="I431" s="70"/>
      <c r="J431" s="46"/>
      <c r="K431" s="69"/>
    </row>
    <row r="432" spans="1:11" ht="14.25" customHeight="1">
      <c r="A432" s="64" t="s">
        <v>244</v>
      </c>
      <c r="B432" s="64">
        <v>159</v>
      </c>
      <c r="C432" s="56">
        <v>621936</v>
      </c>
      <c r="D432" s="79" t="s">
        <v>348</v>
      </c>
      <c r="E432" s="73" t="s">
        <v>152</v>
      </c>
      <c r="F432" s="42" t="s">
        <v>213</v>
      </c>
      <c r="G432" s="42" t="s">
        <v>214</v>
      </c>
      <c r="H432" s="42">
        <v>4</v>
      </c>
      <c r="I432" s="70">
        <f>SUM(H432:H437)</f>
        <v>60</v>
      </c>
      <c r="J432" s="45"/>
      <c r="K432" s="67"/>
    </row>
    <row r="433" spans="1:12">
      <c r="A433" s="64"/>
      <c r="B433" s="64"/>
      <c r="C433" s="57"/>
      <c r="D433" s="72"/>
      <c r="E433" s="73"/>
      <c r="F433" s="42" t="s">
        <v>221</v>
      </c>
      <c r="G433" s="42" t="s">
        <v>214</v>
      </c>
      <c r="H433" s="42">
        <v>10</v>
      </c>
      <c r="I433" s="70"/>
      <c r="J433" s="47"/>
      <c r="K433" s="68"/>
    </row>
    <row r="434" spans="1:12">
      <c r="A434" s="64"/>
      <c r="B434" s="64"/>
      <c r="C434" s="57"/>
      <c r="D434" s="72"/>
      <c r="E434" s="73"/>
      <c r="F434" s="42" t="s">
        <v>216</v>
      </c>
      <c r="G434" s="42" t="s">
        <v>214</v>
      </c>
      <c r="H434" s="42">
        <v>6</v>
      </c>
      <c r="I434" s="70"/>
      <c r="J434" s="47"/>
      <c r="K434" s="68"/>
    </row>
    <row r="435" spans="1:12">
      <c r="A435" s="64"/>
      <c r="B435" s="64"/>
      <c r="C435" s="57"/>
      <c r="D435" s="72"/>
      <c r="E435" s="73"/>
      <c r="F435" s="42" t="s">
        <v>224</v>
      </c>
      <c r="G435" s="42" t="s">
        <v>214</v>
      </c>
      <c r="H435" s="42">
        <v>8</v>
      </c>
      <c r="I435" s="70"/>
      <c r="J435" s="47"/>
      <c r="K435" s="68"/>
    </row>
    <row r="436" spans="1:12">
      <c r="A436" s="64"/>
      <c r="B436" s="64"/>
      <c r="C436" s="57"/>
      <c r="D436" s="72"/>
      <c r="E436" s="73"/>
      <c r="F436" s="42" t="s">
        <v>230</v>
      </c>
      <c r="G436" s="42" t="s">
        <v>214</v>
      </c>
      <c r="H436" s="42">
        <v>30</v>
      </c>
      <c r="I436" s="70"/>
      <c r="J436" s="47"/>
      <c r="K436" s="68"/>
    </row>
    <row r="437" spans="1:12">
      <c r="A437" s="64"/>
      <c r="B437" s="64"/>
      <c r="C437" s="58"/>
      <c r="D437" s="74"/>
      <c r="E437" s="73"/>
      <c r="F437" s="42" t="s">
        <v>220</v>
      </c>
      <c r="G437" s="42" t="s">
        <v>214</v>
      </c>
      <c r="H437" s="42">
        <v>2</v>
      </c>
      <c r="I437" s="70"/>
      <c r="J437" s="46"/>
      <c r="K437" s="69"/>
    </row>
    <row r="438" spans="1:12" ht="14.25" customHeight="1">
      <c r="A438" s="64">
        <v>29</v>
      </c>
      <c r="B438" s="64">
        <v>160</v>
      </c>
      <c r="C438" s="56">
        <v>621935</v>
      </c>
      <c r="D438" s="79" t="s">
        <v>349</v>
      </c>
      <c r="E438" s="73" t="s">
        <v>152</v>
      </c>
      <c r="F438" s="42" t="s">
        <v>213</v>
      </c>
      <c r="G438" s="42" t="s">
        <v>214</v>
      </c>
      <c r="H438" s="42">
        <v>4</v>
      </c>
      <c r="I438" s="70">
        <f>SUM(H438:H443)</f>
        <v>60</v>
      </c>
      <c r="J438" s="45"/>
      <c r="K438" s="67"/>
    </row>
    <row r="439" spans="1:12">
      <c r="A439" s="64"/>
      <c r="B439" s="64"/>
      <c r="C439" s="57"/>
      <c r="D439" s="72"/>
      <c r="E439" s="73"/>
      <c r="F439" s="42" t="s">
        <v>221</v>
      </c>
      <c r="G439" s="42" t="s">
        <v>214</v>
      </c>
      <c r="H439" s="42">
        <v>10</v>
      </c>
      <c r="I439" s="70"/>
      <c r="J439" s="47"/>
      <c r="K439" s="68"/>
    </row>
    <row r="440" spans="1:12">
      <c r="A440" s="64"/>
      <c r="B440" s="64"/>
      <c r="C440" s="57"/>
      <c r="D440" s="72"/>
      <c r="E440" s="73"/>
      <c r="F440" s="42" t="s">
        <v>216</v>
      </c>
      <c r="G440" s="42" t="s">
        <v>214</v>
      </c>
      <c r="H440" s="42">
        <v>6</v>
      </c>
      <c r="I440" s="70"/>
      <c r="J440" s="47"/>
      <c r="K440" s="68"/>
    </row>
    <row r="441" spans="1:12">
      <c r="A441" s="64"/>
      <c r="B441" s="64"/>
      <c r="C441" s="57"/>
      <c r="D441" s="72"/>
      <c r="E441" s="73"/>
      <c r="F441" s="42" t="s">
        <v>224</v>
      </c>
      <c r="G441" s="42" t="s">
        <v>214</v>
      </c>
      <c r="H441" s="42">
        <v>8</v>
      </c>
      <c r="I441" s="70"/>
      <c r="J441" s="47"/>
      <c r="K441" s="68"/>
      <c r="L441" s="31"/>
    </row>
    <row r="442" spans="1:12">
      <c r="A442" s="64"/>
      <c r="B442" s="64"/>
      <c r="C442" s="57"/>
      <c r="D442" s="72"/>
      <c r="E442" s="73"/>
      <c r="F442" s="42" t="s">
        <v>230</v>
      </c>
      <c r="G442" s="42" t="s">
        <v>214</v>
      </c>
      <c r="H442" s="42">
        <v>30</v>
      </c>
      <c r="I442" s="70"/>
      <c r="J442" s="47"/>
      <c r="K442" s="68"/>
    </row>
    <row r="443" spans="1:12">
      <c r="A443" s="64"/>
      <c r="B443" s="64"/>
      <c r="C443" s="58"/>
      <c r="D443" s="74"/>
      <c r="E443" s="73"/>
      <c r="F443" s="42" t="s">
        <v>220</v>
      </c>
      <c r="G443" s="42" t="s">
        <v>214</v>
      </c>
      <c r="H443" s="42">
        <v>2</v>
      </c>
      <c r="I443" s="70"/>
      <c r="J443" s="46"/>
      <c r="K443" s="69"/>
    </row>
    <row r="444" spans="1:12" ht="14.25" customHeight="1">
      <c r="A444" s="64"/>
      <c r="B444" s="64">
        <v>161</v>
      </c>
      <c r="C444" s="56">
        <v>621934</v>
      </c>
      <c r="D444" s="79" t="s">
        <v>350</v>
      </c>
      <c r="E444" s="73" t="s">
        <v>152</v>
      </c>
      <c r="F444" s="42" t="s">
        <v>213</v>
      </c>
      <c r="G444" s="42" t="s">
        <v>214</v>
      </c>
      <c r="H444" s="42">
        <v>4</v>
      </c>
      <c r="I444" s="70">
        <f>SUM(H444:H449)</f>
        <v>60</v>
      </c>
      <c r="J444" s="45"/>
      <c r="K444" s="67"/>
    </row>
    <row r="445" spans="1:12">
      <c r="A445" s="64"/>
      <c r="B445" s="64"/>
      <c r="C445" s="57"/>
      <c r="D445" s="72"/>
      <c r="E445" s="73"/>
      <c r="F445" s="42" t="s">
        <v>221</v>
      </c>
      <c r="G445" s="42" t="s">
        <v>214</v>
      </c>
      <c r="H445" s="42">
        <v>10</v>
      </c>
      <c r="I445" s="70"/>
      <c r="J445" s="47"/>
      <c r="K445" s="68"/>
    </row>
    <row r="446" spans="1:12">
      <c r="A446" s="64"/>
      <c r="B446" s="64"/>
      <c r="C446" s="57"/>
      <c r="D446" s="72"/>
      <c r="E446" s="73"/>
      <c r="F446" s="42" t="s">
        <v>216</v>
      </c>
      <c r="G446" s="42" t="s">
        <v>214</v>
      </c>
      <c r="H446" s="42">
        <v>6</v>
      </c>
      <c r="I446" s="70"/>
      <c r="J446" s="47"/>
      <c r="K446" s="68"/>
    </row>
    <row r="447" spans="1:12">
      <c r="A447" s="64"/>
      <c r="B447" s="64"/>
      <c r="C447" s="57"/>
      <c r="D447" s="72"/>
      <c r="E447" s="73"/>
      <c r="F447" s="42" t="s">
        <v>224</v>
      </c>
      <c r="G447" s="42" t="s">
        <v>214</v>
      </c>
      <c r="H447" s="42">
        <v>8</v>
      </c>
      <c r="I447" s="70"/>
      <c r="J447" s="47"/>
      <c r="K447" s="68"/>
    </row>
    <row r="448" spans="1:12">
      <c r="A448" s="64"/>
      <c r="B448" s="64"/>
      <c r="C448" s="57"/>
      <c r="D448" s="72"/>
      <c r="E448" s="73"/>
      <c r="F448" s="42" t="s">
        <v>230</v>
      </c>
      <c r="G448" s="42" t="s">
        <v>214</v>
      </c>
      <c r="H448" s="42">
        <v>30</v>
      </c>
      <c r="I448" s="70"/>
      <c r="J448" s="47"/>
      <c r="K448" s="68"/>
    </row>
    <row r="449" spans="1:11">
      <c r="A449" s="64"/>
      <c r="B449" s="64"/>
      <c r="C449" s="58"/>
      <c r="D449" s="74"/>
      <c r="E449" s="73"/>
      <c r="F449" s="42" t="s">
        <v>220</v>
      </c>
      <c r="G449" s="42" t="s">
        <v>214</v>
      </c>
      <c r="H449" s="42">
        <v>2</v>
      </c>
      <c r="I449" s="70"/>
      <c r="J449" s="46"/>
      <c r="K449" s="69"/>
    </row>
    <row r="450" spans="1:11" ht="25.5">
      <c r="A450" s="64">
        <v>30</v>
      </c>
      <c r="B450" s="37">
        <v>162</v>
      </c>
      <c r="C450" s="54">
        <v>621925</v>
      </c>
      <c r="D450" s="49" t="s">
        <v>351</v>
      </c>
      <c r="E450" s="40" t="s">
        <v>152</v>
      </c>
      <c r="F450" s="42" t="s">
        <v>213</v>
      </c>
      <c r="G450" s="42" t="s">
        <v>214</v>
      </c>
      <c r="H450" s="42">
        <v>6</v>
      </c>
      <c r="I450" s="42">
        <f>SUM(H450)</f>
        <v>6</v>
      </c>
      <c r="J450" s="43"/>
      <c r="K450" s="44"/>
    </row>
    <row r="451" spans="1:11" ht="25.5">
      <c r="A451" s="64"/>
      <c r="B451" s="37">
        <v>163</v>
      </c>
      <c r="C451" s="54">
        <v>621924</v>
      </c>
      <c r="D451" s="49" t="s">
        <v>352</v>
      </c>
      <c r="E451" s="40" t="s">
        <v>152</v>
      </c>
      <c r="F451" s="42" t="s">
        <v>213</v>
      </c>
      <c r="G451" s="42" t="s">
        <v>214</v>
      </c>
      <c r="H451" s="42">
        <v>6</v>
      </c>
      <c r="I451" s="42">
        <f>SUM(H451)</f>
        <v>6</v>
      </c>
      <c r="J451" s="43"/>
      <c r="K451" s="44"/>
    </row>
    <row r="452" spans="1:11" ht="25.5">
      <c r="A452" s="64"/>
      <c r="B452" s="37">
        <v>164</v>
      </c>
      <c r="C452" s="54">
        <v>621923</v>
      </c>
      <c r="D452" s="49" t="s">
        <v>353</v>
      </c>
      <c r="E452" s="40" t="s">
        <v>152</v>
      </c>
      <c r="F452" s="42" t="s">
        <v>213</v>
      </c>
      <c r="G452" s="42" t="s">
        <v>214</v>
      </c>
      <c r="H452" s="42">
        <v>6</v>
      </c>
      <c r="I452" s="42">
        <f>SUM(H452)</f>
        <v>6</v>
      </c>
      <c r="J452" s="43"/>
      <c r="K452" s="44"/>
    </row>
    <row r="453" spans="1:11" ht="25.5">
      <c r="A453" s="64"/>
      <c r="B453" s="37">
        <v>165</v>
      </c>
      <c r="C453" s="54">
        <v>621926</v>
      </c>
      <c r="D453" s="49" t="s">
        <v>354</v>
      </c>
      <c r="E453" s="40" t="s">
        <v>152</v>
      </c>
      <c r="F453" s="42" t="s">
        <v>213</v>
      </c>
      <c r="G453" s="42" t="s">
        <v>214</v>
      </c>
      <c r="H453" s="42">
        <v>1</v>
      </c>
      <c r="I453" s="42">
        <f>SUM(H453)</f>
        <v>1</v>
      </c>
      <c r="J453" s="43"/>
      <c r="K453" s="44"/>
    </row>
    <row r="454" spans="1:11" ht="76.5">
      <c r="A454" s="30" t="s">
        <v>244</v>
      </c>
      <c r="B454" s="37">
        <v>166</v>
      </c>
      <c r="C454" s="54">
        <v>472869</v>
      </c>
      <c r="D454" s="49" t="s">
        <v>355</v>
      </c>
      <c r="E454" s="40" t="s">
        <v>152</v>
      </c>
      <c r="F454" s="42" t="s">
        <v>213</v>
      </c>
      <c r="G454" s="42" t="s">
        <v>214</v>
      </c>
      <c r="H454" s="42">
        <v>60000</v>
      </c>
      <c r="I454" s="42">
        <f>SUM(H454)</f>
        <v>60000</v>
      </c>
      <c r="J454" s="43"/>
      <c r="K454" s="44"/>
    </row>
    <row r="455" spans="1:11" ht="14.25" customHeight="1">
      <c r="A455" s="64">
        <v>31</v>
      </c>
      <c r="B455" s="64">
        <v>167</v>
      </c>
      <c r="C455" s="56">
        <v>483747</v>
      </c>
      <c r="D455" s="71" t="s">
        <v>356</v>
      </c>
      <c r="E455" s="73" t="s">
        <v>152</v>
      </c>
      <c r="F455" s="42" t="s">
        <v>220</v>
      </c>
      <c r="G455" s="42" t="s">
        <v>214</v>
      </c>
      <c r="H455" s="42">
        <v>10</v>
      </c>
      <c r="I455" s="70">
        <f>SUM(H455:H457)</f>
        <v>25</v>
      </c>
      <c r="J455" s="45"/>
      <c r="K455" s="67"/>
    </row>
    <row r="456" spans="1:11" ht="15" customHeight="1">
      <c r="A456" s="64"/>
      <c r="B456" s="64"/>
      <c r="C456" s="57"/>
      <c r="D456" s="72"/>
      <c r="E456" s="73"/>
      <c r="F456" s="42" t="s">
        <v>225</v>
      </c>
      <c r="G456" s="42" t="s">
        <v>214</v>
      </c>
      <c r="H456" s="42">
        <v>5</v>
      </c>
      <c r="I456" s="70"/>
      <c r="J456" s="47"/>
      <c r="K456" s="68"/>
    </row>
    <row r="457" spans="1:11" ht="15" customHeight="1">
      <c r="A457" s="64"/>
      <c r="B457" s="64"/>
      <c r="C457" s="58"/>
      <c r="D457" s="74"/>
      <c r="E457" s="73"/>
      <c r="F457" s="42" t="s">
        <v>223</v>
      </c>
      <c r="G457" s="42" t="s">
        <v>214</v>
      </c>
      <c r="H457" s="42">
        <v>10</v>
      </c>
      <c r="I457" s="70"/>
      <c r="J457" s="46"/>
      <c r="K457" s="69"/>
    </row>
    <row r="458" spans="1:11" ht="14.25" customHeight="1">
      <c r="A458" s="64"/>
      <c r="B458" s="64">
        <v>168</v>
      </c>
      <c r="C458" s="56">
        <v>483748</v>
      </c>
      <c r="D458" s="79" t="s">
        <v>357</v>
      </c>
      <c r="E458" s="73" t="s">
        <v>152</v>
      </c>
      <c r="F458" s="42" t="s">
        <v>220</v>
      </c>
      <c r="G458" s="42" t="s">
        <v>214</v>
      </c>
      <c r="H458" s="42">
        <v>10</v>
      </c>
      <c r="I458" s="70">
        <f>SUM(H458:H460)</f>
        <v>30</v>
      </c>
      <c r="J458" s="45"/>
      <c r="K458" s="67"/>
    </row>
    <row r="459" spans="1:11" ht="15" customHeight="1">
      <c r="A459" s="64"/>
      <c r="B459" s="64"/>
      <c r="C459" s="57"/>
      <c r="D459" s="72"/>
      <c r="E459" s="73"/>
      <c r="F459" s="42" t="s">
        <v>225</v>
      </c>
      <c r="G459" s="42" t="s">
        <v>214</v>
      </c>
      <c r="H459" s="42">
        <v>10</v>
      </c>
      <c r="I459" s="70"/>
      <c r="J459" s="47"/>
      <c r="K459" s="68"/>
    </row>
    <row r="460" spans="1:11" ht="15" customHeight="1">
      <c r="A460" s="64"/>
      <c r="B460" s="64"/>
      <c r="C460" s="58"/>
      <c r="D460" s="74"/>
      <c r="E460" s="73"/>
      <c r="F460" s="42" t="s">
        <v>223</v>
      </c>
      <c r="G460" s="42" t="s">
        <v>214</v>
      </c>
      <c r="H460" s="42">
        <v>10</v>
      </c>
      <c r="I460" s="70"/>
      <c r="J460" s="46"/>
      <c r="K460" s="69"/>
    </row>
    <row r="461" spans="1:11" ht="14.25" customHeight="1">
      <c r="A461" s="64"/>
      <c r="B461" s="64">
        <v>169</v>
      </c>
      <c r="C461" s="56">
        <v>483749</v>
      </c>
      <c r="D461" s="79" t="s">
        <v>358</v>
      </c>
      <c r="E461" s="73" t="s">
        <v>152</v>
      </c>
      <c r="F461" s="42" t="s">
        <v>217</v>
      </c>
      <c r="G461" s="42" t="s">
        <v>214</v>
      </c>
      <c r="H461" s="42">
        <v>1</v>
      </c>
      <c r="I461" s="70">
        <f>SUM(H461:H464)</f>
        <v>31</v>
      </c>
      <c r="J461" s="45"/>
      <c r="K461" s="67"/>
    </row>
    <row r="462" spans="1:11" ht="14.25" customHeight="1">
      <c r="A462" s="64"/>
      <c r="B462" s="64"/>
      <c r="C462" s="57"/>
      <c r="D462" s="72"/>
      <c r="E462" s="73"/>
      <c r="F462" s="42" t="s">
        <v>220</v>
      </c>
      <c r="G462" s="42" t="s">
        <v>214</v>
      </c>
      <c r="H462" s="42">
        <v>10</v>
      </c>
      <c r="I462" s="70"/>
      <c r="J462" s="47"/>
      <c r="K462" s="68"/>
    </row>
    <row r="463" spans="1:11" ht="14.25" customHeight="1">
      <c r="A463" s="64"/>
      <c r="B463" s="64"/>
      <c r="C463" s="57"/>
      <c r="D463" s="72"/>
      <c r="E463" s="73"/>
      <c r="F463" s="42" t="s">
        <v>225</v>
      </c>
      <c r="G463" s="42" t="s">
        <v>214</v>
      </c>
      <c r="H463" s="42">
        <v>10</v>
      </c>
      <c r="I463" s="70"/>
      <c r="J463" s="47"/>
      <c r="K463" s="68"/>
    </row>
    <row r="464" spans="1:11" ht="15" customHeight="1">
      <c r="A464" s="64"/>
      <c r="B464" s="64"/>
      <c r="C464" s="58"/>
      <c r="D464" s="74"/>
      <c r="E464" s="73"/>
      <c r="F464" s="42" t="s">
        <v>223</v>
      </c>
      <c r="G464" s="42" t="s">
        <v>214</v>
      </c>
      <c r="H464" s="42">
        <v>10</v>
      </c>
      <c r="I464" s="70"/>
      <c r="J464" s="46"/>
      <c r="K464" s="69"/>
    </row>
    <row r="465" spans="1:11" ht="14.25" customHeight="1">
      <c r="A465" s="64"/>
      <c r="B465" s="64">
        <v>170</v>
      </c>
      <c r="C465" s="56">
        <v>483750</v>
      </c>
      <c r="D465" s="79" t="s">
        <v>359</v>
      </c>
      <c r="E465" s="73" t="s">
        <v>152</v>
      </c>
      <c r="F465" s="42" t="s">
        <v>220</v>
      </c>
      <c r="G465" s="42" t="s">
        <v>214</v>
      </c>
      <c r="H465" s="42">
        <v>10</v>
      </c>
      <c r="I465" s="70">
        <f>SUM(H465:H467)</f>
        <v>30</v>
      </c>
      <c r="J465" s="45"/>
      <c r="K465" s="67"/>
    </row>
    <row r="466" spans="1:11">
      <c r="A466" s="64"/>
      <c r="B466" s="64"/>
      <c r="C466" s="57"/>
      <c r="D466" s="72"/>
      <c r="E466" s="73"/>
      <c r="F466" s="42" t="s">
        <v>225</v>
      </c>
      <c r="G466" s="42" t="s">
        <v>214</v>
      </c>
      <c r="H466" s="42">
        <v>10</v>
      </c>
      <c r="I466" s="70"/>
      <c r="J466" s="47"/>
      <c r="K466" s="68"/>
    </row>
    <row r="467" spans="1:11">
      <c r="A467" s="64"/>
      <c r="B467" s="64"/>
      <c r="C467" s="58"/>
      <c r="D467" s="74"/>
      <c r="E467" s="73"/>
      <c r="F467" s="42" t="s">
        <v>223</v>
      </c>
      <c r="G467" s="42" t="s">
        <v>214</v>
      </c>
      <c r="H467" s="42">
        <v>10</v>
      </c>
      <c r="I467" s="70"/>
      <c r="J467" s="46"/>
      <c r="K467" s="69"/>
    </row>
    <row r="468" spans="1:11" ht="14.25" customHeight="1">
      <c r="A468" s="64" t="s">
        <v>244</v>
      </c>
      <c r="B468" s="64">
        <v>171</v>
      </c>
      <c r="C468" s="56">
        <v>449602</v>
      </c>
      <c r="D468" s="79" t="s">
        <v>360</v>
      </c>
      <c r="E468" s="73" t="s">
        <v>152</v>
      </c>
      <c r="F468" s="42" t="s">
        <v>220</v>
      </c>
      <c r="G468" s="42" t="s">
        <v>214</v>
      </c>
      <c r="H468" s="42">
        <v>4</v>
      </c>
      <c r="I468" s="70">
        <f>SUM(H468:H469)</f>
        <v>14</v>
      </c>
      <c r="J468" s="45"/>
      <c r="K468" s="67"/>
    </row>
    <row r="469" spans="1:11" ht="33.75" customHeight="1">
      <c r="A469" s="64"/>
      <c r="B469" s="64"/>
      <c r="C469" s="58"/>
      <c r="D469" s="72"/>
      <c r="E469" s="73"/>
      <c r="F469" s="42" t="s">
        <v>223</v>
      </c>
      <c r="G469" s="42" t="s">
        <v>214</v>
      </c>
      <c r="H469" s="42">
        <v>10</v>
      </c>
      <c r="I469" s="70"/>
      <c r="J469" s="46"/>
      <c r="K469" s="69"/>
    </row>
    <row r="470" spans="1:11" ht="25.5">
      <c r="A470" s="30" t="s">
        <v>244</v>
      </c>
      <c r="B470" s="37">
        <v>172</v>
      </c>
      <c r="C470" s="54">
        <v>454624</v>
      </c>
      <c r="D470" s="50" t="s">
        <v>361</v>
      </c>
      <c r="E470" s="40" t="s">
        <v>152</v>
      </c>
      <c r="F470" s="42" t="s">
        <v>220</v>
      </c>
      <c r="G470" s="42" t="s">
        <v>214</v>
      </c>
      <c r="H470" s="42">
        <v>3</v>
      </c>
      <c r="I470" s="42">
        <f>SUM(H470:H470)</f>
        <v>3</v>
      </c>
      <c r="J470" s="43"/>
      <c r="K470" s="44"/>
    </row>
    <row r="471" spans="1:11" ht="14.25" customHeight="1">
      <c r="A471" s="64" t="s">
        <v>244</v>
      </c>
      <c r="B471" s="64">
        <v>173</v>
      </c>
      <c r="C471" s="56">
        <v>444085</v>
      </c>
      <c r="D471" s="79" t="s">
        <v>362</v>
      </c>
      <c r="E471" s="73" t="s">
        <v>152</v>
      </c>
      <c r="F471" s="42" t="s">
        <v>213</v>
      </c>
      <c r="G471" s="42" t="s">
        <v>214</v>
      </c>
      <c r="H471" s="42">
        <v>6</v>
      </c>
      <c r="I471" s="70">
        <f>SUM(H471:H472)</f>
        <v>10</v>
      </c>
      <c r="J471" s="45"/>
      <c r="K471" s="67"/>
    </row>
    <row r="472" spans="1:11">
      <c r="A472" s="64"/>
      <c r="B472" s="64"/>
      <c r="C472" s="58"/>
      <c r="D472" s="72"/>
      <c r="E472" s="73"/>
      <c r="F472" s="42" t="s">
        <v>220</v>
      </c>
      <c r="G472" s="42" t="s">
        <v>214</v>
      </c>
      <c r="H472" s="42">
        <v>4</v>
      </c>
      <c r="I472" s="70"/>
      <c r="J472" s="46"/>
      <c r="K472" s="69"/>
    </row>
    <row r="473" spans="1:11" ht="38.25">
      <c r="A473" s="30" t="s">
        <v>244</v>
      </c>
      <c r="B473" s="37">
        <v>174</v>
      </c>
      <c r="C473" s="54">
        <v>445142</v>
      </c>
      <c r="D473" s="49" t="s">
        <v>363</v>
      </c>
      <c r="E473" s="40" t="s">
        <v>152</v>
      </c>
      <c r="F473" s="42" t="s">
        <v>230</v>
      </c>
      <c r="G473" s="42" t="s">
        <v>214</v>
      </c>
      <c r="H473" s="42">
        <v>120</v>
      </c>
      <c r="I473" s="42">
        <f>SUM(H473:H473)</f>
        <v>120</v>
      </c>
      <c r="J473" s="43"/>
      <c r="K473" s="44"/>
    </row>
    <row r="474" spans="1:11" ht="14.25" customHeight="1">
      <c r="A474" s="64" t="s">
        <v>244</v>
      </c>
      <c r="B474" s="64">
        <v>175</v>
      </c>
      <c r="C474" s="56">
        <v>255888</v>
      </c>
      <c r="D474" s="71" t="s">
        <v>364</v>
      </c>
      <c r="E474" s="73" t="s">
        <v>152</v>
      </c>
      <c r="F474" s="70" t="s">
        <v>230</v>
      </c>
      <c r="G474" s="70" t="s">
        <v>214</v>
      </c>
      <c r="H474" s="70">
        <v>120</v>
      </c>
      <c r="I474" s="70">
        <f>SUM(H474:H474)</f>
        <v>120</v>
      </c>
      <c r="J474" s="45"/>
      <c r="K474" s="67"/>
    </row>
    <row r="475" spans="1:11" ht="42.75" customHeight="1">
      <c r="A475" s="64"/>
      <c r="B475" s="64"/>
      <c r="C475" s="58"/>
      <c r="D475" s="80"/>
      <c r="E475" s="73"/>
      <c r="F475" s="70"/>
      <c r="G475" s="70"/>
      <c r="H475" s="70"/>
      <c r="I475" s="70"/>
      <c r="J475" s="46"/>
      <c r="K475" s="69"/>
    </row>
    <row r="476" spans="1:11">
      <c r="B476" s="27"/>
      <c r="C476" s="51"/>
      <c r="D476" s="39"/>
      <c r="E476" s="51"/>
      <c r="F476" s="39"/>
      <c r="G476" s="51"/>
      <c r="H476" s="51"/>
      <c r="I476" s="51"/>
      <c r="J476" s="51"/>
      <c r="K476" s="52"/>
    </row>
    <row r="477" spans="1:11">
      <c r="B477" s="27"/>
      <c r="C477" s="27"/>
      <c r="D477" s="34"/>
      <c r="E477" s="27"/>
      <c r="F477" s="36"/>
      <c r="G477" s="27"/>
      <c r="H477" s="27"/>
      <c r="I477" s="27"/>
      <c r="J477" s="27"/>
    </row>
    <row r="478" spans="1:11">
      <c r="B478" s="27"/>
      <c r="C478" s="27"/>
      <c r="D478" s="34"/>
      <c r="E478" s="27"/>
      <c r="F478" s="35"/>
      <c r="G478" s="27"/>
      <c r="H478" s="27"/>
      <c r="I478" s="27"/>
      <c r="J478" s="27"/>
    </row>
    <row r="479" spans="1:11">
      <c r="B479" s="27"/>
      <c r="C479" s="27"/>
      <c r="D479" s="34"/>
      <c r="E479" s="27"/>
      <c r="F479" s="35"/>
      <c r="G479" s="27"/>
      <c r="H479" s="27"/>
      <c r="I479" s="27"/>
      <c r="J479" s="27"/>
    </row>
  </sheetData>
  <mergeCells count="726">
    <mergeCell ref="K458:K460"/>
    <mergeCell ref="K461:K464"/>
    <mergeCell ref="K465:K467"/>
    <mergeCell ref="K468:K469"/>
    <mergeCell ref="K471:K472"/>
    <mergeCell ref="I396:I399"/>
    <mergeCell ref="K396:K399"/>
    <mergeCell ref="I400:I403"/>
    <mergeCell ref="F474:F475"/>
    <mergeCell ref="G474:G475"/>
    <mergeCell ref="H474:H475"/>
    <mergeCell ref="I474:I475"/>
    <mergeCell ref="K474:K475"/>
    <mergeCell ref="I455:I457"/>
    <mergeCell ref="K455:K457"/>
    <mergeCell ref="I458:I460"/>
    <mergeCell ref="I461:I464"/>
    <mergeCell ref="I465:I467"/>
    <mergeCell ref="I468:I469"/>
    <mergeCell ref="I471:I472"/>
    <mergeCell ref="I417:I419"/>
    <mergeCell ref="I432:I437"/>
    <mergeCell ref="I438:I443"/>
    <mergeCell ref="K426:K431"/>
    <mergeCell ref="K432:K437"/>
    <mergeCell ref="K438:K443"/>
    <mergeCell ref="I444:I449"/>
    <mergeCell ref="K444:K449"/>
    <mergeCell ref="I420:I422"/>
    <mergeCell ref="I423:I425"/>
    <mergeCell ref="K420:K422"/>
    <mergeCell ref="K423:K425"/>
    <mergeCell ref="I373:I375"/>
    <mergeCell ref="K373:K375"/>
    <mergeCell ref="I371:I372"/>
    <mergeCell ref="K371:K372"/>
    <mergeCell ref="I381:I383"/>
    <mergeCell ref="I386:I387"/>
    <mergeCell ref="I376:I377"/>
    <mergeCell ref="K376:K377"/>
    <mergeCell ref="I426:I431"/>
    <mergeCell ref="K414:K416"/>
    <mergeCell ref="K417:K419"/>
    <mergeCell ref="K400:K403"/>
    <mergeCell ref="I404:I407"/>
    <mergeCell ref="K404:K407"/>
    <mergeCell ref="I408:I410"/>
    <mergeCell ref="K408:K410"/>
    <mergeCell ref="I411:I413"/>
    <mergeCell ref="K411:K413"/>
    <mergeCell ref="I414:I416"/>
    <mergeCell ref="I336:I341"/>
    <mergeCell ref="K336:K341"/>
    <mergeCell ref="I342:I344"/>
    <mergeCell ref="K342:K344"/>
    <mergeCell ref="I323:I325"/>
    <mergeCell ref="K323:K325"/>
    <mergeCell ref="I346:I347"/>
    <mergeCell ref="K346:K347"/>
    <mergeCell ref="I392:I395"/>
    <mergeCell ref="K392:K395"/>
    <mergeCell ref="I390:I391"/>
    <mergeCell ref="K390:K391"/>
    <mergeCell ref="I388:I389"/>
    <mergeCell ref="K388:K389"/>
    <mergeCell ref="I348:I350"/>
    <mergeCell ref="K348:K350"/>
    <mergeCell ref="I361:I362"/>
    <mergeCell ref="K361:K362"/>
    <mergeCell ref="I359:I360"/>
    <mergeCell ref="K359:K360"/>
    <mergeCell ref="I357:I358"/>
    <mergeCell ref="I355:I356"/>
    <mergeCell ref="K355:K356"/>
    <mergeCell ref="K357:K358"/>
    <mergeCell ref="K305:K306"/>
    <mergeCell ref="I311:I312"/>
    <mergeCell ref="K311:K312"/>
    <mergeCell ref="I316:I319"/>
    <mergeCell ref="K316:K319"/>
    <mergeCell ref="I329:I331"/>
    <mergeCell ref="K329:K331"/>
    <mergeCell ref="I332:I335"/>
    <mergeCell ref="K332:K335"/>
    <mergeCell ref="I229:I230"/>
    <mergeCell ref="K229:K230"/>
    <mergeCell ref="K227:K228"/>
    <mergeCell ref="I231:I237"/>
    <mergeCell ref="K231:K237"/>
    <mergeCell ref="K386:K387"/>
    <mergeCell ref="K381:K383"/>
    <mergeCell ref="I384:I385"/>
    <mergeCell ref="K384:K385"/>
    <mergeCell ref="I253:I254"/>
    <mergeCell ref="K253:K254"/>
    <mergeCell ref="I260:I268"/>
    <mergeCell ref="K260:K268"/>
    <mergeCell ref="I255:I257"/>
    <mergeCell ref="I258:I259"/>
    <mergeCell ref="K258:K259"/>
    <mergeCell ref="K255:K257"/>
    <mergeCell ref="I269:I272"/>
    <mergeCell ref="K269:K272"/>
    <mergeCell ref="I274:I286"/>
    <mergeCell ref="K274:K286"/>
    <mergeCell ref="I287:I304"/>
    <mergeCell ref="K287:K304"/>
    <mergeCell ref="I305:I306"/>
    <mergeCell ref="I177:I178"/>
    <mergeCell ref="I179:I180"/>
    <mergeCell ref="I181:I182"/>
    <mergeCell ref="K177:K178"/>
    <mergeCell ref="K179:K180"/>
    <mergeCell ref="K181:K182"/>
    <mergeCell ref="I187:I190"/>
    <mergeCell ref="K187:K190"/>
    <mergeCell ref="I191:I192"/>
    <mergeCell ref="K191:K192"/>
    <mergeCell ref="A376:A377"/>
    <mergeCell ref="A381:A383"/>
    <mergeCell ref="A355:A362"/>
    <mergeCell ref="A316:A319"/>
    <mergeCell ref="A260:A268"/>
    <mergeCell ref="I196:I203"/>
    <mergeCell ref="K196:K203"/>
    <mergeCell ref="I204:I211"/>
    <mergeCell ref="K204:K211"/>
    <mergeCell ref="I214:I222"/>
    <mergeCell ref="K214:K222"/>
    <mergeCell ref="I223:I224"/>
    <mergeCell ref="K223:K224"/>
    <mergeCell ref="I225:I226"/>
    <mergeCell ref="K225:K226"/>
    <mergeCell ref="I227:I228"/>
    <mergeCell ref="I238:I240"/>
    <mergeCell ref="K238:K240"/>
    <mergeCell ref="I241:I243"/>
    <mergeCell ref="K241:K243"/>
    <mergeCell ref="I244:I250"/>
    <mergeCell ref="K244:K250"/>
    <mergeCell ref="I251:I252"/>
    <mergeCell ref="K251:K252"/>
    <mergeCell ref="A373:A375"/>
    <mergeCell ref="A348:A350"/>
    <mergeCell ref="A342:A344"/>
    <mergeCell ref="A329:A331"/>
    <mergeCell ref="A287:A304"/>
    <mergeCell ref="A269:A272"/>
    <mergeCell ref="A244:A250"/>
    <mergeCell ref="A231:A237"/>
    <mergeCell ref="A196:A203"/>
    <mergeCell ref="A204:A211"/>
    <mergeCell ref="A238:A240"/>
    <mergeCell ref="A3:A6"/>
    <mergeCell ref="A7:A8"/>
    <mergeCell ref="A9:A10"/>
    <mergeCell ref="A11:A13"/>
    <mergeCell ref="A14:A15"/>
    <mergeCell ref="A72:A78"/>
    <mergeCell ref="A63:A65"/>
    <mergeCell ref="A57:A58"/>
    <mergeCell ref="A52:A53"/>
    <mergeCell ref="A44:A45"/>
    <mergeCell ref="A22:A26"/>
    <mergeCell ref="A16:A21"/>
    <mergeCell ref="A41:A43"/>
    <mergeCell ref="A46:A51"/>
    <mergeCell ref="A54:A56"/>
    <mergeCell ref="A36:A39"/>
    <mergeCell ref="A99:A117"/>
    <mergeCell ref="A118:A134"/>
    <mergeCell ref="A187:A190"/>
    <mergeCell ref="A135:A151"/>
    <mergeCell ref="A175:A182"/>
    <mergeCell ref="A392:A407"/>
    <mergeCell ref="D400:D403"/>
    <mergeCell ref="E400:E403"/>
    <mergeCell ref="D396:D399"/>
    <mergeCell ref="E396:E399"/>
    <mergeCell ref="B396:B399"/>
    <mergeCell ref="B400:B403"/>
    <mergeCell ref="B404:B407"/>
    <mergeCell ref="B251:B252"/>
    <mergeCell ref="B253:B254"/>
    <mergeCell ref="E376:E377"/>
    <mergeCell ref="D373:D375"/>
    <mergeCell ref="E373:E375"/>
    <mergeCell ref="D371:D372"/>
    <mergeCell ref="D359:D360"/>
    <mergeCell ref="D348:D350"/>
    <mergeCell ref="D342:D344"/>
    <mergeCell ref="D376:D377"/>
    <mergeCell ref="A183:A186"/>
    <mergeCell ref="B381:B383"/>
    <mergeCell ref="B384:B385"/>
    <mergeCell ref="B386:B387"/>
    <mergeCell ref="B388:B389"/>
    <mergeCell ref="B390:B391"/>
    <mergeCell ref="B392:B395"/>
    <mergeCell ref="B255:B257"/>
    <mergeCell ref="B258:B259"/>
    <mergeCell ref="B373:B375"/>
    <mergeCell ref="B376:B377"/>
    <mergeCell ref="B355:B356"/>
    <mergeCell ref="B357:B358"/>
    <mergeCell ref="B361:B362"/>
    <mergeCell ref="I54:I56"/>
    <mergeCell ref="I57:I58"/>
    <mergeCell ref="I63:I65"/>
    <mergeCell ref="K63:K65"/>
    <mergeCell ref="I89:I93"/>
    <mergeCell ref="I66:I71"/>
    <mergeCell ref="I59:I60"/>
    <mergeCell ref="B11:B12"/>
    <mergeCell ref="B16:B18"/>
    <mergeCell ref="B19:B21"/>
    <mergeCell ref="B22:B24"/>
    <mergeCell ref="B25:B26"/>
    <mergeCell ref="B27:B29"/>
    <mergeCell ref="B30:B31"/>
    <mergeCell ref="B89:B93"/>
    <mergeCell ref="C84:C88"/>
    <mergeCell ref="D84:D88"/>
    <mergeCell ref="E84:E88"/>
    <mergeCell ref="C79:C83"/>
    <mergeCell ref="D79:D83"/>
    <mergeCell ref="E79:E83"/>
    <mergeCell ref="B79:B83"/>
    <mergeCell ref="B84:B88"/>
    <mergeCell ref="C89:C93"/>
    <mergeCell ref="D468:D469"/>
    <mergeCell ref="E468:E469"/>
    <mergeCell ref="D465:D467"/>
    <mergeCell ref="I30:I31"/>
    <mergeCell ref="K30:K31"/>
    <mergeCell ref="I44:I45"/>
    <mergeCell ref="I46:I47"/>
    <mergeCell ref="I48:I49"/>
    <mergeCell ref="I50:I51"/>
    <mergeCell ref="K89:K93"/>
    <mergeCell ref="K66:K71"/>
    <mergeCell ref="I72:I78"/>
    <mergeCell ref="K72:K78"/>
    <mergeCell ref="I79:I83"/>
    <mergeCell ref="K79:K83"/>
    <mergeCell ref="I84:I88"/>
    <mergeCell ref="K84:K88"/>
    <mergeCell ref="K54:K56"/>
    <mergeCell ref="K57:K58"/>
    <mergeCell ref="K59:K60"/>
    <mergeCell ref="D381:D383"/>
    <mergeCell ref="E381:E383"/>
    <mergeCell ref="D384:D385"/>
    <mergeCell ref="E384:E385"/>
    <mergeCell ref="A474:A475"/>
    <mergeCell ref="D474:D475"/>
    <mergeCell ref="E474:E475"/>
    <mergeCell ref="B474:B475"/>
    <mergeCell ref="A471:A472"/>
    <mergeCell ref="D471:D472"/>
    <mergeCell ref="E471:E472"/>
    <mergeCell ref="B471:B472"/>
    <mergeCell ref="E465:E467"/>
    <mergeCell ref="B465:B467"/>
    <mergeCell ref="B468:B469"/>
    <mergeCell ref="A455:A467"/>
    <mergeCell ref="D461:D464"/>
    <mergeCell ref="E461:E464"/>
    <mergeCell ref="D458:D460"/>
    <mergeCell ref="E458:E460"/>
    <mergeCell ref="D455:D457"/>
    <mergeCell ref="E455:E457"/>
    <mergeCell ref="B458:B460"/>
    <mergeCell ref="B461:B464"/>
    <mergeCell ref="A468:A469"/>
    <mergeCell ref="B455:B457"/>
    <mergeCell ref="C455:C457"/>
    <mergeCell ref="C458:C460"/>
    <mergeCell ref="A450:A453"/>
    <mergeCell ref="B423:B425"/>
    <mergeCell ref="B426:B431"/>
    <mergeCell ref="D420:D422"/>
    <mergeCell ref="E420:E422"/>
    <mergeCell ref="D438:D443"/>
    <mergeCell ref="E438:E443"/>
    <mergeCell ref="D432:D437"/>
    <mergeCell ref="A426:A431"/>
    <mergeCell ref="E432:E437"/>
    <mergeCell ref="B432:B437"/>
    <mergeCell ref="B438:B443"/>
    <mergeCell ref="A432:A437"/>
    <mergeCell ref="A438:A449"/>
    <mergeCell ref="A408:A425"/>
    <mergeCell ref="B411:B413"/>
    <mergeCell ref="B414:B416"/>
    <mergeCell ref="D408:D410"/>
    <mergeCell ref="E408:E410"/>
    <mergeCell ref="D444:D449"/>
    <mergeCell ref="E444:E449"/>
    <mergeCell ref="B444:B449"/>
    <mergeCell ref="D417:D419"/>
    <mergeCell ref="E417:E419"/>
    <mergeCell ref="B417:B419"/>
    <mergeCell ref="B420:B422"/>
    <mergeCell ref="D426:D431"/>
    <mergeCell ref="E426:E431"/>
    <mergeCell ref="D423:D425"/>
    <mergeCell ref="E423:E425"/>
    <mergeCell ref="C438:C443"/>
    <mergeCell ref="C444:C449"/>
    <mergeCell ref="B408:B410"/>
    <mergeCell ref="C420:C422"/>
    <mergeCell ref="C423:C425"/>
    <mergeCell ref="C426:C431"/>
    <mergeCell ref="C432:C437"/>
    <mergeCell ref="D390:D391"/>
    <mergeCell ref="E390:E391"/>
    <mergeCell ref="D388:D389"/>
    <mergeCell ref="D386:D387"/>
    <mergeCell ref="D392:D395"/>
    <mergeCell ref="E392:E395"/>
    <mergeCell ref="D404:D407"/>
    <mergeCell ref="E404:E407"/>
    <mergeCell ref="D414:D416"/>
    <mergeCell ref="E414:E416"/>
    <mergeCell ref="D411:D413"/>
    <mergeCell ref="E411:E413"/>
    <mergeCell ref="E388:E389"/>
    <mergeCell ref="E386:E387"/>
    <mergeCell ref="D357:D358"/>
    <mergeCell ref="E357:E358"/>
    <mergeCell ref="D355:D356"/>
    <mergeCell ref="E355:E356"/>
    <mergeCell ref="E371:E372"/>
    <mergeCell ref="D361:D362"/>
    <mergeCell ref="E361:E362"/>
    <mergeCell ref="A332:A335"/>
    <mergeCell ref="A364:A367"/>
    <mergeCell ref="A371:A372"/>
    <mergeCell ref="E348:E350"/>
    <mergeCell ref="A346:A347"/>
    <mergeCell ref="D346:D347"/>
    <mergeCell ref="E346:E347"/>
    <mergeCell ref="B346:B347"/>
    <mergeCell ref="B348:B350"/>
    <mergeCell ref="E359:E360"/>
    <mergeCell ref="B359:B360"/>
    <mergeCell ref="A351:A354"/>
    <mergeCell ref="B371:B372"/>
    <mergeCell ref="D332:D335"/>
    <mergeCell ref="E342:E344"/>
    <mergeCell ref="B342:B344"/>
    <mergeCell ref="A336:A341"/>
    <mergeCell ref="D336:D341"/>
    <mergeCell ref="E336:E341"/>
    <mergeCell ref="E332:E335"/>
    <mergeCell ref="B332:B335"/>
    <mergeCell ref="B336:B341"/>
    <mergeCell ref="D329:D331"/>
    <mergeCell ref="E329:E331"/>
    <mergeCell ref="B329:B331"/>
    <mergeCell ref="D323:D325"/>
    <mergeCell ref="E323:E325"/>
    <mergeCell ref="C329:C331"/>
    <mergeCell ref="C332:C335"/>
    <mergeCell ref="C336:C341"/>
    <mergeCell ref="D316:D319"/>
    <mergeCell ref="E316:E319"/>
    <mergeCell ref="B316:B319"/>
    <mergeCell ref="B323:B325"/>
    <mergeCell ref="A320:A325"/>
    <mergeCell ref="D311:D312"/>
    <mergeCell ref="E311:E312"/>
    <mergeCell ref="B311:B312"/>
    <mergeCell ref="A305:A306"/>
    <mergeCell ref="D305:D306"/>
    <mergeCell ref="E305:E306"/>
    <mergeCell ref="C311:C312"/>
    <mergeCell ref="C316:C319"/>
    <mergeCell ref="C323:C325"/>
    <mergeCell ref="A308:A312"/>
    <mergeCell ref="D287:D304"/>
    <mergeCell ref="E287:E304"/>
    <mergeCell ref="B287:B304"/>
    <mergeCell ref="B305:B306"/>
    <mergeCell ref="A274:A286"/>
    <mergeCell ref="D274:D286"/>
    <mergeCell ref="E274:E286"/>
    <mergeCell ref="B274:B286"/>
    <mergeCell ref="D269:D272"/>
    <mergeCell ref="E269:E272"/>
    <mergeCell ref="C287:C304"/>
    <mergeCell ref="C305:C306"/>
    <mergeCell ref="C274:C286"/>
    <mergeCell ref="D260:D268"/>
    <mergeCell ref="E260:E268"/>
    <mergeCell ref="B260:B268"/>
    <mergeCell ref="B269:B272"/>
    <mergeCell ref="D258:D259"/>
    <mergeCell ref="E258:E259"/>
    <mergeCell ref="D255:D257"/>
    <mergeCell ref="E255:E257"/>
    <mergeCell ref="D253:D254"/>
    <mergeCell ref="E253:E254"/>
    <mergeCell ref="C253:C254"/>
    <mergeCell ref="C255:C257"/>
    <mergeCell ref="C258:C259"/>
    <mergeCell ref="C260:C268"/>
    <mergeCell ref="C269:C272"/>
    <mergeCell ref="D251:D252"/>
    <mergeCell ref="E251:E252"/>
    <mergeCell ref="D244:D250"/>
    <mergeCell ref="E244:E250"/>
    <mergeCell ref="A241:A243"/>
    <mergeCell ref="D241:D243"/>
    <mergeCell ref="E241:E243"/>
    <mergeCell ref="B241:B243"/>
    <mergeCell ref="B244:B250"/>
    <mergeCell ref="A251:A259"/>
    <mergeCell ref="B231:B237"/>
    <mergeCell ref="B238:B240"/>
    <mergeCell ref="D229:D230"/>
    <mergeCell ref="E229:E230"/>
    <mergeCell ref="D227:D228"/>
    <mergeCell ref="E227:E228"/>
    <mergeCell ref="B227:B228"/>
    <mergeCell ref="B229:B230"/>
    <mergeCell ref="D238:D240"/>
    <mergeCell ref="E238:E240"/>
    <mergeCell ref="D231:D237"/>
    <mergeCell ref="E231:E237"/>
    <mergeCell ref="B223:B224"/>
    <mergeCell ref="B225:B226"/>
    <mergeCell ref="A214:A222"/>
    <mergeCell ref="D214:D222"/>
    <mergeCell ref="E214:E222"/>
    <mergeCell ref="B214:B222"/>
    <mergeCell ref="D225:D226"/>
    <mergeCell ref="E225:E226"/>
    <mergeCell ref="D223:D224"/>
    <mergeCell ref="E223:E224"/>
    <mergeCell ref="A223:A230"/>
    <mergeCell ref="D204:D211"/>
    <mergeCell ref="E204:E211"/>
    <mergeCell ref="B204:B211"/>
    <mergeCell ref="D196:D203"/>
    <mergeCell ref="E196:E203"/>
    <mergeCell ref="B196:B203"/>
    <mergeCell ref="B175:B176"/>
    <mergeCell ref="B177:B178"/>
    <mergeCell ref="D181:D182"/>
    <mergeCell ref="E181:E182"/>
    <mergeCell ref="D179:D180"/>
    <mergeCell ref="E179:E180"/>
    <mergeCell ref="B187:B190"/>
    <mergeCell ref="B191:B192"/>
    <mergeCell ref="B179:B180"/>
    <mergeCell ref="B181:B182"/>
    <mergeCell ref="D177:D178"/>
    <mergeCell ref="E177:E178"/>
    <mergeCell ref="C196:C203"/>
    <mergeCell ref="B172:B174"/>
    <mergeCell ref="A168:A170"/>
    <mergeCell ref="D168:D170"/>
    <mergeCell ref="E168:E170"/>
    <mergeCell ref="A172:A174"/>
    <mergeCell ref="B168:B170"/>
    <mergeCell ref="D191:D192"/>
    <mergeCell ref="E191:E192"/>
    <mergeCell ref="D172:D174"/>
    <mergeCell ref="E172:E174"/>
    <mergeCell ref="D187:D190"/>
    <mergeCell ref="E187:E190"/>
    <mergeCell ref="D175:D176"/>
    <mergeCell ref="E175:E176"/>
    <mergeCell ref="C172:C174"/>
    <mergeCell ref="C181:C182"/>
    <mergeCell ref="C179:C180"/>
    <mergeCell ref="C177:C178"/>
    <mergeCell ref="C175:C176"/>
    <mergeCell ref="A191:A195"/>
    <mergeCell ref="A152:A167"/>
    <mergeCell ref="C160:C163"/>
    <mergeCell ref="D160:D163"/>
    <mergeCell ref="E160:E163"/>
    <mergeCell ref="C156:C159"/>
    <mergeCell ref="D156:D159"/>
    <mergeCell ref="E156:E159"/>
    <mergeCell ref="B156:B159"/>
    <mergeCell ref="B160:B163"/>
    <mergeCell ref="C152:C155"/>
    <mergeCell ref="D152:D155"/>
    <mergeCell ref="E152:E155"/>
    <mergeCell ref="C135:C151"/>
    <mergeCell ref="D135:D151"/>
    <mergeCell ref="E135:E151"/>
    <mergeCell ref="B135:B151"/>
    <mergeCell ref="B152:B155"/>
    <mergeCell ref="D164:D167"/>
    <mergeCell ref="E164:E167"/>
    <mergeCell ref="B164:B167"/>
    <mergeCell ref="C127:C130"/>
    <mergeCell ref="D127:D130"/>
    <mergeCell ref="E127:E130"/>
    <mergeCell ref="C118:C122"/>
    <mergeCell ref="C123:C126"/>
    <mergeCell ref="C131:C134"/>
    <mergeCell ref="C99:C102"/>
    <mergeCell ref="C103:C107"/>
    <mergeCell ref="C108:C112"/>
    <mergeCell ref="C113:C117"/>
    <mergeCell ref="B127:B130"/>
    <mergeCell ref="B131:B134"/>
    <mergeCell ref="D123:D126"/>
    <mergeCell ref="E123:E126"/>
    <mergeCell ref="D118:D122"/>
    <mergeCell ref="E118:E122"/>
    <mergeCell ref="B118:B122"/>
    <mergeCell ref="B123:B126"/>
    <mergeCell ref="D131:D134"/>
    <mergeCell ref="E131:E134"/>
    <mergeCell ref="C94:C98"/>
    <mergeCell ref="B108:B112"/>
    <mergeCell ref="B113:B117"/>
    <mergeCell ref="D103:D107"/>
    <mergeCell ref="E103:E107"/>
    <mergeCell ref="D99:D102"/>
    <mergeCell ref="E99:E102"/>
    <mergeCell ref="B99:B102"/>
    <mergeCell ref="B103:B107"/>
    <mergeCell ref="D113:D117"/>
    <mergeCell ref="E113:E117"/>
    <mergeCell ref="D108:D112"/>
    <mergeCell ref="E108:E112"/>
    <mergeCell ref="B94:B98"/>
    <mergeCell ref="D94:D98"/>
    <mergeCell ref="E94:E98"/>
    <mergeCell ref="D89:D93"/>
    <mergeCell ref="E89:E93"/>
    <mergeCell ref="C72:C78"/>
    <mergeCell ref="D72:D78"/>
    <mergeCell ref="E72:E78"/>
    <mergeCell ref="A66:A71"/>
    <mergeCell ref="C66:C71"/>
    <mergeCell ref="D66:D71"/>
    <mergeCell ref="E66:E71"/>
    <mergeCell ref="B66:B71"/>
    <mergeCell ref="B72:B78"/>
    <mergeCell ref="A79:A98"/>
    <mergeCell ref="C63:C65"/>
    <mergeCell ref="D63:D65"/>
    <mergeCell ref="E63:E65"/>
    <mergeCell ref="B63:B65"/>
    <mergeCell ref="A59:A60"/>
    <mergeCell ref="C59:C60"/>
    <mergeCell ref="D59:D60"/>
    <mergeCell ref="E59:E60"/>
    <mergeCell ref="C57:C58"/>
    <mergeCell ref="D57:D58"/>
    <mergeCell ref="E57:E58"/>
    <mergeCell ref="B57:B58"/>
    <mergeCell ref="B59:B60"/>
    <mergeCell ref="C54:C56"/>
    <mergeCell ref="D54:D56"/>
    <mergeCell ref="E54:E56"/>
    <mergeCell ref="C52:C53"/>
    <mergeCell ref="D52:D53"/>
    <mergeCell ref="E52:E53"/>
    <mergeCell ref="B52:B53"/>
    <mergeCell ref="B54:B56"/>
    <mergeCell ref="C50:C51"/>
    <mergeCell ref="D50:D51"/>
    <mergeCell ref="E50:E51"/>
    <mergeCell ref="C48:C49"/>
    <mergeCell ref="D48:D49"/>
    <mergeCell ref="E48:E49"/>
    <mergeCell ref="B48:B49"/>
    <mergeCell ref="B50:B51"/>
    <mergeCell ref="C46:C47"/>
    <mergeCell ref="D46:D47"/>
    <mergeCell ref="E46:E47"/>
    <mergeCell ref="C44:C45"/>
    <mergeCell ref="D44:D45"/>
    <mergeCell ref="E44:E45"/>
    <mergeCell ref="B44:B45"/>
    <mergeCell ref="B46:B47"/>
    <mergeCell ref="C16:C18"/>
    <mergeCell ref="D16:D18"/>
    <mergeCell ref="E16:E18"/>
    <mergeCell ref="C25:C26"/>
    <mergeCell ref="D25:D26"/>
    <mergeCell ref="E25:E26"/>
    <mergeCell ref="C22:C24"/>
    <mergeCell ref="D22:D24"/>
    <mergeCell ref="E22:E24"/>
    <mergeCell ref="C19:C21"/>
    <mergeCell ref="D19:D21"/>
    <mergeCell ref="E19:E21"/>
    <mergeCell ref="I25:I26"/>
    <mergeCell ref="K44:K45"/>
    <mergeCell ref="K46:K47"/>
    <mergeCell ref="K27:K29"/>
    <mergeCell ref="I22:I24"/>
    <mergeCell ref="K22:K24"/>
    <mergeCell ref="K25:K26"/>
    <mergeCell ref="C34:C35"/>
    <mergeCell ref="D34:D35"/>
    <mergeCell ref="E34:E35"/>
    <mergeCell ref="D30:D31"/>
    <mergeCell ref="E30:E31"/>
    <mergeCell ref="D27:D29"/>
    <mergeCell ref="E27:E29"/>
    <mergeCell ref="F2:H2"/>
    <mergeCell ref="K135:K151"/>
    <mergeCell ref="I135:I151"/>
    <mergeCell ref="I94:I98"/>
    <mergeCell ref="K94:K98"/>
    <mergeCell ref="I99:I102"/>
    <mergeCell ref="K99:K102"/>
    <mergeCell ref="K103:K107"/>
    <mergeCell ref="I103:I107"/>
    <mergeCell ref="I108:I112"/>
    <mergeCell ref="K108:K112"/>
    <mergeCell ref="K113:K117"/>
    <mergeCell ref="I113:I117"/>
    <mergeCell ref="I32:I33"/>
    <mergeCell ref="K32:K33"/>
    <mergeCell ref="I34:I35"/>
    <mergeCell ref="K34:K35"/>
    <mergeCell ref="K11:K12"/>
    <mergeCell ref="K19:K21"/>
    <mergeCell ref="I16:I18"/>
    <mergeCell ref="K16:K18"/>
    <mergeCell ref="I19:I21"/>
    <mergeCell ref="I11:I12"/>
    <mergeCell ref="I27:I29"/>
    <mergeCell ref="C11:C12"/>
    <mergeCell ref="D11:D12"/>
    <mergeCell ref="E11:E12"/>
    <mergeCell ref="I172:I174"/>
    <mergeCell ref="K172:K174"/>
    <mergeCell ref="K175:K176"/>
    <mergeCell ref="I175:I176"/>
    <mergeCell ref="I118:I122"/>
    <mergeCell ref="K118:K122"/>
    <mergeCell ref="I123:I126"/>
    <mergeCell ref="K123:K126"/>
    <mergeCell ref="K127:K130"/>
    <mergeCell ref="I127:I130"/>
    <mergeCell ref="I131:I134"/>
    <mergeCell ref="K131:K134"/>
    <mergeCell ref="I168:I170"/>
    <mergeCell ref="K168:K170"/>
    <mergeCell ref="I164:I167"/>
    <mergeCell ref="K164:K167"/>
    <mergeCell ref="K160:K163"/>
    <mergeCell ref="I160:I163"/>
    <mergeCell ref="I156:I159"/>
    <mergeCell ref="K156:K159"/>
    <mergeCell ref="C168:C170"/>
    <mergeCell ref="L22:L26"/>
    <mergeCell ref="L41:L43"/>
    <mergeCell ref="L46:L51"/>
    <mergeCell ref="L79:L98"/>
    <mergeCell ref="L99:L117"/>
    <mergeCell ref="A386:A391"/>
    <mergeCell ref="A384:A385"/>
    <mergeCell ref="L386:L391"/>
    <mergeCell ref="L384:L385"/>
    <mergeCell ref="K152:K155"/>
    <mergeCell ref="I152:I155"/>
    <mergeCell ref="K48:K49"/>
    <mergeCell ref="K50:K51"/>
    <mergeCell ref="I52:I53"/>
    <mergeCell ref="K52:K53"/>
    <mergeCell ref="C32:C33"/>
    <mergeCell ref="D32:D33"/>
    <mergeCell ref="E32:E33"/>
    <mergeCell ref="B32:B33"/>
    <mergeCell ref="B34:B35"/>
    <mergeCell ref="A27:A35"/>
    <mergeCell ref="C30:C31"/>
    <mergeCell ref="C27:C29"/>
    <mergeCell ref="C164:C167"/>
    <mergeCell ref="C342:C344"/>
    <mergeCell ref="C346:C347"/>
    <mergeCell ref="C348:C350"/>
    <mergeCell ref="C355:C356"/>
    <mergeCell ref="C357:C358"/>
    <mergeCell ref="C359:C360"/>
    <mergeCell ref="C361:C362"/>
    <mergeCell ref="C371:C372"/>
    <mergeCell ref="C373:C375"/>
    <mergeCell ref="C376:C377"/>
    <mergeCell ref="C381:C383"/>
    <mergeCell ref="C384:C385"/>
    <mergeCell ref="C386:C387"/>
    <mergeCell ref="C388:C389"/>
    <mergeCell ref="C390:C391"/>
    <mergeCell ref="C392:C395"/>
    <mergeCell ref="C396:C399"/>
    <mergeCell ref="C400:C403"/>
    <mergeCell ref="A1:K1"/>
    <mergeCell ref="C461:C464"/>
    <mergeCell ref="C465:C467"/>
    <mergeCell ref="C468:C469"/>
    <mergeCell ref="C471:C472"/>
    <mergeCell ref="C474:C475"/>
    <mergeCell ref="C187:C190"/>
    <mergeCell ref="C191:C192"/>
    <mergeCell ref="C214:C222"/>
    <mergeCell ref="C204:C211"/>
    <mergeCell ref="C223:C224"/>
    <mergeCell ref="C225:C226"/>
    <mergeCell ref="C227:C228"/>
    <mergeCell ref="C229:C230"/>
    <mergeCell ref="C231:C237"/>
    <mergeCell ref="C238:C240"/>
    <mergeCell ref="C241:C243"/>
    <mergeCell ref="C244:C250"/>
    <mergeCell ref="C251:C252"/>
    <mergeCell ref="C404:C407"/>
    <mergeCell ref="C408:C410"/>
    <mergeCell ref="C411:C413"/>
    <mergeCell ref="C414:C416"/>
    <mergeCell ref="C417:C419"/>
  </mergeCells>
  <pageMargins left="0.511811024" right="0.511811024" top="0.78740157499999996" bottom="0.78740157499999996" header="0.31496062000000002" footer="0.31496062000000002"/>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6AFAF-97B3-475C-A448-BF1ABD2B808D}">
  <dimension ref="A1:J72"/>
  <sheetViews>
    <sheetView zoomScale="90" zoomScaleNormal="90" workbookViewId="0">
      <selection activeCell="I55" sqref="I55:I56"/>
    </sheetView>
  </sheetViews>
  <sheetFormatPr defaultRowHeight="14.25"/>
  <cols>
    <col min="1" max="1" width="5.125" bestFit="1" customWidth="1"/>
    <col min="2" max="2" width="12.875" customWidth="1"/>
    <col min="3" max="3" width="8.75" style="1" customWidth="1"/>
    <col min="4" max="4" width="20.875" style="1" customWidth="1"/>
    <col min="5" max="5" width="114.625" style="2" customWidth="1"/>
    <col min="6" max="6" width="17.625" style="1" customWidth="1"/>
    <col min="7" max="7" width="11.875" style="1" bestFit="1" customWidth="1"/>
    <col min="8" max="8" width="11.75" style="1" bestFit="1" customWidth="1"/>
    <col min="9" max="9" width="17" style="23" customWidth="1"/>
    <col min="10" max="10" width="16" style="25" customWidth="1"/>
    <col min="11" max="11" width="16.125" customWidth="1"/>
  </cols>
  <sheetData>
    <row r="1" spans="1:10" ht="25.5">
      <c r="A1" s="9" t="s">
        <v>0</v>
      </c>
      <c r="B1" s="9" t="s">
        <v>1</v>
      </c>
      <c r="C1" s="9" t="s">
        <v>2</v>
      </c>
      <c r="D1" s="9" t="s">
        <v>3</v>
      </c>
      <c r="E1" s="9" t="s">
        <v>4</v>
      </c>
      <c r="F1" s="9" t="s">
        <v>5</v>
      </c>
      <c r="G1" s="9" t="s">
        <v>6</v>
      </c>
      <c r="H1" s="9" t="s">
        <v>7</v>
      </c>
      <c r="I1" s="21" t="s">
        <v>8</v>
      </c>
      <c r="J1" s="21" t="s">
        <v>9</v>
      </c>
    </row>
    <row r="2" spans="1:10" ht="25.5">
      <c r="A2" s="3">
        <v>1</v>
      </c>
      <c r="B2" s="82" t="s">
        <v>10</v>
      </c>
      <c r="C2" s="4">
        <v>610858</v>
      </c>
      <c r="D2" s="4" t="s">
        <v>11</v>
      </c>
      <c r="E2" s="5" t="s">
        <v>12</v>
      </c>
      <c r="F2" s="4" t="s">
        <v>13</v>
      </c>
      <c r="G2" s="4" t="s">
        <v>6</v>
      </c>
      <c r="H2" s="12">
        <v>50</v>
      </c>
      <c r="I2" s="22"/>
      <c r="J2" s="22">
        <f t="shared" ref="J2:J43" si="0">I2*H2</f>
        <v>0</v>
      </c>
    </row>
    <row r="3" spans="1:10" ht="25.5">
      <c r="A3" s="4">
        <v>2</v>
      </c>
      <c r="B3" s="82"/>
      <c r="C3" s="3">
        <v>604237</v>
      </c>
      <c r="D3" s="17" t="s">
        <v>14</v>
      </c>
      <c r="E3" s="20" t="s">
        <v>15</v>
      </c>
      <c r="F3" s="4" t="s">
        <v>16</v>
      </c>
      <c r="G3" s="4" t="s">
        <v>6</v>
      </c>
      <c r="H3" s="4">
        <v>100</v>
      </c>
      <c r="I3" s="22">
        <v>47.99</v>
      </c>
      <c r="J3" s="22">
        <f t="shared" si="0"/>
        <v>4799</v>
      </c>
    </row>
    <row r="4" spans="1:10">
      <c r="A4" s="3">
        <v>3</v>
      </c>
      <c r="B4" s="82"/>
      <c r="C4" s="4">
        <v>283461</v>
      </c>
      <c r="D4" s="4" t="s">
        <v>17</v>
      </c>
      <c r="E4" s="5" t="s">
        <v>18</v>
      </c>
      <c r="F4" s="4" t="s">
        <v>19</v>
      </c>
      <c r="G4" s="4" t="s">
        <v>6</v>
      </c>
      <c r="H4" s="12">
        <v>44</v>
      </c>
      <c r="I4" s="22"/>
      <c r="J4" s="22">
        <f t="shared" si="0"/>
        <v>0</v>
      </c>
    </row>
    <row r="5" spans="1:10">
      <c r="A5" s="4">
        <v>4</v>
      </c>
      <c r="B5" s="82"/>
      <c r="C5" s="4">
        <v>419819</v>
      </c>
      <c r="D5" s="4" t="s">
        <v>20</v>
      </c>
      <c r="E5" s="5" t="s">
        <v>21</v>
      </c>
      <c r="F5" s="4" t="s">
        <v>22</v>
      </c>
      <c r="G5" s="4" t="s">
        <v>6</v>
      </c>
      <c r="H5" s="12">
        <v>300</v>
      </c>
      <c r="I5" s="22"/>
      <c r="J5" s="22">
        <f t="shared" si="0"/>
        <v>0</v>
      </c>
    </row>
    <row r="6" spans="1:10" ht="63.75">
      <c r="A6" s="3">
        <v>5</v>
      </c>
      <c r="B6" s="82"/>
      <c r="C6" s="3">
        <v>371903</v>
      </c>
      <c r="D6" s="4" t="s">
        <v>23</v>
      </c>
      <c r="E6" s="5" t="s">
        <v>24</v>
      </c>
      <c r="F6" s="4" t="s">
        <v>25</v>
      </c>
      <c r="G6" s="4" t="s">
        <v>6</v>
      </c>
      <c r="H6" s="12">
        <v>500</v>
      </c>
      <c r="I6" s="22">
        <v>111.92</v>
      </c>
      <c r="J6" s="22">
        <f t="shared" si="0"/>
        <v>55960</v>
      </c>
    </row>
    <row r="7" spans="1:10" ht="25.5">
      <c r="A7" s="4">
        <v>6</v>
      </c>
      <c r="B7" s="82"/>
      <c r="C7" s="4">
        <v>379040</v>
      </c>
      <c r="D7" s="4" t="s">
        <v>26</v>
      </c>
      <c r="E7" s="5" t="s">
        <v>27</v>
      </c>
      <c r="F7" s="4" t="s">
        <v>28</v>
      </c>
      <c r="G7" s="4" t="s">
        <v>6</v>
      </c>
      <c r="H7" s="12">
        <v>6</v>
      </c>
      <c r="I7" s="22"/>
      <c r="J7" s="22">
        <f t="shared" si="0"/>
        <v>0</v>
      </c>
    </row>
    <row r="8" spans="1:10" ht="25.5">
      <c r="A8" s="3">
        <v>7</v>
      </c>
      <c r="B8" s="82"/>
      <c r="C8" s="19">
        <v>443328</v>
      </c>
      <c r="D8" s="19" t="s">
        <v>29</v>
      </c>
      <c r="E8" s="16" t="s">
        <v>30</v>
      </c>
      <c r="F8" s="4" t="s">
        <v>13</v>
      </c>
      <c r="G8" s="4" t="s">
        <v>6</v>
      </c>
      <c r="H8" s="12">
        <v>5</v>
      </c>
      <c r="I8" s="22"/>
      <c r="J8" s="22">
        <f t="shared" si="0"/>
        <v>0</v>
      </c>
    </row>
    <row r="9" spans="1:10" ht="89.25">
      <c r="A9" s="4">
        <v>8</v>
      </c>
      <c r="B9" s="82"/>
      <c r="C9" s="4">
        <v>342232</v>
      </c>
      <c r="D9" s="4" t="s">
        <v>31</v>
      </c>
      <c r="E9" s="15" t="s">
        <v>32</v>
      </c>
      <c r="F9" s="4" t="s">
        <v>13</v>
      </c>
      <c r="G9" s="4" t="s">
        <v>6</v>
      </c>
      <c r="H9" s="12">
        <v>10</v>
      </c>
      <c r="I9" s="22"/>
      <c r="J9" s="22">
        <f t="shared" si="0"/>
        <v>0</v>
      </c>
    </row>
    <row r="10" spans="1:10" ht="76.5">
      <c r="A10" s="3">
        <v>9</v>
      </c>
      <c r="B10" s="82"/>
      <c r="C10" s="4" t="s">
        <v>33</v>
      </c>
      <c r="D10" s="4" t="s">
        <v>31</v>
      </c>
      <c r="E10" s="5" t="s">
        <v>34</v>
      </c>
      <c r="F10" s="4" t="s">
        <v>13</v>
      </c>
      <c r="G10" s="4" t="s">
        <v>6</v>
      </c>
      <c r="H10" s="12">
        <v>5</v>
      </c>
      <c r="I10" s="22"/>
      <c r="J10" s="22">
        <f t="shared" si="0"/>
        <v>0</v>
      </c>
    </row>
    <row r="11" spans="1:10" ht="25.5">
      <c r="A11" s="4">
        <v>10</v>
      </c>
      <c r="B11" s="82"/>
      <c r="C11" s="4">
        <v>273153</v>
      </c>
      <c r="D11" s="4" t="s">
        <v>35</v>
      </c>
      <c r="E11" s="5" t="s">
        <v>36</v>
      </c>
      <c r="F11" s="4" t="s">
        <v>28</v>
      </c>
      <c r="G11" s="4" t="s">
        <v>6</v>
      </c>
      <c r="H11" s="12">
        <v>20</v>
      </c>
      <c r="I11" s="22"/>
      <c r="J11" s="22">
        <f t="shared" si="0"/>
        <v>0</v>
      </c>
    </row>
    <row r="12" spans="1:10" ht="25.5">
      <c r="A12" s="3">
        <v>11</v>
      </c>
      <c r="B12" s="82"/>
      <c r="C12" s="4">
        <v>439210</v>
      </c>
      <c r="D12" s="4" t="s">
        <v>37</v>
      </c>
      <c r="E12" s="5" t="s">
        <v>38</v>
      </c>
      <c r="F12" s="4" t="s">
        <v>28</v>
      </c>
      <c r="G12" s="4" t="s">
        <v>6</v>
      </c>
      <c r="H12" s="12">
        <v>10</v>
      </c>
      <c r="I12" s="22"/>
      <c r="J12" s="22">
        <f t="shared" si="0"/>
        <v>0</v>
      </c>
    </row>
    <row r="13" spans="1:10" ht="25.5">
      <c r="A13" s="4">
        <v>12</v>
      </c>
      <c r="B13" s="82"/>
      <c r="C13" s="4">
        <v>343857</v>
      </c>
      <c r="D13" s="4" t="s">
        <v>39</v>
      </c>
      <c r="E13" s="5" t="s">
        <v>40</v>
      </c>
      <c r="F13" s="4" t="s">
        <v>41</v>
      </c>
      <c r="G13" s="4" t="s">
        <v>6</v>
      </c>
      <c r="H13" s="12">
        <v>5</v>
      </c>
      <c r="I13" s="22"/>
      <c r="J13" s="22">
        <f t="shared" si="0"/>
        <v>0</v>
      </c>
    </row>
    <row r="14" spans="1:10" ht="25.5">
      <c r="A14" s="3">
        <v>13</v>
      </c>
      <c r="B14" s="82"/>
      <c r="C14" s="4">
        <v>468291</v>
      </c>
      <c r="D14" s="4" t="s">
        <v>42</v>
      </c>
      <c r="E14" s="5" t="s">
        <v>43</v>
      </c>
      <c r="F14" s="4" t="s">
        <v>28</v>
      </c>
      <c r="G14" s="4" t="s">
        <v>6</v>
      </c>
      <c r="H14" s="12">
        <v>3</v>
      </c>
      <c r="I14" s="22"/>
      <c r="J14" s="22">
        <f t="shared" si="0"/>
        <v>0</v>
      </c>
    </row>
    <row r="15" spans="1:10" ht="25.5">
      <c r="A15" s="4">
        <v>14</v>
      </c>
      <c r="B15" s="82"/>
      <c r="C15" s="4">
        <v>253498</v>
      </c>
      <c r="D15" s="4" t="s">
        <v>44</v>
      </c>
      <c r="E15" s="5" t="s">
        <v>45</v>
      </c>
      <c r="F15" s="4" t="s">
        <v>28</v>
      </c>
      <c r="G15" s="4" t="s">
        <v>6</v>
      </c>
      <c r="H15" s="12">
        <v>19</v>
      </c>
      <c r="I15" s="22"/>
      <c r="J15" s="22">
        <f t="shared" si="0"/>
        <v>0</v>
      </c>
    </row>
    <row r="16" spans="1:10" ht="25.5">
      <c r="A16" s="3">
        <v>15</v>
      </c>
      <c r="B16" s="82"/>
      <c r="C16" s="3">
        <v>328764</v>
      </c>
      <c r="D16" s="17" t="s">
        <v>46</v>
      </c>
      <c r="E16" s="18" t="s">
        <v>47</v>
      </c>
      <c r="F16" s="4" t="s">
        <v>16</v>
      </c>
      <c r="G16" s="4" t="s">
        <v>6</v>
      </c>
      <c r="H16" s="4">
        <v>50</v>
      </c>
      <c r="I16" s="22">
        <v>200</v>
      </c>
      <c r="J16" s="22">
        <f t="shared" si="0"/>
        <v>10000</v>
      </c>
    </row>
    <row r="17" spans="1:10" ht="63.75">
      <c r="A17" s="4">
        <v>16</v>
      </c>
      <c r="B17" s="82"/>
      <c r="C17" s="4">
        <v>309599</v>
      </c>
      <c r="D17" s="4" t="s">
        <v>48</v>
      </c>
      <c r="E17" s="5" t="s">
        <v>49</v>
      </c>
      <c r="F17" s="4" t="s">
        <v>13</v>
      </c>
      <c r="G17" s="4" t="s">
        <v>6</v>
      </c>
      <c r="H17" s="12">
        <v>3</v>
      </c>
      <c r="I17" s="22"/>
      <c r="J17" s="22">
        <f t="shared" si="0"/>
        <v>0</v>
      </c>
    </row>
    <row r="18" spans="1:10" ht="25.5">
      <c r="A18" s="3">
        <v>17</v>
      </c>
      <c r="B18" s="82"/>
      <c r="C18" s="4">
        <v>270845</v>
      </c>
      <c r="D18" s="4" t="s">
        <v>48</v>
      </c>
      <c r="E18" s="5" t="s">
        <v>50</v>
      </c>
      <c r="F18" s="4" t="s">
        <v>13</v>
      </c>
      <c r="G18" s="4" t="s">
        <v>6</v>
      </c>
      <c r="H18" s="12">
        <v>3</v>
      </c>
      <c r="I18" s="22"/>
      <c r="J18" s="22">
        <f t="shared" si="0"/>
        <v>0</v>
      </c>
    </row>
    <row r="19" spans="1:10" ht="76.5">
      <c r="A19" s="4">
        <v>18</v>
      </c>
      <c r="B19" s="82"/>
      <c r="C19" s="4" t="s">
        <v>51</v>
      </c>
      <c r="D19" s="4" t="s">
        <v>52</v>
      </c>
      <c r="E19" s="5" t="s">
        <v>53</v>
      </c>
      <c r="F19" s="4" t="s">
        <v>13</v>
      </c>
      <c r="G19" s="4" t="s">
        <v>6</v>
      </c>
      <c r="H19" s="12">
        <v>3</v>
      </c>
      <c r="I19" s="22"/>
      <c r="J19" s="22">
        <f t="shared" si="0"/>
        <v>0</v>
      </c>
    </row>
    <row r="20" spans="1:10" ht="25.5">
      <c r="A20" s="3">
        <v>19</v>
      </c>
      <c r="B20" s="82"/>
      <c r="C20" s="4">
        <v>309599</v>
      </c>
      <c r="D20" s="4" t="s">
        <v>52</v>
      </c>
      <c r="E20" s="5" t="s">
        <v>54</v>
      </c>
      <c r="F20" s="4" t="s">
        <v>13</v>
      </c>
      <c r="G20" s="4" t="s">
        <v>6</v>
      </c>
      <c r="H20" s="12">
        <v>3</v>
      </c>
      <c r="I20" s="22"/>
      <c r="J20" s="22">
        <f t="shared" si="0"/>
        <v>0</v>
      </c>
    </row>
    <row r="21" spans="1:10" ht="51">
      <c r="A21" s="4">
        <v>20</v>
      </c>
      <c r="B21" s="82"/>
      <c r="C21" s="3">
        <v>602886</v>
      </c>
      <c r="D21" s="17" t="s">
        <v>55</v>
      </c>
      <c r="E21" s="18" t="s">
        <v>56</v>
      </c>
      <c r="F21" s="4" t="s">
        <v>16</v>
      </c>
      <c r="G21" s="4" t="s">
        <v>6</v>
      </c>
      <c r="H21" s="4">
        <v>20</v>
      </c>
      <c r="I21" s="22">
        <v>600</v>
      </c>
      <c r="J21" s="22">
        <f t="shared" si="0"/>
        <v>12000</v>
      </c>
    </row>
    <row r="22" spans="1:10" ht="51">
      <c r="A22" s="3">
        <v>21</v>
      </c>
      <c r="B22" s="82"/>
      <c r="C22" s="3">
        <v>602887</v>
      </c>
      <c r="D22" s="17" t="s">
        <v>57</v>
      </c>
      <c r="E22" s="18" t="s">
        <v>58</v>
      </c>
      <c r="F22" s="4" t="s">
        <v>16</v>
      </c>
      <c r="G22" s="4" t="s">
        <v>6</v>
      </c>
      <c r="H22" s="4">
        <v>20</v>
      </c>
      <c r="I22" s="22">
        <v>600</v>
      </c>
      <c r="J22" s="22">
        <f t="shared" si="0"/>
        <v>12000</v>
      </c>
    </row>
    <row r="23" spans="1:10" ht="51">
      <c r="A23" s="4">
        <v>22</v>
      </c>
      <c r="B23" s="82"/>
      <c r="C23" s="4">
        <v>424660</v>
      </c>
      <c r="D23" s="4" t="s">
        <v>59</v>
      </c>
      <c r="E23" s="5" t="s">
        <v>60</v>
      </c>
      <c r="F23" s="4" t="s">
        <v>61</v>
      </c>
      <c r="G23" s="4" t="s">
        <v>6</v>
      </c>
      <c r="H23" s="12">
        <v>3</v>
      </c>
      <c r="I23" s="22"/>
      <c r="J23" s="22">
        <f t="shared" si="0"/>
        <v>0</v>
      </c>
    </row>
    <row r="24" spans="1:10">
      <c r="A24" s="3">
        <v>23</v>
      </c>
      <c r="B24" s="82"/>
      <c r="C24" s="4">
        <v>296034</v>
      </c>
      <c r="D24" s="4" t="s">
        <v>62</v>
      </c>
      <c r="E24" s="15" t="s">
        <v>146</v>
      </c>
      <c r="F24" s="4" t="s">
        <v>63</v>
      </c>
      <c r="G24" s="4" t="s">
        <v>6</v>
      </c>
      <c r="H24" s="12">
        <v>5</v>
      </c>
      <c r="I24" s="22"/>
      <c r="J24" s="22">
        <f t="shared" si="0"/>
        <v>0</v>
      </c>
    </row>
    <row r="25" spans="1:10" ht="97.5" customHeight="1">
      <c r="A25" s="4">
        <v>24</v>
      </c>
      <c r="B25" s="83" t="s">
        <v>64</v>
      </c>
      <c r="C25" s="4" t="s">
        <v>65</v>
      </c>
      <c r="D25" s="4" t="s">
        <v>66</v>
      </c>
      <c r="E25" s="5" t="s">
        <v>67</v>
      </c>
      <c r="F25" s="4" t="s">
        <v>13</v>
      </c>
      <c r="G25" s="4" t="s">
        <v>6</v>
      </c>
      <c r="H25" s="12">
        <v>5</v>
      </c>
      <c r="I25" s="22"/>
      <c r="J25" s="22">
        <f t="shared" si="0"/>
        <v>0</v>
      </c>
    </row>
    <row r="26" spans="1:10" ht="76.5">
      <c r="A26" s="3">
        <v>25</v>
      </c>
      <c r="B26" s="83"/>
      <c r="C26" s="4">
        <v>282114</v>
      </c>
      <c r="D26" s="4" t="s">
        <v>66</v>
      </c>
      <c r="E26" s="5" t="s">
        <v>68</v>
      </c>
      <c r="F26" s="4" t="s">
        <v>13</v>
      </c>
      <c r="G26" s="4" t="s">
        <v>6</v>
      </c>
      <c r="H26" s="12">
        <v>5</v>
      </c>
      <c r="I26" s="22"/>
      <c r="J26" s="22">
        <f t="shared" si="0"/>
        <v>0</v>
      </c>
    </row>
    <row r="27" spans="1:10" ht="93" customHeight="1">
      <c r="A27" s="4">
        <v>26</v>
      </c>
      <c r="B27" s="83"/>
      <c r="C27" s="4">
        <v>443281</v>
      </c>
      <c r="D27" s="4" t="s">
        <v>69</v>
      </c>
      <c r="E27" s="5" t="s">
        <v>70</v>
      </c>
      <c r="F27" s="4" t="s">
        <v>25</v>
      </c>
      <c r="G27" s="4" t="s">
        <v>6</v>
      </c>
      <c r="H27" s="12">
        <v>12</v>
      </c>
      <c r="I27" s="22">
        <v>2090</v>
      </c>
      <c r="J27" s="22">
        <f t="shared" si="0"/>
        <v>25080</v>
      </c>
    </row>
    <row r="28" spans="1:10" ht="99.75" customHeight="1">
      <c r="A28" s="3">
        <v>27</v>
      </c>
      <c r="B28" s="83"/>
      <c r="C28" s="4">
        <v>443295</v>
      </c>
      <c r="D28" s="4" t="s">
        <v>71</v>
      </c>
      <c r="E28" s="5" t="s">
        <v>72</v>
      </c>
      <c r="F28" s="4" t="s">
        <v>73</v>
      </c>
      <c r="G28" s="4" t="s">
        <v>6</v>
      </c>
      <c r="H28" s="12">
        <v>6</v>
      </c>
      <c r="I28" s="22"/>
      <c r="J28" s="22">
        <f t="shared" si="0"/>
        <v>0</v>
      </c>
    </row>
    <row r="29" spans="1:10" ht="180.75" customHeight="1">
      <c r="A29" s="4">
        <v>28</v>
      </c>
      <c r="B29" s="83"/>
      <c r="C29" s="4">
        <v>395318</v>
      </c>
      <c r="D29" s="4" t="s">
        <v>74</v>
      </c>
      <c r="E29" s="5" t="s">
        <v>75</v>
      </c>
      <c r="F29" s="4" t="s">
        <v>76</v>
      </c>
      <c r="G29" s="4" t="s">
        <v>6</v>
      </c>
      <c r="H29" s="12">
        <v>2</v>
      </c>
      <c r="I29" s="22"/>
      <c r="J29" s="22">
        <f t="shared" si="0"/>
        <v>0</v>
      </c>
    </row>
    <row r="30" spans="1:10" ht="38.25">
      <c r="A30" s="3">
        <v>29</v>
      </c>
      <c r="B30" s="84" t="s">
        <v>77</v>
      </c>
      <c r="C30" s="4">
        <v>242845</v>
      </c>
      <c r="D30" s="4" t="s">
        <v>78</v>
      </c>
      <c r="E30" s="5" t="s">
        <v>79</v>
      </c>
      <c r="F30" s="4" t="s">
        <v>80</v>
      </c>
      <c r="G30" s="4" t="s">
        <v>6</v>
      </c>
      <c r="H30" s="12">
        <v>610</v>
      </c>
      <c r="I30" s="22">
        <v>31.94</v>
      </c>
      <c r="J30" s="22">
        <f t="shared" si="0"/>
        <v>19483.400000000001</v>
      </c>
    </row>
    <row r="31" spans="1:10" ht="38.25">
      <c r="A31" s="4">
        <v>30</v>
      </c>
      <c r="B31" s="84"/>
      <c r="C31" s="4">
        <v>255949</v>
      </c>
      <c r="D31" s="4" t="s">
        <v>81</v>
      </c>
      <c r="E31" s="5" t="s">
        <v>82</v>
      </c>
      <c r="F31" s="4" t="s">
        <v>83</v>
      </c>
      <c r="G31" s="4" t="s">
        <v>6</v>
      </c>
      <c r="H31" s="12">
        <v>567</v>
      </c>
      <c r="I31" s="22">
        <v>25.96</v>
      </c>
      <c r="J31" s="22">
        <f t="shared" si="0"/>
        <v>14719.32</v>
      </c>
    </row>
    <row r="32" spans="1:10" ht="38.25">
      <c r="A32" s="3">
        <v>31</v>
      </c>
      <c r="B32" s="84"/>
      <c r="C32" s="4">
        <v>242846</v>
      </c>
      <c r="D32" s="4" t="s">
        <v>84</v>
      </c>
      <c r="E32" s="5" t="s">
        <v>85</v>
      </c>
      <c r="F32" s="4" t="s">
        <v>86</v>
      </c>
      <c r="G32" s="4" t="s">
        <v>6</v>
      </c>
      <c r="H32" s="12">
        <v>360</v>
      </c>
      <c r="I32" s="22">
        <v>42.2</v>
      </c>
      <c r="J32" s="22">
        <f t="shared" si="0"/>
        <v>15192.000000000002</v>
      </c>
    </row>
    <row r="33" spans="1:10" ht="38.25">
      <c r="A33" s="4">
        <v>32</v>
      </c>
      <c r="B33" s="84"/>
      <c r="C33" s="4">
        <v>453449</v>
      </c>
      <c r="D33" s="4" t="s">
        <v>87</v>
      </c>
      <c r="E33" s="5" t="s">
        <v>88</v>
      </c>
      <c r="F33" s="4" t="s">
        <v>63</v>
      </c>
      <c r="G33" s="4" t="s">
        <v>6</v>
      </c>
      <c r="H33" s="12">
        <v>100</v>
      </c>
      <c r="I33" s="22"/>
      <c r="J33" s="22">
        <f t="shared" si="0"/>
        <v>0</v>
      </c>
    </row>
    <row r="34" spans="1:10" ht="25.5">
      <c r="A34" s="3">
        <v>33</v>
      </c>
      <c r="B34" s="84"/>
      <c r="C34" s="4">
        <v>616700</v>
      </c>
      <c r="D34" s="4" t="s">
        <v>89</v>
      </c>
      <c r="E34" s="5" t="s">
        <v>90</v>
      </c>
      <c r="F34" s="4" t="s">
        <v>91</v>
      </c>
      <c r="G34" s="4" t="s">
        <v>6</v>
      </c>
      <c r="H34" s="12">
        <v>5</v>
      </c>
      <c r="I34" s="22"/>
      <c r="J34" s="22">
        <f t="shared" si="0"/>
        <v>0</v>
      </c>
    </row>
    <row r="35" spans="1:10" ht="25.5">
      <c r="A35" s="4">
        <v>34</v>
      </c>
      <c r="B35" s="85" t="s">
        <v>92</v>
      </c>
      <c r="C35" s="4">
        <v>610826</v>
      </c>
      <c r="D35" s="4" t="s">
        <v>93</v>
      </c>
      <c r="E35" s="16" t="s">
        <v>94</v>
      </c>
      <c r="F35" s="4" t="s">
        <v>91</v>
      </c>
      <c r="G35" s="4" t="s">
        <v>6</v>
      </c>
      <c r="H35" s="12">
        <v>150</v>
      </c>
      <c r="I35" s="22"/>
      <c r="J35" s="22">
        <f t="shared" si="0"/>
        <v>0</v>
      </c>
    </row>
    <row r="36" spans="1:10" ht="51">
      <c r="A36" s="3">
        <v>35</v>
      </c>
      <c r="B36" s="85"/>
      <c r="C36" s="4">
        <v>429938</v>
      </c>
      <c r="D36" s="4" t="s">
        <v>95</v>
      </c>
      <c r="E36" s="5" t="s">
        <v>96</v>
      </c>
      <c r="F36" s="4" t="s">
        <v>25</v>
      </c>
      <c r="G36" s="4" t="s">
        <v>97</v>
      </c>
      <c r="H36" s="12">
        <v>78</v>
      </c>
      <c r="I36" s="22">
        <v>54.99</v>
      </c>
      <c r="J36" s="22">
        <f t="shared" si="0"/>
        <v>4289.22</v>
      </c>
    </row>
    <row r="37" spans="1:10">
      <c r="A37" s="4">
        <v>36</v>
      </c>
      <c r="B37" s="85"/>
      <c r="C37" s="4">
        <v>307322</v>
      </c>
      <c r="D37" s="4" t="s">
        <v>98</v>
      </c>
      <c r="E37" s="5" t="s">
        <v>99</v>
      </c>
      <c r="F37" s="4" t="s">
        <v>19</v>
      </c>
      <c r="G37" s="4" t="s">
        <v>6</v>
      </c>
      <c r="H37" s="12">
        <v>200</v>
      </c>
      <c r="I37" s="22"/>
      <c r="J37" s="22">
        <f t="shared" si="0"/>
        <v>0</v>
      </c>
    </row>
    <row r="38" spans="1:10" ht="25.5">
      <c r="A38" s="3">
        <v>37</v>
      </c>
      <c r="B38" s="85"/>
      <c r="C38" s="4">
        <v>307321</v>
      </c>
      <c r="D38" s="4" t="s">
        <v>100</v>
      </c>
      <c r="E38" s="5" t="s">
        <v>101</v>
      </c>
      <c r="F38" s="4" t="s">
        <v>19</v>
      </c>
      <c r="G38" s="4" t="s">
        <v>6</v>
      </c>
      <c r="H38" s="12">
        <v>200</v>
      </c>
      <c r="I38" s="22"/>
      <c r="J38" s="22">
        <f t="shared" si="0"/>
        <v>0</v>
      </c>
    </row>
    <row r="39" spans="1:10" ht="25.5">
      <c r="A39" s="4">
        <v>38</v>
      </c>
      <c r="B39" s="85"/>
      <c r="C39" s="4">
        <v>320700</v>
      </c>
      <c r="D39" s="4" t="s">
        <v>102</v>
      </c>
      <c r="E39" s="16" t="s">
        <v>103</v>
      </c>
      <c r="F39" s="4" t="s">
        <v>104</v>
      </c>
      <c r="G39" s="4" t="s">
        <v>105</v>
      </c>
      <c r="H39" s="12">
        <v>275</v>
      </c>
      <c r="I39" s="22"/>
      <c r="J39" s="22">
        <f t="shared" si="0"/>
        <v>0</v>
      </c>
    </row>
    <row r="40" spans="1:10" ht="25.5">
      <c r="A40" s="3">
        <v>39</v>
      </c>
      <c r="B40" s="85"/>
      <c r="C40" s="4">
        <v>394462</v>
      </c>
      <c r="D40" s="4" t="s">
        <v>106</v>
      </c>
      <c r="E40" s="5" t="s">
        <v>107</v>
      </c>
      <c r="F40" s="4" t="s">
        <v>104</v>
      </c>
      <c r="G40" s="4" t="s">
        <v>105</v>
      </c>
      <c r="H40" s="12">
        <v>290</v>
      </c>
      <c r="I40" s="22"/>
      <c r="J40" s="22">
        <f t="shared" si="0"/>
        <v>0</v>
      </c>
    </row>
    <row r="41" spans="1:10">
      <c r="A41" s="4">
        <v>40</v>
      </c>
      <c r="B41" s="85"/>
      <c r="C41" s="4">
        <v>420496</v>
      </c>
      <c r="D41" s="4" t="s">
        <v>108</v>
      </c>
      <c r="E41" s="5" t="s">
        <v>147</v>
      </c>
      <c r="F41" s="4" t="s">
        <v>63</v>
      </c>
      <c r="G41" s="4" t="s">
        <v>6</v>
      </c>
      <c r="H41" s="12">
        <v>100</v>
      </c>
      <c r="I41" s="22"/>
      <c r="J41" s="22">
        <f t="shared" si="0"/>
        <v>0</v>
      </c>
    </row>
    <row r="42" spans="1:10" ht="25.5">
      <c r="A42" s="3">
        <v>41</v>
      </c>
      <c r="B42" s="82" t="s">
        <v>109</v>
      </c>
      <c r="C42" s="4">
        <v>306961</v>
      </c>
      <c r="D42" s="4" t="s">
        <v>110</v>
      </c>
      <c r="E42" s="5" t="s">
        <v>111</v>
      </c>
      <c r="F42" s="4" t="s">
        <v>41</v>
      </c>
      <c r="G42" s="4" t="s">
        <v>6</v>
      </c>
      <c r="H42" s="12">
        <v>1</v>
      </c>
      <c r="I42" s="22"/>
      <c r="J42" s="22">
        <f t="shared" si="0"/>
        <v>0</v>
      </c>
    </row>
    <row r="43" spans="1:10" ht="38.25">
      <c r="A43" s="4">
        <v>42</v>
      </c>
      <c r="B43" s="82"/>
      <c r="C43" s="4" t="s">
        <v>112</v>
      </c>
      <c r="D43" s="19" t="s">
        <v>113</v>
      </c>
      <c r="E43" s="5" t="s">
        <v>151</v>
      </c>
      <c r="F43" s="4" t="s">
        <v>13</v>
      </c>
      <c r="G43" s="4" t="s">
        <v>6</v>
      </c>
      <c r="H43" s="12">
        <v>5</v>
      </c>
      <c r="I43" s="22"/>
      <c r="J43" s="22">
        <f t="shared" si="0"/>
        <v>0</v>
      </c>
    </row>
    <row r="44" spans="1:10" ht="25.5">
      <c r="A44" s="3">
        <v>43</v>
      </c>
      <c r="B44" s="82"/>
      <c r="C44" s="4" t="s">
        <v>114</v>
      </c>
      <c r="D44" s="19" t="s">
        <v>115</v>
      </c>
      <c r="E44" s="5" t="s">
        <v>116</v>
      </c>
      <c r="F44" s="4" t="s">
        <v>13</v>
      </c>
      <c r="G44" s="4" t="s">
        <v>6</v>
      </c>
      <c r="H44" s="12">
        <v>6</v>
      </c>
      <c r="I44" s="22"/>
      <c r="J44" s="22">
        <f t="shared" ref="J44:J57" si="1">I44*H44</f>
        <v>0</v>
      </c>
    </row>
    <row r="45" spans="1:10" ht="25.5">
      <c r="A45" s="4">
        <v>44</v>
      </c>
      <c r="B45" s="82"/>
      <c r="C45" s="4" t="s">
        <v>117</v>
      </c>
      <c r="D45" s="19" t="s">
        <v>118</v>
      </c>
      <c r="E45" s="5" t="s">
        <v>119</v>
      </c>
      <c r="F45" s="4" t="s">
        <v>13</v>
      </c>
      <c r="G45" s="4" t="s">
        <v>6</v>
      </c>
      <c r="H45" s="12">
        <v>6</v>
      </c>
      <c r="I45" s="22"/>
      <c r="J45" s="22">
        <f t="shared" si="1"/>
        <v>0</v>
      </c>
    </row>
    <row r="46" spans="1:10" ht="25.5">
      <c r="A46" s="3">
        <v>45</v>
      </c>
      <c r="B46" s="82"/>
      <c r="C46" s="4" t="s">
        <v>120</v>
      </c>
      <c r="D46" s="19" t="s">
        <v>121</v>
      </c>
      <c r="E46" s="5" t="s">
        <v>122</v>
      </c>
      <c r="F46" s="4" t="s">
        <v>13</v>
      </c>
      <c r="G46" s="4" t="s">
        <v>6</v>
      </c>
      <c r="H46" s="12">
        <v>6</v>
      </c>
      <c r="I46" s="22"/>
      <c r="J46" s="22">
        <f t="shared" si="1"/>
        <v>0</v>
      </c>
    </row>
    <row r="47" spans="1:10" ht="25.5">
      <c r="A47" s="4">
        <v>46</v>
      </c>
      <c r="B47" s="82"/>
      <c r="C47" s="4" t="s">
        <v>123</v>
      </c>
      <c r="D47" s="19" t="s">
        <v>115</v>
      </c>
      <c r="E47" s="5" t="s">
        <v>124</v>
      </c>
      <c r="F47" s="4" t="s">
        <v>13</v>
      </c>
      <c r="G47" s="4" t="s">
        <v>6</v>
      </c>
      <c r="H47" s="12">
        <v>6</v>
      </c>
      <c r="I47" s="22"/>
      <c r="J47" s="22">
        <f t="shared" si="1"/>
        <v>0</v>
      </c>
    </row>
    <row r="48" spans="1:10" ht="25.5">
      <c r="A48" s="3">
        <v>47</v>
      </c>
      <c r="B48" s="82"/>
      <c r="C48" s="4" t="s">
        <v>125</v>
      </c>
      <c r="D48" s="19" t="s">
        <v>126</v>
      </c>
      <c r="E48" s="5" t="s">
        <v>127</v>
      </c>
      <c r="F48" s="4" t="s">
        <v>13</v>
      </c>
      <c r="G48" s="4" t="s">
        <v>6</v>
      </c>
      <c r="H48" s="12">
        <v>16</v>
      </c>
      <c r="I48" s="22"/>
      <c r="J48" s="22">
        <f>I48*H48</f>
        <v>0</v>
      </c>
    </row>
    <row r="49" spans="1:10" ht="25.5">
      <c r="A49" s="4">
        <v>48</v>
      </c>
      <c r="B49" s="82"/>
      <c r="C49" s="4" t="s">
        <v>128</v>
      </c>
      <c r="D49" s="19" t="s">
        <v>129</v>
      </c>
      <c r="E49" s="5" t="s">
        <v>149</v>
      </c>
      <c r="F49" s="4" t="s">
        <v>13</v>
      </c>
      <c r="G49" s="4" t="s">
        <v>6</v>
      </c>
      <c r="H49" s="12">
        <v>16</v>
      </c>
      <c r="I49" s="22"/>
      <c r="J49" s="22">
        <f>I49*H49</f>
        <v>0</v>
      </c>
    </row>
    <row r="50" spans="1:10" ht="25.5">
      <c r="A50" s="3">
        <v>49</v>
      </c>
      <c r="B50" s="82"/>
      <c r="C50" s="4" t="s">
        <v>130</v>
      </c>
      <c r="D50" s="19" t="s">
        <v>110</v>
      </c>
      <c r="E50" s="5" t="s">
        <v>150</v>
      </c>
      <c r="F50" s="4" t="s">
        <v>13</v>
      </c>
      <c r="G50" s="4" t="s">
        <v>6</v>
      </c>
      <c r="H50" s="12">
        <v>3</v>
      </c>
      <c r="I50" s="22"/>
      <c r="J50" s="22">
        <f t="shared" si="1"/>
        <v>0</v>
      </c>
    </row>
    <row r="51" spans="1:10" ht="51">
      <c r="A51" s="4">
        <v>50</v>
      </c>
      <c r="B51" s="82"/>
      <c r="C51" s="4" t="s">
        <v>131</v>
      </c>
      <c r="D51" s="4" t="s">
        <v>110</v>
      </c>
      <c r="E51" s="5" t="s">
        <v>148</v>
      </c>
      <c r="F51" s="4" t="s">
        <v>13</v>
      </c>
      <c r="G51" s="4" t="s">
        <v>6</v>
      </c>
      <c r="H51" s="12">
        <v>2</v>
      </c>
      <c r="I51" s="22"/>
      <c r="J51" s="22">
        <f t="shared" si="1"/>
        <v>0</v>
      </c>
    </row>
    <row r="52" spans="1:10" ht="25.5">
      <c r="A52" s="3">
        <v>51</v>
      </c>
      <c r="B52" s="82"/>
      <c r="C52" s="4">
        <v>604446</v>
      </c>
      <c r="D52" s="4" t="s">
        <v>132</v>
      </c>
      <c r="E52" s="5" t="s">
        <v>133</v>
      </c>
      <c r="F52" s="4" t="s">
        <v>25</v>
      </c>
      <c r="G52" s="4" t="s">
        <v>6</v>
      </c>
      <c r="H52" s="12">
        <v>240</v>
      </c>
      <c r="I52" s="22">
        <v>37.9</v>
      </c>
      <c r="J52" s="22">
        <f>I52*H52</f>
        <v>9096</v>
      </c>
    </row>
    <row r="53" spans="1:10" ht="25.5">
      <c r="A53" s="4">
        <v>52</v>
      </c>
      <c r="B53" s="82"/>
      <c r="C53" s="4">
        <v>316851</v>
      </c>
      <c r="D53" s="4" t="s">
        <v>134</v>
      </c>
      <c r="E53" s="5" t="s">
        <v>135</v>
      </c>
      <c r="F53" s="4" t="s">
        <v>25</v>
      </c>
      <c r="G53" s="4" t="s">
        <v>6</v>
      </c>
      <c r="H53" s="12">
        <v>320</v>
      </c>
      <c r="I53" s="22">
        <v>23.9</v>
      </c>
      <c r="J53" s="22">
        <f>I53*H53</f>
        <v>7648</v>
      </c>
    </row>
    <row r="54" spans="1:10">
      <c r="A54" s="3">
        <v>53</v>
      </c>
      <c r="B54" s="82"/>
      <c r="C54" s="4">
        <v>445171</v>
      </c>
      <c r="D54" s="4" t="s">
        <v>136</v>
      </c>
      <c r="E54" s="5" t="s">
        <v>137</v>
      </c>
      <c r="F54" s="4"/>
      <c r="G54" s="4" t="s">
        <v>6</v>
      </c>
      <c r="H54" s="12"/>
      <c r="I54" s="22">
        <v>249.06</v>
      </c>
      <c r="J54" s="22">
        <f t="shared" si="1"/>
        <v>0</v>
      </c>
    </row>
    <row r="55" spans="1:10">
      <c r="A55" s="4">
        <v>54</v>
      </c>
      <c r="B55" s="82"/>
      <c r="C55" s="4">
        <v>366709</v>
      </c>
      <c r="D55" s="4" t="s">
        <v>138</v>
      </c>
      <c r="E55" s="5" t="s">
        <v>139</v>
      </c>
      <c r="F55" s="4" t="s">
        <v>61</v>
      </c>
      <c r="G55" s="4" t="s">
        <v>6</v>
      </c>
      <c r="H55" s="12">
        <v>2</v>
      </c>
      <c r="I55" s="22"/>
      <c r="J55" s="22">
        <f t="shared" si="1"/>
        <v>0</v>
      </c>
    </row>
    <row r="56" spans="1:10">
      <c r="A56" s="3">
        <v>55</v>
      </c>
      <c r="B56" s="82"/>
      <c r="C56" s="4">
        <v>604446</v>
      </c>
      <c r="D56" s="4" t="s">
        <v>140</v>
      </c>
      <c r="E56" s="5" t="s">
        <v>141</v>
      </c>
      <c r="F56" s="4" t="s">
        <v>142</v>
      </c>
      <c r="G56" s="4" t="s">
        <v>6</v>
      </c>
      <c r="H56" s="12">
        <v>40</v>
      </c>
      <c r="I56" s="22"/>
      <c r="J56" s="22">
        <f t="shared" si="1"/>
        <v>0</v>
      </c>
    </row>
    <row r="57" spans="1:10" ht="25.5">
      <c r="A57" s="4">
        <v>56</v>
      </c>
      <c r="B57" s="82"/>
      <c r="C57" s="4">
        <v>367126</v>
      </c>
      <c r="D57" s="4" t="s">
        <v>143</v>
      </c>
      <c r="E57" s="5" t="s">
        <v>144</v>
      </c>
      <c r="F57" s="4" t="s">
        <v>61</v>
      </c>
      <c r="G57" s="4" t="s">
        <v>6</v>
      </c>
      <c r="H57" s="12">
        <v>6</v>
      </c>
      <c r="I57" s="22">
        <v>44.55</v>
      </c>
      <c r="J57" s="22">
        <f t="shared" si="1"/>
        <v>267.29999999999995</v>
      </c>
    </row>
    <row r="58" spans="1:10">
      <c r="A58" s="1"/>
      <c r="B58" s="1"/>
      <c r="J58" s="24">
        <f>SUM(J8:J57)</f>
        <v>129775.24</v>
      </c>
    </row>
    <row r="59" spans="1:10">
      <c r="A59" s="1"/>
      <c r="B59" s="1"/>
      <c r="J59" s="23"/>
    </row>
    <row r="60" spans="1:10">
      <c r="A60" s="1"/>
      <c r="B60" s="1"/>
      <c r="J60" s="23"/>
    </row>
    <row r="61" spans="1:10">
      <c r="A61" s="1"/>
      <c r="B61" s="1"/>
      <c r="J61" s="23"/>
    </row>
    <row r="62" spans="1:10">
      <c r="A62" s="1"/>
      <c r="B62" s="1"/>
      <c r="J62" s="23"/>
    </row>
    <row r="63" spans="1:10">
      <c r="A63" s="1"/>
      <c r="B63" s="1"/>
      <c r="J63" s="23"/>
    </row>
    <row r="64" spans="1:10">
      <c r="A64" s="1"/>
      <c r="B64" s="1"/>
      <c r="J64" s="23"/>
    </row>
    <row r="65" spans="1:10">
      <c r="A65" s="1"/>
      <c r="B65" s="1"/>
      <c r="J65" s="23"/>
    </row>
    <row r="66" spans="1:10">
      <c r="A66" s="1"/>
      <c r="B66" s="1"/>
      <c r="J66" s="23"/>
    </row>
    <row r="67" spans="1:10">
      <c r="A67" s="1"/>
      <c r="B67" s="1"/>
      <c r="J67" s="23"/>
    </row>
    <row r="68" spans="1:10">
      <c r="A68" s="1"/>
      <c r="B68" s="1"/>
      <c r="J68" s="23"/>
    </row>
    <row r="69" spans="1:10">
      <c r="A69" s="1"/>
      <c r="B69" s="1"/>
      <c r="J69" s="23"/>
    </row>
    <row r="70" spans="1:10">
      <c r="A70" s="1"/>
      <c r="B70" s="1"/>
      <c r="J70" s="23"/>
    </row>
    <row r="71" spans="1:10">
      <c r="A71" s="1"/>
      <c r="B71" s="1"/>
      <c r="J71" s="23"/>
    </row>
    <row r="72" spans="1:10">
      <c r="A72" s="1"/>
      <c r="B72" s="1"/>
      <c r="J72" s="23"/>
    </row>
  </sheetData>
  <autoFilter ref="A1:J58" xr:uid="{0876AFAF-97B3-475C-A448-BF1ABD2B808D}"/>
  <mergeCells count="5">
    <mergeCell ref="B2:B24"/>
    <mergeCell ref="B25:B29"/>
    <mergeCell ref="B30:B34"/>
    <mergeCell ref="B35:B41"/>
    <mergeCell ref="B42:B57"/>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5"/>
  <sheetViews>
    <sheetView workbookViewId="0">
      <selection activeCell="D1" sqref="D1"/>
    </sheetView>
  </sheetViews>
  <sheetFormatPr defaultRowHeight="14.25"/>
  <cols>
    <col min="1" max="1" width="5.125" bestFit="1" customWidth="1"/>
    <col min="2" max="2" width="12.125" style="1" bestFit="1" customWidth="1"/>
    <col min="3" max="3" width="33.125" style="1" customWidth="1"/>
    <col min="4" max="4" width="80.625" style="2" customWidth="1"/>
    <col min="5" max="5" width="11.875" style="1" bestFit="1" customWidth="1"/>
    <col min="6" max="6" width="11.75" style="1" bestFit="1" customWidth="1"/>
    <col min="7" max="7" width="19.875" style="7" bestFit="1" customWidth="1"/>
    <col min="8" max="8" width="16.875" bestFit="1" customWidth="1"/>
  </cols>
  <sheetData>
    <row r="1" spans="1:8">
      <c r="A1" s="6" t="s">
        <v>0</v>
      </c>
      <c r="B1" s="6" t="s">
        <v>145</v>
      </c>
      <c r="C1" s="6" t="s">
        <v>3</v>
      </c>
      <c r="D1" s="6" t="s">
        <v>4</v>
      </c>
      <c r="E1" s="6" t="s">
        <v>6</v>
      </c>
      <c r="F1" s="6" t="s">
        <v>7</v>
      </c>
      <c r="G1" s="8" t="s">
        <v>8</v>
      </c>
      <c r="H1" s="9" t="s">
        <v>9</v>
      </c>
    </row>
    <row r="2" spans="1:8" ht="117" customHeight="1">
      <c r="A2" s="3">
        <v>1</v>
      </c>
      <c r="B2" s="3">
        <v>371903</v>
      </c>
      <c r="C2" s="4" t="s">
        <v>23</v>
      </c>
      <c r="D2" s="5" t="s">
        <v>24</v>
      </c>
      <c r="E2" s="4" t="s">
        <v>6</v>
      </c>
      <c r="F2" s="12">
        <v>200</v>
      </c>
      <c r="G2" s="11">
        <v>111.92</v>
      </c>
      <c r="H2" s="11">
        <f>G2*F2</f>
        <v>22384</v>
      </c>
    </row>
    <row r="3" spans="1:8" ht="73.5" customHeight="1">
      <c r="A3" s="4">
        <v>2</v>
      </c>
      <c r="B3" s="4">
        <v>242846</v>
      </c>
      <c r="C3" s="4" t="s">
        <v>84</v>
      </c>
      <c r="D3" s="5" t="s">
        <v>85</v>
      </c>
      <c r="E3" s="4" t="s">
        <v>6</v>
      </c>
      <c r="F3" s="12">
        <v>20</v>
      </c>
      <c r="G3" s="10">
        <v>42.2</v>
      </c>
      <c r="H3" s="11">
        <f t="shared" ref="H3:H9" si="0">G3*F3</f>
        <v>844</v>
      </c>
    </row>
    <row r="4" spans="1:8" ht="77.25" customHeight="1">
      <c r="A4" s="4">
        <v>3</v>
      </c>
      <c r="B4" s="4">
        <v>255949</v>
      </c>
      <c r="C4" s="4" t="s">
        <v>81</v>
      </c>
      <c r="D4" s="5" t="s">
        <v>82</v>
      </c>
      <c r="E4" s="4" t="s">
        <v>6</v>
      </c>
      <c r="F4" s="12">
        <v>45</v>
      </c>
      <c r="G4" s="10">
        <v>25.96</v>
      </c>
      <c r="H4" s="11">
        <f t="shared" si="0"/>
        <v>1168.2</v>
      </c>
    </row>
    <row r="5" spans="1:8" ht="70.5" customHeight="1">
      <c r="A5" s="4">
        <v>4</v>
      </c>
      <c r="B5" s="4">
        <v>242845</v>
      </c>
      <c r="C5" s="4" t="s">
        <v>78</v>
      </c>
      <c r="D5" s="5" t="s">
        <v>79</v>
      </c>
      <c r="E5" s="4" t="s">
        <v>6</v>
      </c>
      <c r="F5" s="12">
        <v>60</v>
      </c>
      <c r="G5" s="10">
        <v>10.02</v>
      </c>
      <c r="H5" s="11">
        <f t="shared" si="0"/>
        <v>601.19999999999993</v>
      </c>
    </row>
    <row r="6" spans="1:8" ht="25.5">
      <c r="A6" s="4">
        <v>5</v>
      </c>
      <c r="B6" s="4">
        <v>316851</v>
      </c>
      <c r="C6" s="4" t="s">
        <v>134</v>
      </c>
      <c r="D6" s="5" t="s">
        <v>135</v>
      </c>
      <c r="E6" s="4" t="s">
        <v>6</v>
      </c>
      <c r="F6" s="12">
        <v>20</v>
      </c>
      <c r="G6" s="10">
        <v>23.9</v>
      </c>
      <c r="H6" s="11">
        <f t="shared" si="0"/>
        <v>478</v>
      </c>
    </row>
    <row r="7" spans="1:8" ht="25.5">
      <c r="A7" s="4">
        <v>6</v>
      </c>
      <c r="B7" s="4">
        <v>604446</v>
      </c>
      <c r="C7" s="4" t="s">
        <v>132</v>
      </c>
      <c r="D7" s="5" t="s">
        <v>133</v>
      </c>
      <c r="E7" s="4" t="s">
        <v>6</v>
      </c>
      <c r="F7" s="12">
        <v>20</v>
      </c>
      <c r="G7" s="10">
        <v>37.9</v>
      </c>
      <c r="H7" s="11">
        <f t="shared" si="0"/>
        <v>758</v>
      </c>
    </row>
    <row r="8" spans="1:8" ht="91.5" customHeight="1">
      <c r="A8" s="4">
        <v>7</v>
      </c>
      <c r="B8" s="4">
        <v>429938</v>
      </c>
      <c r="C8" s="4" t="s">
        <v>95</v>
      </c>
      <c r="D8" s="5" t="s">
        <v>96</v>
      </c>
      <c r="E8" s="4" t="s">
        <v>97</v>
      </c>
      <c r="F8" s="12">
        <v>6</v>
      </c>
      <c r="G8" s="10">
        <v>54.99</v>
      </c>
      <c r="H8" s="11">
        <f t="shared" si="0"/>
        <v>329.94</v>
      </c>
    </row>
    <row r="9" spans="1:8" ht="133.5" customHeight="1">
      <c r="A9" s="4">
        <v>8</v>
      </c>
      <c r="B9" s="4">
        <v>443281</v>
      </c>
      <c r="C9" s="4" t="s">
        <v>69</v>
      </c>
      <c r="D9" s="5" t="s">
        <v>70</v>
      </c>
      <c r="E9" s="4" t="s">
        <v>6</v>
      </c>
      <c r="F9" s="12">
        <v>1</v>
      </c>
      <c r="G9" s="10">
        <v>2090</v>
      </c>
      <c r="H9" s="14">
        <f t="shared" si="0"/>
        <v>2090</v>
      </c>
    </row>
    <row r="10" spans="1:8">
      <c r="A10" s="1"/>
      <c r="H10" s="13">
        <f>SUM(H2:H9)</f>
        <v>28653.34</v>
      </c>
    </row>
    <row r="11" spans="1:8">
      <c r="A11" s="1"/>
      <c r="H11" s="1"/>
    </row>
    <row r="12" spans="1:8">
      <c r="A12" s="1"/>
      <c r="H12" s="1"/>
    </row>
    <row r="13" spans="1:8">
      <c r="A13" s="1"/>
      <c r="H13" s="1"/>
    </row>
    <row r="14" spans="1:8">
      <c r="A14" s="1"/>
      <c r="H14" s="1"/>
    </row>
    <row r="15" spans="1:8">
      <c r="A15" s="1"/>
      <c r="H15" s="1"/>
    </row>
    <row r="16" spans="1:8">
      <c r="A16" s="1"/>
      <c r="H16" s="1"/>
    </row>
    <row r="17" spans="1:8">
      <c r="A17" s="1"/>
      <c r="H17" s="1"/>
    </row>
    <row r="18" spans="1:8">
      <c r="A18" s="1"/>
      <c r="H18" s="1"/>
    </row>
    <row r="19" spans="1:8">
      <c r="A19" s="1"/>
      <c r="H19" s="1"/>
    </row>
    <row r="20" spans="1:8">
      <c r="A20" s="1"/>
      <c r="H20" s="1"/>
    </row>
    <row r="21" spans="1:8">
      <c r="A21" s="1"/>
      <c r="H21" s="1"/>
    </row>
    <row r="22" spans="1:8">
      <c r="A22" s="1"/>
      <c r="H22" s="1"/>
    </row>
    <row r="23" spans="1:8">
      <c r="A23" s="1"/>
      <c r="H23" s="1"/>
    </row>
    <row r="24" spans="1:8">
      <c r="A24" s="1"/>
      <c r="H24" s="1"/>
    </row>
    <row r="25" spans="1:8">
      <c r="A25" s="1"/>
      <c r="H25" s="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5402A9089DB204E9B6426EFA92E4AF4" ma:contentTypeVersion="4" ma:contentTypeDescription="Create a new document." ma:contentTypeScope="" ma:versionID="8fa445d874934ce1bfce39d4d2aa260c">
  <xsd:schema xmlns:xsd="http://www.w3.org/2001/XMLSchema" xmlns:xs="http://www.w3.org/2001/XMLSchema" xmlns:p="http://schemas.microsoft.com/office/2006/metadata/properties" xmlns:ns2="a2b196b1-4d47-4d8d-8b0e-e5f1d2375977" targetNamespace="http://schemas.microsoft.com/office/2006/metadata/properties" ma:root="true" ma:fieldsID="d4a531048727be501074b861e713c8a8" ns2:_="">
    <xsd:import namespace="a2b196b1-4d47-4d8d-8b0e-e5f1d237597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b196b1-4d47-4d8d-8b0e-e5f1d237597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9F3AA0-C64E-4265-AE41-1BA4124C08C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94E0F9D-9095-4D80-AA49-5AF424EAD548}">
  <ds:schemaRefs>
    <ds:schemaRef ds:uri="http://schemas.microsoft.com/sharepoint/v3/contenttype/forms"/>
  </ds:schemaRefs>
</ds:datastoreItem>
</file>

<file path=customXml/itemProps3.xml><?xml version="1.0" encoding="utf-8"?>
<ds:datastoreItem xmlns:ds="http://schemas.openxmlformats.org/officeDocument/2006/customXml" ds:itemID="{93CEB643-2268-4BEE-B62F-CAD9DBE818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b196b1-4d47-4d8d-8b0e-e5f1d23759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Quant. Total</vt:lpstr>
      <vt:lpstr>Demanda inicial</vt:lpstr>
      <vt:lpstr>Odonto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Eliane de Fatima e Silva</dc:creator>
  <cp:keywords/>
  <dc:description/>
  <cp:lastModifiedBy>Gabriela Silva Barbato</cp:lastModifiedBy>
  <cp:revision/>
  <cp:lastPrinted>2025-02-10T12:51:38Z</cp:lastPrinted>
  <dcterms:created xsi:type="dcterms:W3CDTF">2024-06-13T17:04:34Z</dcterms:created>
  <dcterms:modified xsi:type="dcterms:W3CDTF">2025-06-17T18:12:29Z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0x010100C5402A9089DB204E9B6426EFA92E4AF4</vt:lpwstr>
  </property>
  <property fmtid="{D5CDD505-2E9C-101B-9397-08002B2CF9AE}" pid="3" name="_SourceUrl">
    <vt:lpwstr/>
  </property>
  <property fmtid="{D5CDD505-2E9C-101B-9397-08002B2CF9AE}" pid="4" name="_SharedFileIndex">
    <vt:lpwstr/>
  </property>
  <property fmtid="{D5CDD505-2E9C-101B-9397-08002B2CF9AE}" pid="5" name="ComplianceAssetId">
    <vt:lpwstr/>
  </property>
  <property fmtid="{D5CDD505-2E9C-101B-9397-08002B2CF9AE}" pid="6" name="_ExtendedDescription">
    <vt:lpwstr/>
  </property>
  <property fmtid="{D5CDD505-2E9C-101B-9397-08002B2CF9AE}" pid="7" name="_activity">
    <vt:lpwstr>{"FileActivityType":"9","FileActivityTimeStamp":"2024-07-12T13:20:36.067Z","FileActivityUsersOnPage":[{"DisplayName":"Jéssica Costa de Faria","Id":"jessicacfaria@ufmg.br"},{"DisplayName":"Lilian Souza","Id":"liliansp@ufmg.br"}],"FileActivityNavigationId":null}</vt:lpwstr>
  </property>
  <property fmtid="{D5CDD505-2E9C-101B-9397-08002B2CF9AE}" pid="8" name="TriggerFlowInfo">
    <vt:lpwstr/>
  </property>
</Properties>
</file>