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rquivos 2025\Pregões 2025\2025_PE-90011_ Reprografia_Praça-de-Serviços\2025_PE_90011_SRP_edital_anexos\"/>
    </mc:Choice>
  </mc:AlternateContent>
  <bookViews>
    <workbookView xWindow="0" yWindow="0" windowWidth="28800" windowHeight="11880" firstSheet="1" activeTab="1"/>
  </bookViews>
  <sheets>
    <sheet name="IMR " sheetId="3" state="hidden" r:id="rId1"/>
    <sheet name="Anexo VI" sheetId="6" r:id="rId2"/>
  </sheets>
  <definedNames>
    <definedName name="_xlnm.Print_Area" localSheetId="1">'Anexo VI'!$A$1:$E$59</definedName>
  </definedNames>
  <calcPr calcId="162913"/>
</workbook>
</file>

<file path=xl/calcChain.xml><?xml version="1.0" encoding="utf-8"?>
<calcChain xmlns="http://schemas.openxmlformats.org/spreadsheetml/2006/main">
  <c r="E40" i="6" l="1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1" i="6" l="1"/>
  <c r="E42" i="6" s="1"/>
  <c r="E43" i="6" s="1"/>
</calcChain>
</file>

<file path=xl/sharedStrings.xml><?xml version="1.0" encoding="utf-8"?>
<sst xmlns="http://schemas.openxmlformats.org/spreadsheetml/2006/main" count="195" uniqueCount="171">
  <si>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</si>
  <si>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</si>
  <si>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</si>
  <si>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</si>
  <si>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</si>
  <si>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</si>
  <si>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</si>
  <si>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</si>
  <si>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</si>
  <si>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</si>
  <si>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</si>
  <si>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</si>
  <si>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</si>
  <si>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</si>
  <si>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</si>
  <si>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</si>
  <si>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</si>
  <si>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</si>
  <si>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</si>
  <si>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</si>
  <si>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</si>
  <si>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</si>
  <si>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</si>
  <si>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</si>
  <si>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</si>
  <si>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</si>
  <si>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</si>
  <si>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</si>
  <si>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</si>
  <si>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</si>
  <si>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</si>
  <si>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</si>
  <si>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</si>
  <si>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</si>
  <si>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A4/Carta – Papel Sulfite, 75 g P&amp;B</t>
  </si>
  <si>
    <t>Ofício I/II – Papel Sulfite,75 g P&amp;B</t>
  </si>
  <si>
    <t>A4/Carta – Papel Sulfite, 75 g Cor</t>
  </si>
  <si>
    <t xml:space="preserve">Impressão A4/Carta – Papel Sulfite,75 g,P&amp;B </t>
  </si>
  <si>
    <t>Impressão A3– Papel Sulfite,75 g, Cor</t>
  </si>
  <si>
    <t>Impressão A4/Carta – Papel Sulfite,75 g, Cor</t>
  </si>
  <si>
    <t>Impressão Ofício I/II – Papel Sulfite,75 g, Cor</t>
  </si>
  <si>
    <t>Impressão - A3 – Papel Couchê, 140 g, P&amp;B</t>
  </si>
  <si>
    <t>Impressão - A3 – Papel Couchê, 140 g, Cor</t>
  </si>
  <si>
    <t>Impressão - A4/Carta – Papel Couchê,140 g, Cor</t>
  </si>
  <si>
    <t>Digitalização P&amp;B, A0 (1,189 mm x 0,841 mm)</t>
  </si>
  <si>
    <t>Digitalização COLOR, A0 (1,189 mm x 0,841 mm)</t>
  </si>
  <si>
    <t>Digitalização COLOR, A1 (0,841 mm x 0,594 mm)</t>
  </si>
  <si>
    <t>Digitalização COLOR, A1+ (1,471 mm x 0,594 mm)</t>
  </si>
  <si>
    <t>Digitalização COLOR, A4 (0,297 mm x 0,210 mm)</t>
  </si>
  <si>
    <t>Encadernação, formato A3, capa PVC, contra capa e espiral até 50 folhas</t>
  </si>
  <si>
    <t>Encadernação capa PVC, contra capa e espiral até 50 folhas</t>
  </si>
  <si>
    <t>Encadernação capa PVC, contra capa e espiral de 51 a 150 folhas</t>
  </si>
  <si>
    <t>Encadernação capa PVC, contra capa e espiral de 151 a 300 folhas</t>
  </si>
  <si>
    <t>Encadernação capa PVC, contra capa e espiral acima de 301 folhas</t>
  </si>
  <si>
    <t>Grandes formatos, Papel Sulfite, P&amp;B A0 (1,189 mm x 0,841 mm)</t>
  </si>
  <si>
    <t>Grandes formatos, Papel Sulfite, P&amp;B A1 (0,841 mm x 0,594 mm)</t>
  </si>
  <si>
    <t>Grandes formatos, Papel Sulfite, P&amp;B A1+ (1,471 mm x 0,594 mm)</t>
  </si>
  <si>
    <t>Grandes formatos, Papel Sulfite, P&amp;B A2 (0,594 mm x 0,420 mm)</t>
  </si>
  <si>
    <t>Grandes formatos, Papel Sulfite, P&amp;B A3 (0,420 mm x 0,297 mm)</t>
  </si>
  <si>
    <t>Grandes formatos, Papel Sulfite, COLOR A0 (1,189 mm x 0,841 mm)</t>
  </si>
  <si>
    <t>Grandes formatos, Papel Sulfite, COLOR A0+ (1,819 mm x 0,841 mm</t>
  </si>
  <si>
    <t>Grandes formatos, Papel Sulfite, COLOR A1 (0,841 mm x 0,594 mm)</t>
  </si>
  <si>
    <t>Grandes formatos, Papel Sulfite, COLOR A1+ (1,471 mm x 0,594 mm)</t>
  </si>
  <si>
    <t>Grandes formatos, Papel Sulfite, COLOR A2 (0,594 mm x 0,420 mm)</t>
  </si>
  <si>
    <t>Grandes formatos, Papel Sulfite, COLOR A3 (0,420 mm x 0,297 mm)</t>
  </si>
  <si>
    <t>Laminação A3 (0,420 mm x 0,297 mm)</t>
  </si>
  <si>
    <t>Laminação A4 (0,297 mm x 0,210 mm)</t>
  </si>
  <si>
    <t>1.35</t>
  </si>
  <si>
    <t>1.36</t>
  </si>
  <si>
    <t>Cód</t>
  </si>
  <si>
    <t>Descriminação</t>
  </si>
  <si>
    <t>Quantidade</t>
  </si>
  <si>
    <t>Preço unitário</t>
  </si>
  <si>
    <t>Preço total</t>
  </si>
  <si>
    <r>
      <t>Impressão Banner Papel Sulfite Color (M</t>
    </r>
    <r>
      <rPr>
        <b/>
        <sz val="9"/>
        <rFont val="Calibri"/>
        <family val="2"/>
      </rPr>
      <t>²)</t>
    </r>
  </si>
  <si>
    <r>
      <t>Impressão Banner Gloss Paper Color (M</t>
    </r>
    <r>
      <rPr>
        <b/>
        <sz val="9"/>
        <rFont val="Calibri"/>
        <family val="2"/>
      </rPr>
      <t>²)</t>
    </r>
  </si>
  <si>
    <r>
      <t>Impressão Banner Lona Color (M</t>
    </r>
    <r>
      <rPr>
        <b/>
        <sz val="9"/>
        <rFont val="Calibri"/>
        <family val="2"/>
      </rPr>
      <t>²)</t>
    </r>
  </si>
  <si>
    <t>TERMO  CIRCUNSTACIADO DE RECEBIMENTO PROVISÓRIO/ FISCALIZAÇÃO TÉCNICA AO CONTRATO 034/20219.</t>
  </si>
  <si>
    <t>Data</t>
  </si>
  <si>
    <t>Requisição irregularidade</t>
  </si>
  <si>
    <t>Motivação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</si>
  <si>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</si>
  <si>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</si>
  <si>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</si>
  <si>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</si>
  <si>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</si>
  <si>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</si>
  <si>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</si>
  <si>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</si>
  <si>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</si>
  <si>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Total   IMR</t>
  </si>
  <si>
    <t>21/11/2020 á 20/12/2020</t>
  </si>
  <si>
    <t>sim</t>
  </si>
  <si>
    <t>Rasura</t>
  </si>
  <si>
    <t>21/12/2020 á 20/01/2021</t>
  </si>
  <si>
    <t>21/01/2021 á 20/02/2021</t>
  </si>
  <si>
    <t>preço unitário errado</t>
  </si>
  <si>
    <t>21/02/2021 á 20/03/2021</t>
  </si>
  <si>
    <t>erro nº doc.</t>
  </si>
  <si>
    <t>21/03/2021 á 20/04/ 2021</t>
  </si>
  <si>
    <t>falta data e nº requisição</t>
  </si>
  <si>
    <t>21/09/2021 á 20/10/2021</t>
  </si>
  <si>
    <t>valores divergentes</t>
  </si>
  <si>
    <t>21/10/2021 á 21/10/2021</t>
  </si>
  <si>
    <t>divergencia rel. analitico e sintético</t>
  </si>
  <si>
    <t>21/11/2021 á 20/12/2021</t>
  </si>
  <si>
    <t>Assinatura divergente</t>
  </si>
  <si>
    <t>21/02/2022 á 20/03/2022</t>
  </si>
  <si>
    <t>ilegível/ 11.17</t>
  </si>
  <si>
    <t>21/03/2022 á 20/04/2022</t>
  </si>
  <si>
    <t>rasuras, ilegível/ 17.15</t>
  </si>
  <si>
    <t>21/04/2022 á 20/05/2022</t>
  </si>
  <si>
    <t>21/05/2022 á 20/06/2022</t>
  </si>
  <si>
    <t>não consta  requisitante  cartão/ 11.15.2 e 17.15 T.R</t>
  </si>
  <si>
    <t>21/06/2022 á 20/07/2022</t>
  </si>
  <si>
    <t>Data/ 16.2 T.R.</t>
  </si>
  <si>
    <t>21/07/2022 Á 20/08/2022</t>
  </si>
  <si>
    <t>não</t>
  </si>
  <si>
    <t>9.3.1 / 12.23 /12.26.1/ 12.53</t>
  </si>
  <si>
    <t>21/08/2022 á 20/09/2022</t>
  </si>
  <si>
    <t>Assintura não confere c/ cartão</t>
  </si>
  <si>
    <t>21/09/2022 á 20/10/2022</t>
  </si>
  <si>
    <t>Assintura não confere c/ cartão/ 11.15.2 e 17.15</t>
  </si>
  <si>
    <t>21/10/2022 á 20/11/2022</t>
  </si>
  <si>
    <t>duplicidade de requisição/ 12.26.1</t>
  </si>
  <si>
    <t>21/12/2022 á 20/01/2023</t>
  </si>
  <si>
    <t>21/03/2023 á 20/04/2023</t>
  </si>
  <si>
    <t>21/05/2023 á 20/06/2023</t>
  </si>
  <si>
    <t>divergência nº requisição. 17.14 TR/ assint. Não confere 17.15 T.R/ 15.17</t>
  </si>
  <si>
    <t>21/07/2023 á 20/08/2023</t>
  </si>
  <si>
    <t>Rasura /Data serviço não confere 17.15 / 16. T.R.</t>
  </si>
  <si>
    <t>21/09/2023 á 20/10/2023</t>
  </si>
  <si>
    <t>21/02/2024 á 20/03/2024</t>
  </si>
  <si>
    <t>falta nº cartão e assinatura / 17.15</t>
  </si>
  <si>
    <t>21/05/2024 á 20/06/2024</t>
  </si>
  <si>
    <t>9.1.1 e 12. 26/ 50/54,55/42/44 do T.R</t>
  </si>
  <si>
    <t>21/06/2024 á 20/07/2024</t>
  </si>
  <si>
    <t>21/07/2024 á 20/08/2024</t>
  </si>
  <si>
    <t>12.26-12.31-12.36-9.1-12.42-12.54-15.17</t>
  </si>
  <si>
    <t>ilegível e data/ 11.15 e 17.15</t>
  </si>
  <si>
    <t>Rasura 11.17.3 e 17.15</t>
  </si>
  <si>
    <t xml:space="preserve">Requisitante não consta cartão/ valor a ser faturado 16 </t>
  </si>
  <si>
    <t>Assintura não confere c/ cartão:  16/ 17.15/15.17/</t>
  </si>
  <si>
    <t>serviço não atendido, 12.1-21-49-59-51.1</t>
  </si>
  <si>
    <t>divergencia datas/ serviço não faturado-16/ 17.14</t>
  </si>
  <si>
    <t>ocorrencias/ descumprimento  itens Termo de referência</t>
  </si>
  <si>
    <t>Total de  repetições</t>
  </si>
  <si>
    <t>Total de repetições sem contar período da pandemia</t>
  </si>
  <si>
    <t>Deixar de observar os itens do termo de referência: -Do pagamento - Recebimento e aceitação do objeto - Obrigações da contratada e do contratante - controle e fiscalização da excução. - Eqipamentos e requisitos técnologicos.</t>
  </si>
  <si>
    <t>Valor total anual</t>
  </si>
  <si>
    <t>Valor total mensal</t>
  </si>
  <si>
    <t>DADOS DA LICITANTE</t>
  </si>
  <si>
    <t>RAZÃO SOCIAL:</t>
  </si>
  <si>
    <t>CNPJ:</t>
  </si>
  <si>
    <t xml:space="preserve">ENDEREÇO COMPLETO: </t>
  </si>
  <si>
    <t>TELEFONE/CELULAR:</t>
  </si>
  <si>
    <t xml:space="preserve">E-MAIL: </t>
  </si>
  <si>
    <t xml:space="preserve">DADOS BANCÁRIOS </t>
  </si>
  <si>
    <t xml:space="preserve">NOME: </t>
  </si>
  <si>
    <t xml:space="preserve">CARGO: </t>
  </si>
  <si>
    <t xml:space="preserve">CPF:              </t>
  </si>
  <si>
    <t xml:space="preserve">VALIDADE DA PROPOSTA: </t>
  </si>
  <si>
    <t>LOCAL E DATA</t>
  </si>
  <si>
    <t>ASSINATURA DO RESPONSÁVEL PELA EMPRESA</t>
  </si>
  <si>
    <t>BANCO:                                                                               AGÊNCIA:                                                            CONTA CORRENTE:</t>
  </si>
  <si>
    <r>
      <t>Valor Global da Contratação (60 meses) -</t>
    </r>
    <r>
      <rPr>
        <b/>
        <sz val="9"/>
        <color rgb="FFFF0000"/>
        <rFont val="Calibri"/>
        <family val="2"/>
        <scheme val="minor"/>
      </rPr>
      <t xml:space="preserve"> a ser informado no </t>
    </r>
    <r>
      <rPr>
        <b/>
        <i/>
        <sz val="9"/>
        <color rgb="FFFF0000"/>
        <rFont val="Calibri"/>
        <family val="2"/>
        <scheme val="minor"/>
      </rPr>
      <t>www.compras.gov.br</t>
    </r>
  </si>
  <si>
    <t>CESTA BÁSICA DE SERVIÇOS - CENTRAL PRAÇA DE SERVIÇOS</t>
  </si>
  <si>
    <t>ANEXO VI - Modelo de Proposta</t>
  </si>
  <si>
    <t>RESPONSÁVEL PELA ASSINATURA DO CONTRATOI</t>
  </si>
  <si>
    <t>Processo: 23072.227317/2025-18 Pregão Eletrônico: 90011/2025</t>
  </si>
  <si>
    <t>CARTEIRA DE IDENTIDADE: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</si>
</sst>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"/>
      <family val="2"/>
    </font>
    <font>
      <b/>
      <sz val="9"/>
      <color rgb="FFFF0000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2">
    <xf numFmtId="0" fontId="0" fillId="0" borderId="0" xfId="0"/>
    <xf numFmtId="44" fontId="0" fillId="0" borderId="0" xfId="1" applyFont="1"/>
    <xf numFmtId="0" fontId="4" fillId="0" borderId="1" xfId="0" applyFont="1" applyBorder="1"/>
    <xf numFmtId="0" fontId="5" fillId="0" borderId="1" xfId="2" applyFont="1" applyBorder="1"/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0" fillId="0" borderId="1" xfId="0" applyBorder="1"/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41" fontId="0" fillId="0" borderId="0" xfId="0" applyNumberFormat="1"/>
    <xf numFmtId="0" fontId="3" fillId="5" borderId="1" xfId="0" applyFont="1" applyFill="1" applyBorder="1" applyAlignment="1">
      <alignment horizontal="center" vertical="center"/>
    </xf>
    <xf numFmtId="41" fontId="3" fillId="5" borderId="1" xfId="0" applyNumberFormat="1" applyFont="1" applyFill="1" applyBorder="1" applyAlignment="1">
      <alignment horizontal="center" vertical="center"/>
    </xf>
    <xf numFmtId="44" fontId="3" fillId="5" borderId="1" xfId="1" applyFont="1" applyFill="1" applyBorder="1" applyAlignment="1">
      <alignment horizontal="center" vertical="center"/>
    </xf>
    <xf numFmtId="0" fontId="5" fillId="0" borderId="1" xfId="2" applyFont="1" applyFill="1" applyBorder="1"/>
    <xf numFmtId="44" fontId="4" fillId="0" borderId="1" xfId="1" applyNumberFormat="1" applyFont="1" applyBorder="1" applyAlignment="1">
      <alignment horizontal="right" vertical="center"/>
    </xf>
    <xf numFmtId="41" fontId="6" fillId="0" borderId="1" xfId="2" applyNumberFormat="1" applyFont="1" applyBorder="1"/>
    <xf numFmtId="41" fontId="6" fillId="0" borderId="1" xfId="2" applyNumberFormat="1" applyFont="1" applyFill="1" applyBorder="1"/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15" fillId="8" borderId="11" xfId="0" applyFont="1" applyFill="1" applyBorder="1" applyAlignment="1">
      <alignment horizontal="center"/>
    </xf>
    <xf numFmtId="0" fontId="16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5" fillId="7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</cellXfs>
  <cellStyles count="5">
    <cellStyle name="Moeda" xfId="1" builtinId="4"/>
    <cellStyle name="Moeda 2" xfId="4"/>
    <cellStyle name="Normal" xfId="0" builtinId="0"/>
    <cellStyle name="Normal 2" xfId="2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35"/>
  <sheetViews>
    <sheetView topLeftCell="B1" workbookViewId="0">
      <selection activeCell="D4" sqref="D4:D5"/>
    </sheetView>
  </sheetViews>
  <sheetFormatPr defaultRowHeight="15" x14ac:dyDescent="0.25"/>
  <cols>
    <col min="2" max="2" width="23.140625" bestFit="1" customWidth="1"/>
    <col min="4" max="4" width="35.140625" customWidth="1"/>
    <col min="5" max="5" width="8" customWidth="1"/>
    <col min="6" max="6" width="8.42578125" customWidth="1"/>
    <col min="8" max="8" width="8.28515625" customWidth="1"/>
    <col min="9" max="10" width="7.5703125" customWidth="1"/>
    <col min="11" max="11" width="8.140625" customWidth="1"/>
    <col min="12" max="13" width="9.140625" hidden="1" customWidth="1"/>
    <col min="14" max="14" width="10.85546875" customWidth="1"/>
  </cols>
  <sheetData>
    <row r="3" spans="2:20" ht="15.75" x14ac:dyDescent="0.25">
      <c r="B3" s="48" t="s">
        <v>77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17"/>
      <c r="O3" s="17"/>
      <c r="P3" s="17"/>
      <c r="Q3" s="17"/>
      <c r="R3" s="17"/>
      <c r="S3" s="17"/>
      <c r="T3" s="16"/>
    </row>
    <row r="4" spans="2:20" x14ac:dyDescent="0.25">
      <c r="B4" s="51" t="s">
        <v>78</v>
      </c>
      <c r="C4" s="50" t="s">
        <v>79</v>
      </c>
      <c r="D4" s="53" t="s">
        <v>80</v>
      </c>
      <c r="E4" s="32" t="s">
        <v>81</v>
      </c>
      <c r="F4" s="32" t="s">
        <v>82</v>
      </c>
      <c r="G4" s="32" t="s">
        <v>83</v>
      </c>
      <c r="H4" s="32" t="s">
        <v>84</v>
      </c>
      <c r="I4" s="32" t="s">
        <v>85</v>
      </c>
      <c r="J4" s="32" t="s">
        <v>86</v>
      </c>
      <c r="K4" s="32" t="s">
        <v>87</v>
      </c>
      <c r="L4" s="32" t="s">
        <v>88</v>
      </c>
      <c r="M4" s="32" t="s">
        <v>89</v>
      </c>
      <c r="N4" s="46" t="s">
        <v>90</v>
      </c>
      <c r="O4" s="34" t="s">
        <v>145</v>
      </c>
      <c r="P4" s="35"/>
      <c r="Q4" s="35"/>
      <c r="R4" s="35"/>
      <c r="S4" s="35"/>
      <c r="T4" s="36"/>
    </row>
    <row r="5" spans="2:20" x14ac:dyDescent="0.25">
      <c r="B5" s="52"/>
      <c r="C5" s="50"/>
      <c r="D5" s="54"/>
      <c r="E5" s="33"/>
      <c r="F5" s="33"/>
      <c r="G5" s="33"/>
      <c r="H5" s="33"/>
      <c r="I5" s="33"/>
      <c r="J5" s="33"/>
      <c r="K5" s="33"/>
      <c r="L5" s="33"/>
      <c r="M5" s="33"/>
      <c r="N5" s="47"/>
      <c r="O5" s="37"/>
      <c r="P5" s="38"/>
      <c r="Q5" s="38"/>
      <c r="R5" s="38"/>
      <c r="S5" s="38"/>
      <c r="T5" s="39"/>
    </row>
    <row r="6" spans="2:20" x14ac:dyDescent="0.25">
      <c r="B6" s="4" t="s">
        <v>91</v>
      </c>
      <c r="C6" s="4" t="s">
        <v>92</v>
      </c>
      <c r="D6" s="9" t="s">
        <v>140</v>
      </c>
      <c r="E6" s="4">
        <v>1</v>
      </c>
      <c r="F6" s="4">
        <v>1</v>
      </c>
      <c r="G6" s="4">
        <v>0</v>
      </c>
      <c r="H6" s="4">
        <v>0</v>
      </c>
      <c r="I6" s="4">
        <v>2</v>
      </c>
      <c r="J6" s="4">
        <v>0</v>
      </c>
      <c r="K6" s="4">
        <v>2</v>
      </c>
      <c r="L6" s="4">
        <v>0</v>
      </c>
      <c r="M6" s="4">
        <v>2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16</v>
      </c>
      <c r="T6" s="4">
        <v>0</v>
      </c>
    </row>
    <row r="7" spans="2:20" x14ac:dyDescent="0.25">
      <c r="B7" s="4" t="s">
        <v>94</v>
      </c>
      <c r="C7" s="4" t="s">
        <v>92</v>
      </c>
      <c r="D7" s="9" t="s">
        <v>93</v>
      </c>
      <c r="E7" s="4">
        <v>1</v>
      </c>
      <c r="F7" s="4">
        <v>1</v>
      </c>
      <c r="G7" s="4">
        <v>0</v>
      </c>
      <c r="H7" s="4">
        <v>0</v>
      </c>
      <c r="I7" s="4">
        <v>2</v>
      </c>
      <c r="J7" s="4">
        <v>0</v>
      </c>
      <c r="K7" s="4">
        <v>2</v>
      </c>
      <c r="L7" s="4">
        <v>0</v>
      </c>
      <c r="M7" s="4">
        <v>2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16</v>
      </c>
      <c r="T7" s="4">
        <v>0</v>
      </c>
    </row>
    <row r="8" spans="2:20" x14ac:dyDescent="0.25">
      <c r="B8" s="4" t="s">
        <v>95</v>
      </c>
      <c r="C8" s="4" t="s">
        <v>92</v>
      </c>
      <c r="D8" s="9" t="s">
        <v>96</v>
      </c>
      <c r="E8" s="4">
        <v>1</v>
      </c>
      <c r="F8" s="4">
        <v>1</v>
      </c>
      <c r="G8" s="4">
        <v>0</v>
      </c>
      <c r="H8" s="4">
        <v>0</v>
      </c>
      <c r="I8" s="4">
        <v>2</v>
      </c>
      <c r="J8" s="4">
        <v>0</v>
      </c>
      <c r="K8" s="4">
        <v>2</v>
      </c>
      <c r="L8" s="4">
        <v>0</v>
      </c>
      <c r="M8" s="4">
        <v>2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</row>
    <row r="9" spans="2:20" x14ac:dyDescent="0.25">
      <c r="B9" s="4" t="s">
        <v>97</v>
      </c>
      <c r="C9" s="4" t="s">
        <v>92</v>
      </c>
      <c r="D9" s="9" t="s">
        <v>98</v>
      </c>
      <c r="E9" s="4">
        <v>1</v>
      </c>
      <c r="F9" s="4">
        <v>1</v>
      </c>
      <c r="G9" s="4">
        <v>0</v>
      </c>
      <c r="H9" s="4">
        <v>0</v>
      </c>
      <c r="I9" s="4">
        <v>2</v>
      </c>
      <c r="J9" s="4">
        <v>0</v>
      </c>
      <c r="K9" s="4">
        <v>2</v>
      </c>
      <c r="L9" s="4">
        <v>0</v>
      </c>
      <c r="M9" s="4">
        <v>2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16</v>
      </c>
      <c r="T9" s="4">
        <v>0</v>
      </c>
    </row>
    <row r="10" spans="2:20" x14ac:dyDescent="0.25">
      <c r="B10" s="5" t="s">
        <v>99</v>
      </c>
      <c r="C10" s="5" t="s">
        <v>92</v>
      </c>
      <c r="D10" s="10" t="s">
        <v>100</v>
      </c>
      <c r="E10" s="5">
        <v>1</v>
      </c>
      <c r="F10" s="5">
        <v>0</v>
      </c>
      <c r="G10" s="5">
        <v>0</v>
      </c>
      <c r="H10" s="5">
        <v>0</v>
      </c>
      <c r="I10" s="5">
        <v>2</v>
      </c>
      <c r="J10" s="5">
        <v>0</v>
      </c>
      <c r="K10" s="5">
        <v>2</v>
      </c>
      <c r="L10" s="5">
        <v>0</v>
      </c>
      <c r="M10" s="5">
        <v>2</v>
      </c>
      <c r="N10" s="5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</row>
    <row r="11" spans="2:20" x14ac:dyDescent="0.25">
      <c r="B11" s="4" t="s">
        <v>101</v>
      </c>
      <c r="C11" s="4" t="s">
        <v>92</v>
      </c>
      <c r="D11" s="9" t="s">
        <v>102</v>
      </c>
      <c r="E11" s="4">
        <v>1</v>
      </c>
      <c r="F11" s="4">
        <v>0</v>
      </c>
      <c r="G11" s="4">
        <v>0</v>
      </c>
      <c r="H11" s="4">
        <v>0</v>
      </c>
      <c r="I11" s="4">
        <v>2</v>
      </c>
      <c r="J11" s="4">
        <v>0</v>
      </c>
      <c r="K11" s="4">
        <v>2</v>
      </c>
      <c r="L11" s="4">
        <v>0</v>
      </c>
      <c r="M11" s="4">
        <v>2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16</v>
      </c>
      <c r="T11" s="4">
        <v>0</v>
      </c>
    </row>
    <row r="12" spans="2:20" x14ac:dyDescent="0.25">
      <c r="B12" s="4" t="s">
        <v>103</v>
      </c>
      <c r="C12" s="4" t="s">
        <v>92</v>
      </c>
      <c r="D12" s="11" t="s">
        <v>104</v>
      </c>
      <c r="E12" s="4">
        <v>1</v>
      </c>
      <c r="F12" s="4">
        <v>0</v>
      </c>
      <c r="G12" s="4">
        <v>0</v>
      </c>
      <c r="H12" s="4">
        <v>0</v>
      </c>
      <c r="I12" s="4">
        <v>2</v>
      </c>
      <c r="J12" s="4">
        <v>0</v>
      </c>
      <c r="K12" s="4">
        <v>2</v>
      </c>
      <c r="L12" s="4">
        <v>0</v>
      </c>
      <c r="M12" s="4">
        <v>2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16</v>
      </c>
      <c r="T12" s="4">
        <v>0</v>
      </c>
    </row>
    <row r="13" spans="2:20" x14ac:dyDescent="0.25">
      <c r="B13" s="4" t="s">
        <v>105</v>
      </c>
      <c r="C13" s="4" t="s">
        <v>92</v>
      </c>
      <c r="D13" s="9" t="s">
        <v>106</v>
      </c>
      <c r="E13" s="4">
        <v>1</v>
      </c>
      <c r="F13" s="4">
        <v>0</v>
      </c>
      <c r="G13" s="4">
        <v>0</v>
      </c>
      <c r="H13" s="4">
        <v>0</v>
      </c>
      <c r="I13" s="4">
        <v>2</v>
      </c>
      <c r="J13" s="4">
        <v>0</v>
      </c>
      <c r="K13" s="4">
        <v>2</v>
      </c>
      <c r="L13" s="4">
        <v>0</v>
      </c>
      <c r="M13" s="4">
        <v>2</v>
      </c>
      <c r="N13" s="4">
        <v>0</v>
      </c>
      <c r="O13" s="4">
        <v>0</v>
      </c>
      <c r="P13" s="4">
        <v>11</v>
      </c>
      <c r="Q13" s="4">
        <v>0</v>
      </c>
      <c r="R13" s="4">
        <v>0</v>
      </c>
      <c r="S13" s="4">
        <v>16</v>
      </c>
      <c r="T13" s="4">
        <v>17</v>
      </c>
    </row>
    <row r="14" spans="2:20" x14ac:dyDescent="0.25">
      <c r="B14" s="4" t="s">
        <v>107</v>
      </c>
      <c r="C14" s="4" t="s">
        <v>92</v>
      </c>
      <c r="D14" s="9" t="s">
        <v>108</v>
      </c>
      <c r="E14" s="4">
        <v>1</v>
      </c>
      <c r="F14" s="4">
        <v>0</v>
      </c>
      <c r="G14" s="4">
        <v>0</v>
      </c>
      <c r="H14" s="4">
        <v>0</v>
      </c>
      <c r="I14" s="4">
        <v>2</v>
      </c>
      <c r="J14" s="4">
        <v>0</v>
      </c>
      <c r="K14" s="4">
        <v>2</v>
      </c>
      <c r="L14" s="4">
        <v>0</v>
      </c>
      <c r="M14" s="4">
        <v>2</v>
      </c>
      <c r="N14" s="4">
        <v>0</v>
      </c>
      <c r="O14" s="19">
        <v>0</v>
      </c>
      <c r="P14" s="19">
        <v>11</v>
      </c>
      <c r="Q14" s="19">
        <v>0</v>
      </c>
      <c r="R14" s="19">
        <v>0</v>
      </c>
      <c r="S14" s="19">
        <v>0</v>
      </c>
      <c r="T14" s="19">
        <v>0</v>
      </c>
    </row>
    <row r="15" spans="2:20" x14ac:dyDescent="0.25">
      <c r="B15" s="6" t="s">
        <v>109</v>
      </c>
      <c r="C15" s="6" t="s">
        <v>92</v>
      </c>
      <c r="D15" s="12" t="s">
        <v>110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17</v>
      </c>
    </row>
    <row r="16" spans="2:20" x14ac:dyDescent="0.25">
      <c r="B16" s="6" t="s">
        <v>111</v>
      </c>
      <c r="C16" s="6" t="s">
        <v>92</v>
      </c>
      <c r="D16" s="12" t="s">
        <v>139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20">
        <v>0</v>
      </c>
      <c r="P16" s="20">
        <v>11</v>
      </c>
      <c r="Q16" s="20">
        <v>0</v>
      </c>
      <c r="R16" s="20">
        <v>0</v>
      </c>
      <c r="S16" s="20">
        <v>0</v>
      </c>
      <c r="T16" s="20">
        <v>17</v>
      </c>
    </row>
    <row r="17" spans="2:20" ht="30" x14ac:dyDescent="0.25">
      <c r="B17" s="6" t="s">
        <v>112</v>
      </c>
      <c r="C17" s="6" t="s">
        <v>92</v>
      </c>
      <c r="D17" s="13" t="s">
        <v>113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20">
        <v>0</v>
      </c>
      <c r="P17" s="20">
        <v>11</v>
      </c>
      <c r="Q17" s="20">
        <v>0</v>
      </c>
      <c r="R17" s="20">
        <v>0</v>
      </c>
      <c r="S17" s="20">
        <v>0</v>
      </c>
      <c r="T17" s="20">
        <v>17</v>
      </c>
    </row>
    <row r="18" spans="2:20" x14ac:dyDescent="0.25">
      <c r="B18" s="6" t="s">
        <v>114</v>
      </c>
      <c r="C18" s="7" t="s">
        <v>92</v>
      </c>
      <c r="D18" s="14" t="s">
        <v>115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18"/>
      <c r="P18" s="18"/>
      <c r="Q18" s="20">
        <v>0</v>
      </c>
      <c r="R18" s="20">
        <v>0</v>
      </c>
      <c r="S18" s="20">
        <v>16</v>
      </c>
      <c r="T18" s="20">
        <v>0</v>
      </c>
    </row>
    <row r="19" spans="2:20" x14ac:dyDescent="0.25">
      <c r="B19" s="6" t="s">
        <v>116</v>
      </c>
      <c r="C19" s="7" t="s">
        <v>117</v>
      </c>
      <c r="D19" s="14" t="s">
        <v>118</v>
      </c>
      <c r="E19" s="7">
        <v>0</v>
      </c>
      <c r="F19" s="7">
        <v>0</v>
      </c>
      <c r="G19" s="7">
        <v>0</v>
      </c>
      <c r="H19" s="7">
        <v>0</v>
      </c>
      <c r="I19" s="7">
        <v>1</v>
      </c>
      <c r="J19" s="7">
        <v>0</v>
      </c>
      <c r="K19" s="7">
        <v>0</v>
      </c>
      <c r="L19" s="7">
        <v>0</v>
      </c>
      <c r="M19" s="7">
        <v>0</v>
      </c>
      <c r="N19" s="7">
        <v>1</v>
      </c>
      <c r="O19" s="20">
        <v>9</v>
      </c>
      <c r="P19" s="20">
        <v>0</v>
      </c>
      <c r="Q19" s="20">
        <v>12</v>
      </c>
      <c r="R19" s="20">
        <v>0</v>
      </c>
      <c r="S19" s="20">
        <v>0</v>
      </c>
      <c r="T19" s="20">
        <v>0</v>
      </c>
    </row>
    <row r="20" spans="2:20" x14ac:dyDescent="0.25">
      <c r="B20" s="6" t="s">
        <v>119</v>
      </c>
      <c r="C20" s="7" t="s">
        <v>92</v>
      </c>
      <c r="D20" s="14" t="s">
        <v>120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20">
        <v>0</v>
      </c>
      <c r="P20" s="20">
        <v>11</v>
      </c>
      <c r="Q20" s="20">
        <v>0</v>
      </c>
      <c r="R20" s="20">
        <v>0</v>
      </c>
      <c r="S20" s="20">
        <v>0</v>
      </c>
      <c r="T20" s="20">
        <v>17</v>
      </c>
    </row>
    <row r="21" spans="2:20" ht="30" x14ac:dyDescent="0.25">
      <c r="B21" s="6" t="s">
        <v>121</v>
      </c>
      <c r="C21" s="7" t="s">
        <v>92</v>
      </c>
      <c r="D21" s="15" t="s">
        <v>122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20">
        <v>0</v>
      </c>
      <c r="P21" s="20">
        <v>11</v>
      </c>
      <c r="Q21" s="20">
        <v>0</v>
      </c>
      <c r="R21" s="20">
        <v>0</v>
      </c>
      <c r="S21" s="20">
        <v>0</v>
      </c>
      <c r="T21" s="20">
        <v>17</v>
      </c>
    </row>
    <row r="22" spans="2:20" x14ac:dyDescent="0.25">
      <c r="B22" s="6" t="s">
        <v>123</v>
      </c>
      <c r="C22" s="7" t="s">
        <v>92</v>
      </c>
      <c r="D22" s="15" t="s">
        <v>124</v>
      </c>
      <c r="E22" s="7">
        <v>0</v>
      </c>
      <c r="F22" s="7">
        <v>0</v>
      </c>
      <c r="G22" s="7">
        <v>0</v>
      </c>
      <c r="H22" s="7">
        <v>3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3</v>
      </c>
      <c r="O22" s="20">
        <v>0</v>
      </c>
      <c r="P22" s="20">
        <v>0</v>
      </c>
      <c r="Q22" s="20">
        <v>12</v>
      </c>
      <c r="R22" s="20">
        <v>0</v>
      </c>
      <c r="S22" s="20">
        <v>0</v>
      </c>
      <c r="T22" s="20">
        <v>0</v>
      </c>
    </row>
    <row r="23" spans="2:20" ht="30" x14ac:dyDescent="0.25">
      <c r="B23" s="6" t="s">
        <v>125</v>
      </c>
      <c r="C23" s="7" t="s">
        <v>92</v>
      </c>
      <c r="D23" s="15" t="s">
        <v>141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20">
        <v>0</v>
      </c>
      <c r="P23" s="20">
        <v>0</v>
      </c>
      <c r="Q23" s="20">
        <v>0</v>
      </c>
      <c r="R23" s="20">
        <v>0</v>
      </c>
      <c r="S23" s="20">
        <v>16</v>
      </c>
      <c r="T23" s="20">
        <v>0</v>
      </c>
    </row>
    <row r="24" spans="2:20" ht="30" x14ac:dyDescent="0.25">
      <c r="B24" s="6" t="s">
        <v>126</v>
      </c>
      <c r="C24" s="7" t="s">
        <v>92</v>
      </c>
      <c r="D24" s="15" t="s">
        <v>142</v>
      </c>
      <c r="E24" s="7">
        <v>0</v>
      </c>
      <c r="F24" s="7">
        <v>0</v>
      </c>
      <c r="G24" s="7">
        <v>0</v>
      </c>
      <c r="H24" s="7">
        <v>0</v>
      </c>
      <c r="I24" s="7">
        <v>3</v>
      </c>
      <c r="J24" s="7">
        <v>0</v>
      </c>
      <c r="K24" s="7">
        <v>0</v>
      </c>
      <c r="L24" s="7">
        <v>0</v>
      </c>
      <c r="M24" s="7">
        <v>0</v>
      </c>
      <c r="N24" s="7">
        <v>3</v>
      </c>
      <c r="O24" s="20">
        <v>0</v>
      </c>
      <c r="P24" s="20">
        <v>0</v>
      </c>
      <c r="Q24" s="20">
        <v>0</v>
      </c>
      <c r="R24" s="20">
        <v>15</v>
      </c>
      <c r="S24" s="20">
        <v>0</v>
      </c>
      <c r="T24" s="20">
        <v>17</v>
      </c>
    </row>
    <row r="25" spans="2:20" ht="30" x14ac:dyDescent="0.25">
      <c r="B25" s="6" t="s">
        <v>127</v>
      </c>
      <c r="C25" s="7" t="s">
        <v>92</v>
      </c>
      <c r="D25" s="15" t="s">
        <v>128</v>
      </c>
      <c r="E25" s="7">
        <v>0</v>
      </c>
      <c r="F25" s="7">
        <v>0</v>
      </c>
      <c r="G25" s="7">
        <v>0</v>
      </c>
      <c r="H25" s="7">
        <v>0</v>
      </c>
      <c r="I25" s="7">
        <v>2</v>
      </c>
      <c r="J25" s="7">
        <v>0</v>
      </c>
      <c r="K25" s="7">
        <v>0</v>
      </c>
      <c r="L25" s="7">
        <v>0</v>
      </c>
      <c r="M25" s="7">
        <v>0</v>
      </c>
      <c r="N25" s="7">
        <v>2</v>
      </c>
      <c r="O25" s="20">
        <v>0</v>
      </c>
      <c r="P25" s="20">
        <v>0</v>
      </c>
      <c r="Q25" s="20">
        <v>0</v>
      </c>
      <c r="R25" s="20">
        <v>15</v>
      </c>
      <c r="S25" s="20">
        <v>0</v>
      </c>
      <c r="T25" s="20">
        <v>17</v>
      </c>
    </row>
    <row r="26" spans="2:20" ht="30" x14ac:dyDescent="0.25">
      <c r="B26" s="6" t="s">
        <v>129</v>
      </c>
      <c r="C26" s="7" t="s">
        <v>92</v>
      </c>
      <c r="D26" s="15" t="s">
        <v>130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20">
        <v>0</v>
      </c>
      <c r="P26" s="20">
        <v>0</v>
      </c>
      <c r="Q26" s="20">
        <v>0</v>
      </c>
      <c r="R26" s="20">
        <v>0</v>
      </c>
      <c r="S26" s="20">
        <v>16</v>
      </c>
      <c r="T26" s="20">
        <v>17</v>
      </c>
    </row>
    <row r="27" spans="2:20" ht="30" x14ac:dyDescent="0.25">
      <c r="B27" s="8" t="s">
        <v>131</v>
      </c>
      <c r="C27" s="7" t="s">
        <v>92</v>
      </c>
      <c r="D27" s="15" t="s">
        <v>143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38</v>
      </c>
      <c r="K27" s="7">
        <v>0</v>
      </c>
      <c r="L27" s="7">
        <v>0</v>
      </c>
      <c r="M27" s="7">
        <v>0</v>
      </c>
      <c r="N27" s="7">
        <v>38</v>
      </c>
      <c r="O27" s="20">
        <v>0</v>
      </c>
      <c r="P27" s="20">
        <v>0</v>
      </c>
      <c r="Q27" s="20">
        <v>0</v>
      </c>
      <c r="R27" s="20">
        <v>0</v>
      </c>
      <c r="S27" s="20">
        <v>16</v>
      </c>
      <c r="T27" s="20">
        <v>17</v>
      </c>
    </row>
    <row r="28" spans="2:20" x14ac:dyDescent="0.25">
      <c r="B28" s="6" t="s">
        <v>132</v>
      </c>
      <c r="C28" s="7" t="s">
        <v>92</v>
      </c>
      <c r="D28" s="15" t="s">
        <v>133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20">
        <v>0</v>
      </c>
      <c r="P28" s="20">
        <v>0</v>
      </c>
      <c r="Q28" s="20">
        <v>12</v>
      </c>
      <c r="R28" s="20">
        <v>0</v>
      </c>
      <c r="S28" s="20">
        <v>0</v>
      </c>
      <c r="T28" s="20">
        <v>0</v>
      </c>
    </row>
    <row r="29" spans="2:20" x14ac:dyDescent="0.25">
      <c r="B29" s="6" t="s">
        <v>134</v>
      </c>
      <c r="C29" s="7" t="s">
        <v>92</v>
      </c>
      <c r="D29" s="15" t="s">
        <v>135</v>
      </c>
      <c r="E29" s="7">
        <v>0</v>
      </c>
      <c r="F29" s="7">
        <v>0</v>
      </c>
      <c r="G29" s="7">
        <v>0</v>
      </c>
      <c r="H29" s="7">
        <v>0</v>
      </c>
      <c r="I29" s="7">
        <v>2</v>
      </c>
      <c r="J29" s="7">
        <v>0</v>
      </c>
      <c r="K29" s="7">
        <v>1</v>
      </c>
      <c r="L29" s="7">
        <v>0</v>
      </c>
      <c r="M29" s="7">
        <v>0</v>
      </c>
      <c r="N29" s="7">
        <v>3</v>
      </c>
      <c r="O29" s="20">
        <v>9</v>
      </c>
      <c r="P29" s="20">
        <v>0</v>
      </c>
      <c r="Q29" s="20">
        <v>12</v>
      </c>
      <c r="R29" s="20">
        <v>0</v>
      </c>
      <c r="S29" s="20">
        <v>0</v>
      </c>
      <c r="T29" s="20">
        <v>0</v>
      </c>
    </row>
    <row r="30" spans="2:20" ht="30" x14ac:dyDescent="0.25">
      <c r="B30" s="6" t="s">
        <v>136</v>
      </c>
      <c r="C30" s="7" t="s">
        <v>92</v>
      </c>
      <c r="D30" s="15" t="s">
        <v>144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20">
        <v>0</v>
      </c>
      <c r="P30" s="20">
        <v>0</v>
      </c>
      <c r="Q30" s="20">
        <v>0</v>
      </c>
      <c r="R30" s="20">
        <v>0</v>
      </c>
      <c r="S30" s="20">
        <v>16</v>
      </c>
      <c r="T30" s="20">
        <v>17</v>
      </c>
    </row>
    <row r="31" spans="2:20" x14ac:dyDescent="0.25">
      <c r="B31" s="6" t="s">
        <v>137</v>
      </c>
      <c r="C31" s="7" t="s">
        <v>92</v>
      </c>
      <c r="D31" s="14" t="s">
        <v>138</v>
      </c>
      <c r="E31" s="7">
        <v>0</v>
      </c>
      <c r="F31" s="7">
        <v>0</v>
      </c>
      <c r="G31" s="7">
        <v>0</v>
      </c>
      <c r="H31" s="7">
        <v>0</v>
      </c>
      <c r="I31" s="7">
        <v>3</v>
      </c>
      <c r="J31" s="7">
        <v>0</v>
      </c>
      <c r="K31" s="7">
        <v>1</v>
      </c>
      <c r="L31" s="7">
        <v>0</v>
      </c>
      <c r="M31" s="7">
        <v>0</v>
      </c>
      <c r="N31" s="7">
        <v>4</v>
      </c>
      <c r="O31" s="20">
        <v>9</v>
      </c>
      <c r="P31" s="20">
        <v>0</v>
      </c>
      <c r="Q31" s="20">
        <v>12</v>
      </c>
      <c r="R31" s="20">
        <v>15</v>
      </c>
      <c r="S31" s="20">
        <v>16</v>
      </c>
      <c r="T31" s="20">
        <v>17</v>
      </c>
    </row>
    <row r="32" spans="2:20" x14ac:dyDescent="0.25">
      <c r="B32" s="40" t="s">
        <v>146</v>
      </c>
      <c r="C32" s="41"/>
      <c r="D32" s="42"/>
      <c r="E32" s="21">
        <v>9</v>
      </c>
      <c r="F32" s="21">
        <v>4</v>
      </c>
      <c r="G32" s="21">
        <v>0</v>
      </c>
      <c r="H32" s="21">
        <v>1</v>
      </c>
      <c r="I32" s="21">
        <v>14</v>
      </c>
      <c r="J32" s="21">
        <v>1</v>
      </c>
      <c r="K32" s="21">
        <v>11</v>
      </c>
      <c r="L32" s="21"/>
      <c r="M32" s="21"/>
      <c r="N32" s="21">
        <v>7</v>
      </c>
      <c r="O32" s="21">
        <v>3</v>
      </c>
      <c r="P32" s="21">
        <v>6</v>
      </c>
      <c r="Q32" s="21">
        <v>5</v>
      </c>
      <c r="R32" s="21">
        <v>3</v>
      </c>
      <c r="S32" s="21">
        <v>12</v>
      </c>
      <c r="T32" s="21">
        <v>12</v>
      </c>
    </row>
    <row r="33" spans="2:20" x14ac:dyDescent="0.25">
      <c r="B33" s="43" t="s">
        <v>147</v>
      </c>
      <c r="C33" s="44"/>
      <c r="D33" s="45"/>
      <c r="E33" s="22">
        <v>0</v>
      </c>
      <c r="F33" s="22">
        <v>0</v>
      </c>
      <c r="G33" s="22">
        <v>0</v>
      </c>
      <c r="H33" s="22">
        <v>1</v>
      </c>
      <c r="I33" s="22">
        <v>5</v>
      </c>
      <c r="J33" s="22">
        <v>1</v>
      </c>
      <c r="K33" s="22">
        <v>2</v>
      </c>
      <c r="L33" s="23"/>
      <c r="M33" s="23"/>
      <c r="N33" s="22">
        <v>7</v>
      </c>
      <c r="O33" s="22">
        <v>3</v>
      </c>
      <c r="P33" s="22">
        <v>4</v>
      </c>
      <c r="Q33" s="22">
        <v>5</v>
      </c>
      <c r="R33" s="22">
        <v>3</v>
      </c>
      <c r="S33" s="22">
        <v>6</v>
      </c>
      <c r="T33" s="22">
        <v>11</v>
      </c>
    </row>
    <row r="35" spans="2:20" x14ac:dyDescent="0.25">
      <c r="B35" t="s">
        <v>148</v>
      </c>
    </row>
  </sheetData>
  <mergeCells count="17">
    <mergeCell ref="B3:M3"/>
    <mergeCell ref="C4:C5"/>
    <mergeCell ref="B4:B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O4:T5"/>
    <mergeCell ref="B32:D32"/>
    <mergeCell ref="B33:D33"/>
    <mergeCell ref="N4:N5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view="pageBreakPreview" topLeftCell="A10" zoomScaleNormal="100" zoomScaleSheetLayoutView="100" workbookViewId="0">
      <selection activeCell="B39" sqref="B39"/>
    </sheetView>
  </sheetViews>
  <sheetFormatPr defaultRowHeight="15" x14ac:dyDescent="0.25"/>
  <cols>
    <col min="1" max="1" width="4" bestFit="1" customWidth="1"/>
    <col min="2" max="2" width="58.28515625" bestFit="1" customWidth="1"/>
    <col min="3" max="3" width="10.28515625" style="24" bestFit="1" customWidth="1"/>
    <col min="4" max="4" width="11.85546875" style="1" bestFit="1" customWidth="1"/>
    <col min="5" max="5" width="9.7109375" style="1" bestFit="1" customWidth="1"/>
  </cols>
  <sheetData>
    <row r="1" spans="1:5" x14ac:dyDescent="0.25">
      <c r="A1" s="55" t="s">
        <v>169</v>
      </c>
      <c r="B1" s="55"/>
      <c r="C1" s="55"/>
      <c r="D1" s="55"/>
      <c r="E1" s="55"/>
    </row>
    <row r="2" spans="1:5" x14ac:dyDescent="0.25">
      <c r="A2" s="58" t="s">
        <v>167</v>
      </c>
      <c r="B2" s="58"/>
      <c r="C2" s="58"/>
      <c r="D2" s="58"/>
      <c r="E2" s="58"/>
    </row>
    <row r="3" spans="1:5" x14ac:dyDescent="0.25">
      <c r="A3" s="56" t="s">
        <v>166</v>
      </c>
      <c r="B3" s="56"/>
      <c r="C3" s="56"/>
      <c r="D3" s="56"/>
      <c r="E3" s="56"/>
    </row>
    <row r="4" spans="1:5" x14ac:dyDescent="0.25">
      <c r="A4" s="25" t="s">
        <v>69</v>
      </c>
      <c r="B4" s="25" t="s">
        <v>70</v>
      </c>
      <c r="C4" s="26" t="s">
        <v>71</v>
      </c>
      <c r="D4" s="27" t="s">
        <v>72</v>
      </c>
      <c r="E4" s="27" t="s">
        <v>73</v>
      </c>
    </row>
    <row r="5" spans="1:5" x14ac:dyDescent="0.25">
      <c r="A5" s="2" t="s">
        <v>0</v>
      </c>
      <c r="B5" s="3" t="s">
        <v>34</v>
      </c>
      <c r="C5" s="30">
        <v>92732</v>
      </c>
      <c r="D5" s="29"/>
      <c r="E5" s="29">
        <f>C5*D5</f>
        <v>0</v>
      </c>
    </row>
    <row r="6" spans="1:5" x14ac:dyDescent="0.25">
      <c r="A6" s="2" t="s">
        <v>1</v>
      </c>
      <c r="B6" s="3" t="s">
        <v>35</v>
      </c>
      <c r="C6" s="30">
        <v>496</v>
      </c>
      <c r="D6" s="29"/>
      <c r="E6" s="29">
        <f t="shared" ref="E6:E40" si="0">C6*D6</f>
        <v>0</v>
      </c>
    </row>
    <row r="7" spans="1:5" x14ac:dyDescent="0.25">
      <c r="A7" s="2" t="s">
        <v>2</v>
      </c>
      <c r="B7" s="3" t="s">
        <v>36</v>
      </c>
      <c r="C7" s="30">
        <v>429</v>
      </c>
      <c r="D7" s="29"/>
      <c r="E7" s="29">
        <f t="shared" si="0"/>
        <v>0</v>
      </c>
    </row>
    <row r="8" spans="1:5" x14ac:dyDescent="0.25">
      <c r="A8" s="2" t="s">
        <v>3</v>
      </c>
      <c r="B8" s="3" t="s">
        <v>37</v>
      </c>
      <c r="C8" s="30">
        <v>120831</v>
      </c>
      <c r="D8" s="29"/>
      <c r="E8" s="29">
        <f t="shared" si="0"/>
        <v>0</v>
      </c>
    </row>
    <row r="9" spans="1:5" x14ac:dyDescent="0.25">
      <c r="A9" s="2" t="s">
        <v>4</v>
      </c>
      <c r="B9" s="3" t="s">
        <v>38</v>
      </c>
      <c r="C9" s="30">
        <v>369</v>
      </c>
      <c r="D9" s="29"/>
      <c r="E9" s="29">
        <f t="shared" si="0"/>
        <v>0</v>
      </c>
    </row>
    <row r="10" spans="1:5" x14ac:dyDescent="0.25">
      <c r="A10" s="2" t="s">
        <v>5</v>
      </c>
      <c r="B10" s="3" t="s">
        <v>39</v>
      </c>
      <c r="C10" s="30">
        <v>9002</v>
      </c>
      <c r="D10" s="29"/>
      <c r="E10" s="29">
        <f t="shared" si="0"/>
        <v>0</v>
      </c>
    </row>
    <row r="11" spans="1:5" x14ac:dyDescent="0.25">
      <c r="A11" s="2" t="s">
        <v>6</v>
      </c>
      <c r="B11" s="3" t="s">
        <v>40</v>
      </c>
      <c r="C11" s="30">
        <v>1</v>
      </c>
      <c r="D11" s="29"/>
      <c r="E11" s="29">
        <f t="shared" si="0"/>
        <v>0</v>
      </c>
    </row>
    <row r="12" spans="1:5" x14ac:dyDescent="0.25">
      <c r="A12" s="2" t="s">
        <v>7</v>
      </c>
      <c r="B12" s="3" t="s">
        <v>41</v>
      </c>
      <c r="C12" s="30">
        <v>126</v>
      </c>
      <c r="D12" s="29"/>
      <c r="E12" s="29">
        <f t="shared" si="0"/>
        <v>0</v>
      </c>
    </row>
    <row r="13" spans="1:5" x14ac:dyDescent="0.25">
      <c r="A13" s="2" t="s">
        <v>8</v>
      </c>
      <c r="B13" s="3" t="s">
        <v>42</v>
      </c>
      <c r="C13" s="30">
        <v>1017</v>
      </c>
      <c r="D13" s="29"/>
      <c r="E13" s="29">
        <f t="shared" si="0"/>
        <v>0</v>
      </c>
    </row>
    <row r="14" spans="1:5" x14ac:dyDescent="0.25">
      <c r="A14" s="2" t="s">
        <v>9</v>
      </c>
      <c r="B14" s="3" t="s">
        <v>43</v>
      </c>
      <c r="C14" s="30">
        <v>2663</v>
      </c>
      <c r="D14" s="29"/>
      <c r="E14" s="29">
        <f t="shared" si="0"/>
        <v>0</v>
      </c>
    </row>
    <row r="15" spans="1:5" x14ac:dyDescent="0.25">
      <c r="A15" s="2" t="s">
        <v>10</v>
      </c>
      <c r="B15" s="3" t="s">
        <v>44</v>
      </c>
      <c r="C15" s="30">
        <v>1</v>
      </c>
      <c r="D15" s="29"/>
      <c r="E15" s="29">
        <f t="shared" si="0"/>
        <v>0</v>
      </c>
    </row>
    <row r="16" spans="1:5" x14ac:dyDescent="0.25">
      <c r="A16" s="2" t="s">
        <v>11</v>
      </c>
      <c r="B16" s="3" t="s">
        <v>45</v>
      </c>
      <c r="C16" s="30">
        <v>25</v>
      </c>
      <c r="D16" s="29"/>
      <c r="E16" s="29">
        <f t="shared" si="0"/>
        <v>0</v>
      </c>
    </row>
    <row r="17" spans="1:5" x14ac:dyDescent="0.25">
      <c r="A17" s="2" t="s">
        <v>12</v>
      </c>
      <c r="B17" s="3" t="s">
        <v>46</v>
      </c>
      <c r="C17" s="30">
        <v>6</v>
      </c>
      <c r="D17" s="29"/>
      <c r="E17" s="29">
        <f t="shared" si="0"/>
        <v>0</v>
      </c>
    </row>
    <row r="18" spans="1:5" x14ac:dyDescent="0.25">
      <c r="A18" s="2" t="s">
        <v>13</v>
      </c>
      <c r="B18" s="3" t="s">
        <v>47</v>
      </c>
      <c r="C18" s="30">
        <v>1</v>
      </c>
      <c r="D18" s="29"/>
      <c r="E18" s="29">
        <f t="shared" si="0"/>
        <v>0</v>
      </c>
    </row>
    <row r="19" spans="1:5" x14ac:dyDescent="0.25">
      <c r="A19" s="2" t="s">
        <v>14</v>
      </c>
      <c r="B19" s="3" t="s">
        <v>48</v>
      </c>
      <c r="C19" s="30">
        <v>78</v>
      </c>
      <c r="D19" s="29"/>
      <c r="E19" s="29">
        <f t="shared" si="0"/>
        <v>0</v>
      </c>
    </row>
    <row r="20" spans="1:5" x14ac:dyDescent="0.25">
      <c r="A20" s="2" t="s">
        <v>15</v>
      </c>
      <c r="B20" s="3" t="s">
        <v>49</v>
      </c>
      <c r="C20" s="30">
        <v>12</v>
      </c>
      <c r="D20" s="29"/>
      <c r="E20" s="29">
        <f t="shared" si="0"/>
        <v>0</v>
      </c>
    </row>
    <row r="21" spans="1:5" x14ac:dyDescent="0.25">
      <c r="A21" s="2" t="s">
        <v>16</v>
      </c>
      <c r="B21" s="3" t="s">
        <v>50</v>
      </c>
      <c r="C21" s="30">
        <v>259</v>
      </c>
      <c r="D21" s="29"/>
      <c r="E21" s="29">
        <f t="shared" si="0"/>
        <v>0</v>
      </c>
    </row>
    <row r="22" spans="1:5" x14ac:dyDescent="0.25">
      <c r="A22" s="2" t="s">
        <v>17</v>
      </c>
      <c r="B22" s="3" t="s">
        <v>51</v>
      </c>
      <c r="C22" s="30">
        <v>113</v>
      </c>
      <c r="D22" s="29"/>
      <c r="E22" s="29">
        <f t="shared" si="0"/>
        <v>0</v>
      </c>
    </row>
    <row r="23" spans="1:5" x14ac:dyDescent="0.25">
      <c r="A23" s="2" t="s">
        <v>18</v>
      </c>
      <c r="B23" s="3" t="s">
        <v>52</v>
      </c>
      <c r="C23" s="30">
        <v>412</v>
      </c>
      <c r="D23" s="29"/>
      <c r="E23" s="29">
        <f t="shared" si="0"/>
        <v>0</v>
      </c>
    </row>
    <row r="24" spans="1:5" x14ac:dyDescent="0.25">
      <c r="A24" s="2" t="s">
        <v>19</v>
      </c>
      <c r="B24" s="3" t="s">
        <v>53</v>
      </c>
      <c r="C24" s="30">
        <v>13</v>
      </c>
      <c r="D24" s="29"/>
      <c r="E24" s="29">
        <f t="shared" si="0"/>
        <v>0</v>
      </c>
    </row>
    <row r="25" spans="1:5" x14ac:dyDescent="0.25">
      <c r="A25" s="2" t="s">
        <v>20</v>
      </c>
      <c r="B25" s="3" t="s">
        <v>54</v>
      </c>
      <c r="C25" s="30">
        <v>43</v>
      </c>
      <c r="D25" s="29"/>
      <c r="E25" s="29">
        <f t="shared" si="0"/>
        <v>0</v>
      </c>
    </row>
    <row r="26" spans="1:5" x14ac:dyDescent="0.25">
      <c r="A26" s="2" t="s">
        <v>21</v>
      </c>
      <c r="B26" s="3" t="s">
        <v>55</v>
      </c>
      <c r="C26" s="30">
        <v>53</v>
      </c>
      <c r="D26" s="29"/>
      <c r="E26" s="29">
        <f t="shared" si="0"/>
        <v>0</v>
      </c>
    </row>
    <row r="27" spans="1:5" x14ac:dyDescent="0.25">
      <c r="A27" s="2" t="s">
        <v>22</v>
      </c>
      <c r="B27" s="3" t="s">
        <v>56</v>
      </c>
      <c r="C27" s="30">
        <v>24</v>
      </c>
      <c r="D27" s="29"/>
      <c r="E27" s="29">
        <f t="shared" si="0"/>
        <v>0</v>
      </c>
    </row>
    <row r="28" spans="1:5" x14ac:dyDescent="0.25">
      <c r="A28" s="2" t="s">
        <v>23</v>
      </c>
      <c r="B28" s="3" t="s">
        <v>57</v>
      </c>
      <c r="C28" s="30">
        <v>31</v>
      </c>
      <c r="D28" s="29"/>
      <c r="E28" s="29">
        <f t="shared" si="0"/>
        <v>0</v>
      </c>
    </row>
    <row r="29" spans="1:5" x14ac:dyDescent="0.25">
      <c r="A29" s="2" t="s">
        <v>24</v>
      </c>
      <c r="B29" s="3" t="s">
        <v>58</v>
      </c>
      <c r="C29" s="30">
        <v>3</v>
      </c>
      <c r="D29" s="29"/>
      <c r="E29" s="29">
        <f t="shared" si="0"/>
        <v>0</v>
      </c>
    </row>
    <row r="30" spans="1:5" x14ac:dyDescent="0.25">
      <c r="A30" s="2" t="s">
        <v>25</v>
      </c>
      <c r="B30" s="3" t="s">
        <v>59</v>
      </c>
      <c r="C30" s="30">
        <v>315</v>
      </c>
      <c r="D30" s="29"/>
      <c r="E30" s="29">
        <f t="shared" si="0"/>
        <v>0</v>
      </c>
    </row>
    <row r="31" spans="1:5" x14ac:dyDescent="0.25">
      <c r="A31" s="2" t="s">
        <v>26</v>
      </c>
      <c r="B31" s="3" t="s">
        <v>60</v>
      </c>
      <c r="C31" s="30">
        <v>2</v>
      </c>
      <c r="D31" s="29"/>
      <c r="E31" s="29">
        <f t="shared" si="0"/>
        <v>0</v>
      </c>
    </row>
    <row r="32" spans="1:5" x14ac:dyDescent="0.25">
      <c r="A32" s="2" t="s">
        <v>27</v>
      </c>
      <c r="B32" s="3" t="s">
        <v>61</v>
      </c>
      <c r="C32" s="30">
        <v>239</v>
      </c>
      <c r="D32" s="29"/>
      <c r="E32" s="29">
        <f t="shared" si="0"/>
        <v>0</v>
      </c>
    </row>
    <row r="33" spans="1:5" x14ac:dyDescent="0.25">
      <c r="A33" s="2" t="s">
        <v>28</v>
      </c>
      <c r="B33" s="3" t="s">
        <v>62</v>
      </c>
      <c r="C33" s="30">
        <v>235</v>
      </c>
      <c r="D33" s="29"/>
      <c r="E33" s="29">
        <f t="shared" si="0"/>
        <v>0</v>
      </c>
    </row>
    <row r="34" spans="1:5" x14ac:dyDescent="0.25">
      <c r="A34" s="2" t="s">
        <v>29</v>
      </c>
      <c r="B34" s="3" t="s">
        <v>63</v>
      </c>
      <c r="C34" s="30">
        <v>27</v>
      </c>
      <c r="D34" s="29"/>
      <c r="E34" s="29">
        <f t="shared" si="0"/>
        <v>0</v>
      </c>
    </row>
    <row r="35" spans="1:5" x14ac:dyDescent="0.25">
      <c r="A35" s="2" t="s">
        <v>30</v>
      </c>
      <c r="B35" s="3" t="s">
        <v>64</v>
      </c>
      <c r="C35" s="30">
        <v>3</v>
      </c>
      <c r="D35" s="29"/>
      <c r="E35" s="29">
        <f t="shared" si="0"/>
        <v>0</v>
      </c>
    </row>
    <row r="36" spans="1:5" x14ac:dyDescent="0.25">
      <c r="A36" s="2" t="s">
        <v>31</v>
      </c>
      <c r="B36" s="28" t="s">
        <v>74</v>
      </c>
      <c r="C36" s="31">
        <v>72</v>
      </c>
      <c r="D36" s="29"/>
      <c r="E36" s="29">
        <f t="shared" si="0"/>
        <v>0</v>
      </c>
    </row>
    <row r="37" spans="1:5" x14ac:dyDescent="0.25">
      <c r="A37" s="2" t="s">
        <v>32</v>
      </c>
      <c r="B37" s="28" t="s">
        <v>75</v>
      </c>
      <c r="C37" s="31">
        <v>45</v>
      </c>
      <c r="D37" s="29"/>
      <c r="E37" s="29">
        <f t="shared" si="0"/>
        <v>0</v>
      </c>
    </row>
    <row r="38" spans="1:5" x14ac:dyDescent="0.25">
      <c r="A38" s="2" t="s">
        <v>33</v>
      </c>
      <c r="B38" s="28" t="s">
        <v>76</v>
      </c>
      <c r="C38" s="31">
        <v>69</v>
      </c>
      <c r="D38" s="29"/>
      <c r="E38" s="29">
        <f t="shared" si="0"/>
        <v>0</v>
      </c>
    </row>
    <row r="39" spans="1:5" x14ac:dyDescent="0.25">
      <c r="A39" s="2" t="s">
        <v>67</v>
      </c>
      <c r="B39" s="3" t="s">
        <v>65</v>
      </c>
      <c r="C39" s="30">
        <v>34</v>
      </c>
      <c r="D39" s="29"/>
      <c r="E39" s="29">
        <f t="shared" si="0"/>
        <v>0</v>
      </c>
    </row>
    <row r="40" spans="1:5" x14ac:dyDescent="0.25">
      <c r="A40" s="2" t="s">
        <v>68</v>
      </c>
      <c r="B40" s="3" t="s">
        <v>66</v>
      </c>
      <c r="C40" s="30">
        <v>292</v>
      </c>
      <c r="D40" s="29"/>
      <c r="E40" s="29">
        <f t="shared" si="0"/>
        <v>0</v>
      </c>
    </row>
    <row r="41" spans="1:5" ht="15" customHeight="1" x14ac:dyDescent="0.25">
      <c r="A41" s="57" t="s">
        <v>149</v>
      </c>
      <c r="B41" s="57"/>
      <c r="C41" s="57"/>
      <c r="D41" s="57"/>
      <c r="E41" s="29">
        <f>SUM(E5:E40)</f>
        <v>0</v>
      </c>
    </row>
    <row r="42" spans="1:5" x14ac:dyDescent="0.25">
      <c r="A42" s="57" t="s">
        <v>150</v>
      </c>
      <c r="B42" s="57"/>
      <c r="C42" s="57"/>
      <c r="D42" s="57"/>
      <c r="E42" s="29">
        <f>E41/12</f>
        <v>0</v>
      </c>
    </row>
    <row r="43" spans="1:5" x14ac:dyDescent="0.25">
      <c r="A43" s="57" t="s">
        <v>165</v>
      </c>
      <c r="B43" s="57"/>
      <c r="C43" s="57"/>
      <c r="D43" s="57"/>
      <c r="E43" s="29">
        <f>E42*60</f>
        <v>0</v>
      </c>
    </row>
    <row r="44" spans="1:5" x14ac:dyDescent="0.25">
      <c r="A44" s="60" t="s">
        <v>151</v>
      </c>
      <c r="B44" s="60"/>
      <c r="C44" s="60"/>
      <c r="D44" s="60"/>
      <c r="E44" s="60"/>
    </row>
    <row r="45" spans="1:5" x14ac:dyDescent="0.25">
      <c r="A45" s="61" t="s">
        <v>152</v>
      </c>
      <c r="B45" s="61"/>
      <c r="C45" s="61"/>
      <c r="D45" s="61"/>
      <c r="E45" s="61"/>
    </row>
    <row r="46" spans="1:5" x14ac:dyDescent="0.25">
      <c r="A46" s="61" t="s">
        <v>153</v>
      </c>
      <c r="B46" s="61"/>
      <c r="C46" s="61"/>
      <c r="D46" s="61"/>
      <c r="E46" s="61"/>
    </row>
    <row r="47" spans="1:5" x14ac:dyDescent="0.25">
      <c r="A47" s="61" t="s">
        <v>154</v>
      </c>
      <c r="B47" s="61"/>
      <c r="C47" s="61"/>
      <c r="D47" s="61"/>
      <c r="E47" s="61"/>
    </row>
    <row r="48" spans="1:5" x14ac:dyDescent="0.25">
      <c r="A48" s="61" t="s">
        <v>155</v>
      </c>
      <c r="B48" s="61"/>
      <c r="C48" s="61"/>
      <c r="D48" s="61"/>
      <c r="E48" s="61"/>
    </row>
    <row r="49" spans="1:5" x14ac:dyDescent="0.25">
      <c r="A49" s="61" t="s">
        <v>156</v>
      </c>
      <c r="B49" s="61"/>
      <c r="C49" s="61"/>
      <c r="D49" s="61"/>
      <c r="E49" s="61"/>
    </row>
    <row r="50" spans="1:5" x14ac:dyDescent="0.25">
      <c r="A50" s="60" t="s">
        <v>157</v>
      </c>
      <c r="B50" s="60"/>
      <c r="C50" s="60"/>
      <c r="D50" s="60"/>
      <c r="E50" s="60"/>
    </row>
    <row r="51" spans="1:5" x14ac:dyDescent="0.25">
      <c r="A51" s="61" t="s">
        <v>164</v>
      </c>
      <c r="B51" s="61"/>
      <c r="C51" s="61"/>
      <c r="D51" s="61"/>
      <c r="E51" s="61"/>
    </row>
    <row r="52" spans="1:5" x14ac:dyDescent="0.25">
      <c r="A52" s="60" t="s">
        <v>168</v>
      </c>
      <c r="B52" s="60"/>
      <c r="C52" s="60"/>
      <c r="D52" s="60"/>
      <c r="E52" s="60"/>
    </row>
    <row r="53" spans="1:5" x14ac:dyDescent="0.25">
      <c r="A53" s="61" t="s">
        <v>158</v>
      </c>
      <c r="B53" s="61"/>
      <c r="C53" s="61"/>
      <c r="D53" s="61"/>
      <c r="E53" s="61"/>
    </row>
    <row r="54" spans="1:5" x14ac:dyDescent="0.25">
      <c r="A54" s="61" t="s">
        <v>159</v>
      </c>
      <c r="B54" s="61"/>
      <c r="C54" s="61"/>
      <c r="D54" s="61"/>
      <c r="E54" s="61"/>
    </row>
    <row r="55" spans="1:5" x14ac:dyDescent="0.25">
      <c r="A55" s="61" t="s">
        <v>160</v>
      </c>
      <c r="B55" s="61"/>
      <c r="C55" s="61"/>
      <c r="D55" s="61"/>
      <c r="E55" s="61"/>
    </row>
    <row r="56" spans="1:5" x14ac:dyDescent="0.25">
      <c r="A56" s="61" t="s">
        <v>170</v>
      </c>
      <c r="B56" s="61"/>
      <c r="C56" s="61"/>
      <c r="D56" s="61"/>
      <c r="E56" s="61"/>
    </row>
    <row r="57" spans="1:5" x14ac:dyDescent="0.25">
      <c r="A57" s="61" t="s">
        <v>161</v>
      </c>
      <c r="B57" s="61"/>
      <c r="C57" s="61"/>
      <c r="D57" s="61"/>
      <c r="E57" s="61"/>
    </row>
    <row r="58" spans="1:5" x14ac:dyDescent="0.25">
      <c r="A58" s="59" t="s">
        <v>162</v>
      </c>
      <c r="B58" s="59"/>
      <c r="C58" s="59"/>
      <c r="D58" s="59"/>
      <c r="E58" s="59"/>
    </row>
    <row r="59" spans="1:5" x14ac:dyDescent="0.25">
      <c r="A59" s="59" t="s">
        <v>163</v>
      </c>
      <c r="B59" s="59"/>
      <c r="C59" s="59"/>
      <c r="D59" s="59"/>
      <c r="E59" s="59"/>
    </row>
  </sheetData>
  <mergeCells count="22">
    <mergeCell ref="A59:E59"/>
    <mergeCell ref="A44:E44"/>
    <mergeCell ref="A50:E50"/>
    <mergeCell ref="A52:E52"/>
    <mergeCell ref="A58:E58"/>
    <mergeCell ref="A53:E53"/>
    <mergeCell ref="A54:E54"/>
    <mergeCell ref="A55:E55"/>
    <mergeCell ref="A56:E56"/>
    <mergeCell ref="A57:E57"/>
    <mergeCell ref="A49:E49"/>
    <mergeCell ref="A48:E48"/>
    <mergeCell ref="A47:E47"/>
    <mergeCell ref="A46:E46"/>
    <mergeCell ref="A45:E45"/>
    <mergeCell ref="A51:E51"/>
    <mergeCell ref="A1:E1"/>
    <mergeCell ref="A3:E3"/>
    <mergeCell ref="A41:D41"/>
    <mergeCell ref="A42:D42"/>
    <mergeCell ref="A43:D43"/>
    <mergeCell ref="A2:E2"/>
  </mergeCells>
  <printOptions horizontalCentered="1" verticalCentered="1"/>
  <pageMargins left="0.39370078740157483" right="0.19685039370078741" top="0.39370078740157483" bottom="0.19685039370078741" header="0" footer="0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IMR </vt:lpstr>
      <vt:lpstr>Anexo VI</vt:lpstr>
      <vt:lpstr>'Anexo VI'!Area_de_impressao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Rosinea da Cruz Goncalves</dc:creator>
  <cp:lastModifiedBy>Margarete Maria Parreiras</cp:lastModifiedBy>
  <cp:lastPrinted>2025-05-14T21:23:01Z</cp:lastPrinted>
  <dcterms:created xsi:type="dcterms:W3CDTF">2024-09-11T12:16:34Z</dcterms:created>
  <dcterms:modified xsi:type="dcterms:W3CDTF">2025-07-01T18:00:13Z</dcterms:modified>
</cp:coreProperties>
</file>