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media/image1.png" ContentType="image/png"/>
  <Override PartName="/xl/media/image2.png" ContentType="image/png"/>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PRESENTAÇÃO" sheetId="1" state="visible" r:id="rId3"/>
    <sheet name="MÓDULO I" sheetId="2" state="visible" r:id="rId4"/>
    <sheet name="MÓDULO II" sheetId="3" state="visible" r:id="rId5"/>
    <sheet name="Página5" sheetId="4" state="hidden" r:id="rId6"/>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<sst xmlns="http://schemas.openxmlformats.org/spreadsheetml/2006/main" count="84" uniqueCount="71">
  <si>
    <t xml:space="preserve">SIMULAÇÃO DE DISTRIBUIÇÃO DE CARGA HORÁRIA POR NÚCLEOS FORMATIVOS
RESOLUÇÃO CNE/CP nº 4/2024 – CURSOS DE LICENCIATURA</t>
  </si>
  <si>
    <r>
      <rPr>
        <b val="true"/>
        <sz val="22"/>
        <color rgb="FF000000"/>
        <rFont val="Calibri"/>
        <family val="0"/>
        <charset val="1"/>
      </rPr>
      <t xml:space="preserve">Apresentação  
</t>
    </r>
    <r>
      <rPr>
        <sz val="20"/>
        <color rgb="FF000000"/>
        <rFont val="Calibri"/>
        <family val="0"/>
        <charset val="1"/>
      </rPr>
      <t xml:space="preserve">
A planilha de Simulação de Distribuição de Carga Horária por Núcleos Formativos foi produzida para servir como instrumento auxiliar do planejamento das reformas curriculares que visam ao ajustamento dos currículos dos Cursos de Licenciatura da UFMG ao disposto na Resolução CNE/CP nº 4/2024.  Para informações operacionais, </t>
    </r>
    <r>
      <rPr>
        <b val="true"/>
        <sz val="20"/>
        <color rgb="FF000000"/>
        <rFont val="Calibri"/>
        <family val="0"/>
        <charset val="1"/>
      </rPr>
      <t xml:space="preserve">COPIE e COLE</t>
    </r>
    <r>
      <rPr>
        <sz val="20"/>
        <color rgb="FF000000"/>
        <rFont val="Calibri"/>
        <family val="0"/>
        <charset val="1"/>
      </rPr>
      <t xml:space="preserve"> o link abaixo no navegador de sua preferência: </t>
    </r>
  </si>
  <si>
    <t xml:space="preserve">https://drive.google.com/file/d/1873cgCVOPA27KhDB5ixBirzCKj-iA8s-/view?usp=sharing</t>
  </si>
  <si>
    <t xml:space="preserve">CARGA HORÁRIA DE REFERÊNCIA POR NÚCLEO FORMATIVO</t>
  </si>
  <si>
    <t xml:space="preserve">NÚCLEO I – 885 HORAS             NÚCLEO III – 330 HORAS          NÚCLEO II – 1.605 HORAS         NÚCLEO IV – 405 HORAS</t>
  </si>
  <si>
    <t xml:space="preserve">MÓDULO I: PARÂMETROS GERAIS DE CARGA HORÁRIA</t>
  </si>
  <si>
    <t xml:space="preserve">CARGA HORÁRIA TOTAL</t>
  </si>
  <si>
    <t xml:space="preserve">PERCENTUAL 
DA CARGA HORÁRIA OBRIGATÓRIA EM RELAÇÃO À CARGA HORÁRIA 
TOTAL
Selecione ou digite um valor pecentual (números inteiros)</t>
  </si>
  <si>
    <t xml:space="preserve">CARGAS HORÁRIA OBRIGATÓRIA CALCULADA</t>
  </si>
  <si>
    <t xml:space="preserve">DISTRIBUIÇÃO DA CARGA HORÁRIA OBRIGATÓRIA CALCULADA POR NÚCLEOS FORMATIVOS</t>
  </si>
  <si>
    <t xml:space="preserve">CARGA HORÁRIA DISPONIVEL PARA OPTATIVAS DOS NÚCLEOS FORMATIVOS I, II e III E PARA NÚCLEOS GERAL, AVANÇADO E COMPLEMENTAR</t>
  </si>
  <si>
    <t xml:space="preserve">NÚCLEO  FORMATIVO I</t>
  </si>
  <si>
    <t xml:space="preserve">NÚCLEO 
FORMATIVO II</t>
  </si>
  <si>
    <t xml:space="preserve">NÚCLEO FORMATIVO III</t>
  </si>
  <si>
    <t xml:space="preserve">NÚCLEO FORMATIVO IV</t>
  </si>
  <si>
    <t xml:space="preserve">Oferta atual de atividades acadêmicas curriculares vinculadas ao 
Núcleo Formativo I</t>
  </si>
  <si>
    <r>
      <rPr>
        <b val="true"/>
        <sz val="16"/>
        <color rgb="FFC9211E"/>
        <rFont val="Calibri"/>
        <family val="0"/>
        <charset val="1"/>
      </rPr>
      <t xml:space="preserve">
FALE
</t>
    </r>
    <r>
      <rPr>
        <b val="true"/>
        <i val="true"/>
        <sz val="16"/>
        <color rgb="FFC9211E"/>
        <rFont val="Calibri"/>
        <family val="0"/>
        <charset val="1"/>
      </rPr>
      <t xml:space="preserve">LET223
FUNDA-
MENTOS DE 
LIBRAS
</t>
    </r>
    <r>
      <rPr>
        <b val="true"/>
        <sz val="16"/>
        <color rgb="FFC9211E"/>
        <rFont val="Calibri"/>
        <family val="0"/>
        <charset val="1"/>
      </rPr>
      <t xml:space="preserve">
</t>
    </r>
  </si>
  <si>
    <r>
      <rPr>
        <b val="true"/>
        <sz val="16"/>
        <color rgb="FFC9211E"/>
        <rFont val="Calibri"/>
        <family val="0"/>
        <charset val="1"/>
      </rPr>
      <t xml:space="preserve">
DIREITO
</t>
    </r>
    <r>
      <rPr>
        <b val="true"/>
        <i val="true"/>
        <sz val="16"/>
        <color rgb="FFC9211E"/>
        <rFont val="Calibri"/>
        <family val="0"/>
        <charset val="1"/>
      </rPr>
      <t xml:space="preserve">DIT121
DIREITOS
 HUMANOS
</t>
    </r>
    <r>
      <rPr>
        <b val="true"/>
        <sz val="16"/>
        <color rgb="FFC9211E"/>
        <rFont val="Calibri"/>
        <family val="0"/>
        <charset val="1"/>
      </rPr>
      <t xml:space="preserve">
Selecione ou digite
Valor de
 0 a 30 horas</t>
    </r>
  </si>
  <si>
    <r>
      <rPr>
        <b val="true"/>
        <sz val="16"/>
        <color rgb="FFC9211E"/>
        <rFont val="Calibri"/>
        <family val="0"/>
        <charset val="1"/>
      </rPr>
      <t xml:space="preserve">
ICB
</t>
    </r>
    <r>
      <rPr>
        <b val="true"/>
        <i val="true"/>
        <sz val="16"/>
        <color rgb="FFC9211E"/>
        <rFont val="Calibri"/>
        <family val="0"/>
        <charset val="1"/>
      </rPr>
      <t xml:space="preserve">ICB001
BASES ECOLÓGICAS 
PARA O DESENVOLVI-
MENTO 
SUSTENTÁVEL
</t>
    </r>
    <r>
      <rPr>
        <b val="true"/>
        <sz val="16"/>
        <color rgb="FFC9211E"/>
        <rFont val="Calibri"/>
        <family val="0"/>
        <charset val="1"/>
      </rPr>
      <t xml:space="preserve">
Selecione ou digite
valor de 
0 a 30 horas</t>
    </r>
  </si>
  <si>
    <r>
      <rPr>
        <b val="true"/>
        <sz val="16"/>
        <color rgb="FFC9211E"/>
        <rFont val="Calibri"/>
        <family val="0"/>
        <charset val="1"/>
      </rPr>
      <t xml:space="preserve">
FAE
</t>
    </r>
    <r>
      <rPr>
        <b val="true"/>
        <i val="true"/>
        <sz val="16"/>
        <color rgb="FFC9211E"/>
        <rFont val="Calibri"/>
        <family val="0"/>
        <charset val="1"/>
      </rPr>
      <t xml:space="preserve">ADE066 – 60h
ADE003 – 60h
CAE001 – 60h
CAE002 – 60h
FAE493 – 60h
MTE101 – 60h
</t>
    </r>
    <r>
      <rPr>
        <b val="true"/>
        <sz val="16"/>
        <color rgb="FFC9211E"/>
        <rFont val="Calibri"/>
        <family val="0"/>
        <charset val="1"/>
      </rPr>
      <t xml:space="preserve">
Selecione ou digite o total de carga horária</t>
    </r>
    <r>
      <rPr>
        <b val="true"/>
        <sz val="16"/>
        <color rgb="FFC9211E"/>
        <rFont val="Lexend"/>
        <family val="0"/>
        <charset val="1"/>
      </rPr>
      <t xml:space="preserve"> </t>
    </r>
  </si>
  <si>
    <t xml:space="preserve">OUTRAS ATIVIDADES ACADÊMICAS CURRICULARES, OFERTADAS PELA FaE, DEPARTAMENTOS OU ESTRUTURAS EQUIVALENTES, QUE FORMAM A BASE COMUM PARA TODAS AS LICENCIATURAS
Digite 0 (zero) ou o valor total de carga horária múltiplo de 15</t>
  </si>
  <si>
    <t xml:space="preserve">ATIVIDADES ACADÊMICAS CURRICULARES OFERTADAS PELA FaE, DEPARTAMENTOS OU ESTRUTURAS EQUIVALENTES ASSOCIADAS À APRENDIZAGEM DE CONTEÚDOS ESPECÍFICOS DAS ÁREAS DE FORMAÇÃO PROFISSIONAL</t>
  </si>
  <si>
    <t xml:space="preserve">
FORMAÇÃO EM EXTENSÃO
Selecione ou digite valor de 0 a 330 horas</t>
  </si>
  <si>
    <t xml:space="preserve">
ESTÁGIO CURRICULAR OBRIGATÓRIO</t>
  </si>
  <si>
    <t xml:space="preserve">Preenchimento obrigatório</t>
  </si>
  <si>
    <t xml:space="preserve">MÓDULO II: INTEGRALIZAÇÃO POR NÚCLEOS FORMATIVOS</t>
  </si>
  <si>
    <t xml:space="preserve">PERCURSOS</t>
  </si>
  <si>
    <t xml:space="preserve">NÚCLEO ESPECÍFICO (NE)</t>
  </si>
  <si>
    <t xml:space="preserve">NÚCLEOS CURRICULARES</t>
  </si>
  <si>
    <t xml:space="preserve">TOTAL</t>
  </si>
  <si>
    <t xml:space="preserve">SITUAÇÃO FINAL</t>
  </si>
  <si>
    <t xml:space="preserve">NÚCLEO 
FORMATIVO I</t>
  </si>
  <si>
    <t xml:space="preserve">NÚCLEO 
FORMATIVO III</t>
  </si>
  <si>
    <r>
      <rPr>
        <b val="true"/>
        <sz val="15"/>
        <rFont val="Arial Black"/>
        <family val="2"/>
        <charset val="1"/>
      </rPr>
      <t xml:space="preserve">NÚCLEO AVANÇADO 
(NA)
</t>
    </r>
    <r>
      <rPr>
        <b val="true"/>
        <sz val="14"/>
        <rFont val="Arial"/>
        <family val="0"/>
        <charset val="1"/>
      </rPr>
      <t xml:space="preserve">Grupo de Optativas do Núcleo Específico</t>
    </r>
  </si>
  <si>
    <t xml:space="preserve">NÚCLEO GERAL 
(NG)</t>
  </si>
  <si>
    <t xml:space="preserve">NÚCLEO COMPLEMENTAR
(NC)</t>
  </si>
  <si>
    <t xml:space="preserve">N1</t>
  </si>
  <si>
    <t xml:space="preserve">N2</t>
  </si>
  <si>
    <t xml:space="preserve">N3</t>
  </si>
  <si>
    <t xml:space="preserve">N4</t>
  </si>
  <si>
    <t xml:space="preserve">OB</t>
  </si>
  <si>
    <t xml:space="preserve">OP</t>
  </si>
  <si>
    <t xml:space="preserve">Min.</t>
  </si>
  <si>
    <t xml:space="preserve">Máx.</t>
  </si>
  <si>
    <t xml:space="preserve">Núcleo Formativo I</t>
  </si>
  <si>
    <t xml:space="preserve">Núcleo Formativo II</t>
  </si>
  <si>
    <t xml:space="preserve">NE+NG</t>
  </si>
  <si>
    <t xml:space="preserve">NE+NC</t>
  </si>
  <si>
    <t xml:space="preserve">NE+NA</t>
  </si>
  <si>
    <t xml:space="preserve">NE+NG+NA</t>
  </si>
  <si>
    <t xml:space="preserve">NE+NG+NC</t>
  </si>
  <si>
    <t xml:space="preserve">NE+NA+NC</t>
  </si>
  <si>
    <t xml:space="preserve">Todos os valores de carga horária devem ser múltiplos de 15.</t>
  </si>
  <si>
    <t xml:space="preserve">O Núcleo Avançado de integralização obrigatória deve ter cargas horárias mínima e máxima iguais e maiores que zero.</t>
  </si>
  <si>
    <t xml:space="preserve">O valor de carga horária máxima do Núcleo Avançado de integralização optativa (subgrupo do grupo de optativas do Núcleo Formativo II) é maior do que o cálculo da carga horária optativa do Núcleo Formativo II. É conveniente rever essa situação para evitar integralização de carga horária optativa acima do que é exigido.</t>
  </si>
  <si>
    <t xml:space="preserve">Todos os requisitos de carga horária dos Núcleos Formativos I, II, III e IV foram atendidos. Porém, o cálculo das cargas horárias optativas dos Núcleos Formativos I e II indicam valores menores que 60 horas. Avalie a conveniência de manter essa situação.</t>
  </si>
  <si>
    <t xml:space="preserve">Todos os requisitos de carga horária dos Núcleos Formativos I, II, III e IV foram atendidos. Porém, o cálculo da carga horária optativa do Núcleo FormatIvo I indica valor menor que 60 horas. Avalie a conveniência de manter essa situação.</t>
  </si>
  <si>
    <t xml:space="preserve">Todos os requisitos de carga horária dos Núcleos Formativos I, II, III e IV foram atendidos. Porém, o cálculo da carga horária optativa do Núcleo FormatIvo II indica valor menor que 60 horas. Avalie a conveniência de manter essa situação.</t>
  </si>
  <si>
    <t xml:space="preserve">Todos os requisitos de carga horária dos Núcleos Formativos I, II, III e IV foram atendidos. Porém, a maior parte da carga horária optativa do Núcleo FormatIvo II será integralizada no Núcleo Avançado (subgrupo do grupo de optativas do Núcleo Formativo II) de integralização obrigatória. Avalie a conveniência de manter essa situação.</t>
  </si>
  <si>
    <t xml:space="preserve">Todos os requisitos de carga horária dos Núcleos Formativos I, II, III e IV foram atendidos. Porém, toda a carga horária do Núcleo Formativo II será integralizada no Núcleo Avançado (subgrupo do grupo de optativas do Núcleo Formativo II) de integralização obrigatória. Avalie a conveniência de manter essa situação.</t>
  </si>
  <si>
    <t xml:space="preserve">A carga horária optativa do Núcleo Formativo II tem de ser maior que zero.</t>
  </si>
  <si>
    <t xml:space="preserve">O cálculo da carga horária optativa do Núcleo Formativo I indica valor menor ou igual a zero.</t>
  </si>
  <si>
    <t xml:space="preserve">O cálculo da carga horária optativa do Núcleo Formativo II indica valor menor ou igual a zero.</t>
  </si>
  <si>
    <t xml:space="preserve">O cálculo das cargas horárias optativas dos Núcleos Formativos I e II indicam valores menores ou iguais a zero.</t>
  </si>
  <si>
    <t xml:space="preserve">A carga horária do Núcleo Formativo II é inferior a 1605 horas quando a carga horária de Estágio Supervisionado Obrigatório é igual a 420 horas e a carga horária total é igual a 3.225 horas. Revise as informações de carga horária total e/ou de carga horária de estágio no Módulo I.</t>
  </si>
  <si>
    <t xml:space="preserve">Todos os requisitos de carga horária dos Núcleos Formativos I, II, III e IV foram atendidos.</t>
  </si>
  <si>
    <t xml:space="preserve">A carga horária obrigatória do Núcleo Formativo II não pode ser igual ou maior que </t>
  </si>
  <si>
    <t xml:space="preserve"> horas.</t>
  </si>
  <si>
    <t xml:space="preserve">Para uma carga horária total de  </t>
  </si>
  <si>
    <t xml:space="preserve">, a  carga horária obrigatória do Núcleo Formativo II não pode ser igual ou maior que </t>
  </si>
  <si>
    <t xml:space="preserve"> horas</t>
  </si>
</sst>
</file>

<file path=xl/styles.xml><?xml version="1.0" encoding="utf-8"?>
<styleSheet xmlns="http://schemas.openxmlformats.org/spreadsheetml/2006/main">
  <numFmts count="3">
    <numFmt numFmtId="164" formatCode="General"/>
    <numFmt numFmtId="165" formatCode="0%"/>
    <numFmt numFmtId="166" formatCode="0"/>
  </numFmts>
  <fonts count="67">
    <font>
      <sz val="10"/>
      <color rgb="FF000000"/>
      <name val="Arial"/>
      <family val="0"/>
      <charset val="1"/>
    </font>
    <font>
      <sz val="10"/>
      <name val="Arial"/>
      <family val="0"/>
    </font>
    <font>
      <sz val="10"/>
      <name val="Arial"/>
      <family val="0"/>
    </font>
    <font>
      <sz val="10"/>
      <name val="Arial"/>
      <family val="0"/>
    </font>
    <font>
      <sz val="11"/>
      <name val="Lexend"/>
      <family val="0"/>
      <charset val="1"/>
    </font>
    <font>
      <sz val="13"/>
      <name val="Arial Narrow"/>
      <family val="0"/>
      <charset val="1"/>
    </font>
    <font>
      <sz val="11"/>
      <name val="Arial"/>
      <family val="0"/>
      <charset val="1"/>
    </font>
    <font>
      <b val="true"/>
      <sz val="22"/>
      <color rgb="FFFFFFFF"/>
      <name val="Calibri"/>
      <family val="0"/>
      <charset val="1"/>
    </font>
    <font>
      <b val="true"/>
      <sz val="29"/>
      <color rgb="FFFFFFFF"/>
      <name val="Lexend"/>
      <family val="0"/>
      <charset val="1"/>
    </font>
    <font>
      <sz val="16"/>
      <name val="Lexend"/>
      <family val="0"/>
      <charset val="1"/>
    </font>
    <font>
      <b val="true"/>
      <sz val="22"/>
      <color rgb="FF000000"/>
      <name val="Calibri"/>
      <family val="0"/>
      <charset val="1"/>
    </font>
    <font>
      <sz val="20"/>
      <color rgb="FF000000"/>
      <name val="Calibri"/>
      <family val="0"/>
      <charset val="1"/>
    </font>
    <font>
      <b val="true"/>
      <sz val="20"/>
      <color rgb="FF000000"/>
      <name val="Calibri"/>
      <family val="0"/>
      <charset val="1"/>
    </font>
    <font>
      <b val="true"/>
      <sz val="18"/>
      <name val="Calibri"/>
      <family val="0"/>
      <charset val="1"/>
    </font>
    <font>
      <sz val="18"/>
      <name val="Arial"/>
      <family val="0"/>
      <charset val="1"/>
    </font>
    <font>
      <b val="true"/>
      <sz val="20"/>
      <color rgb="FF224B12"/>
      <name val="Arial"/>
      <family val="0"/>
      <charset val="1"/>
    </font>
    <font>
      <sz val="18"/>
      <name val="Arial Narrow"/>
      <family val="0"/>
      <charset val="1"/>
    </font>
    <font>
      <sz val="18"/>
      <color rgb="FF000000"/>
      <name val="Arial"/>
      <family val="0"/>
      <charset val="1"/>
    </font>
    <font>
      <sz val="18"/>
      <name val="Calibri"/>
      <family val="0"/>
      <charset val="1"/>
    </font>
    <font>
      <sz val="26"/>
      <name val="Lexend"/>
      <family val="0"/>
      <charset val="1"/>
    </font>
    <font>
      <b val="true"/>
      <sz val="19"/>
      <color rgb="FFFFFFFF"/>
      <name val="Lexend"/>
      <family val="0"/>
      <charset val="1"/>
    </font>
    <font>
      <b val="true"/>
      <sz val="24"/>
      <color rgb="FFFFFFFF"/>
      <name val="Calibri"/>
      <family val="0"/>
      <charset val="1"/>
    </font>
    <font>
      <b val="true"/>
      <sz val="18"/>
      <color rgb="FFFFFFFF"/>
      <name val="Calibri"/>
      <family val="0"/>
      <charset val="1"/>
    </font>
    <font>
      <b val="true"/>
      <sz val="13"/>
      <color rgb="FFFFFFFF"/>
      <name val="Lexend"/>
      <family val="0"/>
      <charset val="1"/>
    </font>
    <font>
      <b val="true"/>
      <sz val="18"/>
      <color rgb="FF980000"/>
      <name val="Calibri"/>
      <family val="0"/>
      <charset val="1"/>
    </font>
    <font>
      <b val="true"/>
      <sz val="13"/>
      <color rgb="FF980000"/>
      <name val="Lexend"/>
      <family val="0"/>
      <charset val="1"/>
    </font>
    <font>
      <b val="true"/>
      <u val="single"/>
      <sz val="22"/>
      <name val="Calibri"/>
      <family val="0"/>
      <charset val="1"/>
    </font>
    <font>
      <b val="true"/>
      <sz val="16"/>
      <color rgb="FFFFFFFF"/>
      <name val="Calibri"/>
      <family val="0"/>
      <charset val="1"/>
    </font>
    <font>
      <b val="true"/>
      <sz val="20"/>
      <color rgb="FFFFFFFF"/>
      <name val="Calibri"/>
      <family val="0"/>
      <charset val="1"/>
    </font>
    <font>
      <sz val="13"/>
      <name val="Calibri"/>
      <family val="0"/>
      <charset val="1"/>
    </font>
    <font>
      <b val="true"/>
      <sz val="17.5"/>
      <color rgb="FFC9211E"/>
      <name val="Calibri"/>
      <family val="0"/>
      <charset val="1"/>
    </font>
    <font>
      <b val="true"/>
      <sz val="17.5"/>
      <color rgb="FF800080"/>
      <name val="Calibri"/>
      <family val="0"/>
      <charset val="1"/>
    </font>
    <font>
      <b val="true"/>
      <sz val="17.5"/>
      <color rgb="FF28471F"/>
      <name val="Calibri"/>
      <family val="0"/>
      <charset val="1"/>
    </font>
    <font>
      <b val="true"/>
      <sz val="17.5"/>
      <color rgb="FF355269"/>
      <name val="Calibri"/>
      <family val="0"/>
      <charset val="1"/>
    </font>
    <font>
      <b val="true"/>
      <sz val="16"/>
      <color rgb="FFC9211E"/>
      <name val="Calibri"/>
      <family val="0"/>
      <charset val="1"/>
    </font>
    <font>
      <b val="true"/>
      <i val="true"/>
      <sz val="16"/>
      <color rgb="FFC9211E"/>
      <name val="Calibri"/>
      <family val="0"/>
      <charset val="1"/>
    </font>
    <font>
      <b val="true"/>
      <sz val="16"/>
      <color rgb="FFC9211E"/>
      <name val="Lexend"/>
      <family val="0"/>
      <charset val="1"/>
    </font>
    <font>
      <b val="true"/>
      <sz val="16"/>
      <color rgb="FF800080"/>
      <name val="Calibri"/>
      <family val="0"/>
      <charset val="1"/>
    </font>
    <font>
      <b val="true"/>
      <sz val="16"/>
      <color rgb="FF28471F"/>
      <name val="Calibri"/>
      <family val="0"/>
      <charset val="1"/>
    </font>
    <font>
      <b val="true"/>
      <sz val="16"/>
      <color rgb="FF355269"/>
      <name val="Calibri"/>
      <family val="0"/>
      <charset val="1"/>
    </font>
    <font>
      <sz val="15"/>
      <name val="Arial"/>
      <family val="0"/>
      <charset val="1"/>
    </font>
    <font>
      <b val="true"/>
      <sz val="20"/>
      <color rgb="FF3465A4"/>
      <name val="Calibri"/>
      <family val="0"/>
      <charset val="1"/>
    </font>
    <font>
      <b val="true"/>
      <sz val="20"/>
      <name val="Calibri"/>
      <family val="0"/>
      <charset val="1"/>
    </font>
    <font>
      <sz val="16"/>
      <name val="Calibri"/>
      <family val="0"/>
      <charset val="1"/>
    </font>
    <font>
      <sz val="12"/>
      <name val="Arial"/>
      <family val="0"/>
      <charset val="1"/>
    </font>
    <font>
      <sz val="12"/>
      <name val="Calibri"/>
      <family val="0"/>
      <charset val="1"/>
    </font>
    <font>
      <b val="true"/>
      <sz val="13"/>
      <name val="Calibri"/>
      <family val="0"/>
      <charset val="1"/>
    </font>
    <font>
      <b val="true"/>
      <sz val="12"/>
      <name val="Calibri"/>
      <family val="0"/>
      <charset val="1"/>
    </font>
    <font>
      <b val="true"/>
      <u val="single"/>
      <sz val="13"/>
      <name val="Lexend"/>
      <family val="0"/>
      <charset val="1"/>
    </font>
    <font>
      <sz val="20"/>
      <name val="Arial"/>
      <family val="0"/>
      <charset val="1"/>
    </font>
    <font>
      <b val="true"/>
      <sz val="15"/>
      <color rgb="FFFFFFFF"/>
      <name val="Arial Black"/>
      <family val="2"/>
      <charset val="1"/>
    </font>
    <font>
      <b val="true"/>
      <sz val="15"/>
      <name val="Arial Black"/>
      <family val="2"/>
      <charset val="1"/>
    </font>
    <font>
      <b val="true"/>
      <sz val="15"/>
      <color rgb="FFBF0041"/>
      <name val="Arial Black"/>
      <family val="2"/>
      <charset val="1"/>
    </font>
    <font>
      <b val="true"/>
      <sz val="15"/>
      <color rgb="FF800080"/>
      <name val="Arial Black"/>
      <family val="2"/>
      <charset val="1"/>
    </font>
    <font>
      <b val="true"/>
      <sz val="15"/>
      <color rgb="FF28471F"/>
      <name val="Arial Black"/>
      <family val="2"/>
      <charset val="1"/>
    </font>
    <font>
      <b val="true"/>
      <sz val="15"/>
      <color rgb="FF355269"/>
      <name val="Arial Black"/>
      <family val="2"/>
      <charset val="1"/>
    </font>
    <font>
      <b val="true"/>
      <sz val="14"/>
      <name val="Arial"/>
      <family val="0"/>
      <charset val="1"/>
    </font>
    <font>
      <b val="true"/>
      <sz val="15"/>
      <color rgb="FFC9211E"/>
      <name val="Arial Black"/>
      <family val="2"/>
      <charset val="1"/>
    </font>
    <font>
      <b val="true"/>
      <sz val="15"/>
      <color rgb="FF224B12"/>
      <name val="Arial Black"/>
      <family val="2"/>
      <charset val="1"/>
    </font>
    <font>
      <b val="true"/>
      <sz val="16"/>
      <color rgb="FFFFFFFF"/>
      <name val="Arial Rounded MT Bold"/>
      <family val="0"/>
      <charset val="1"/>
    </font>
    <font>
      <b val="true"/>
      <sz val="16"/>
      <name val="Arial Rounded MT Bold"/>
      <family val="0"/>
      <charset val="1"/>
    </font>
    <font>
      <b val="true"/>
      <sz val="16"/>
      <color rgb="FF224B12"/>
      <name val="Arial Rounded MT Bold"/>
      <family val="0"/>
      <charset val="1"/>
    </font>
    <font>
      <b val="true"/>
      <sz val="16"/>
      <color rgb="FF355269"/>
      <name val="Arial Rounded MT Bold"/>
      <family val="0"/>
      <charset val="1"/>
    </font>
    <font>
      <sz val="16"/>
      <name val="Arial Rounded MT Bold"/>
      <family val="0"/>
      <charset val="1"/>
    </font>
    <font>
      <sz val="13"/>
      <name val="Arial"/>
      <family val="0"/>
      <charset val="1"/>
    </font>
    <font>
      <sz val="16"/>
      <name val="Arial"/>
      <family val="0"/>
      <charset val="1"/>
    </font>
    <font>
      <sz val="16"/>
      <color rgb="FF000000"/>
      <name val="Arial"/>
      <family val="0"/>
      <charset val="1"/>
    </font>
  </fonts>
  <fills count="15">
    <fill>
      <patternFill patternType="none"/>
    </fill>
    <fill>
      <patternFill patternType="gray125"/>
    </fill>
    <fill>
      <patternFill patternType="solid">
        <fgColor rgb="FFFFFFFF"/>
        <bgColor rgb="FFEFEFEF"/>
      </patternFill>
    </fill>
    <fill>
      <patternFill patternType="solid">
        <fgColor rgb="FF00A3E6"/>
        <bgColor rgb="FF33CCCC"/>
      </patternFill>
    </fill>
    <fill>
      <patternFill patternType="solid">
        <fgColor rgb="FF000000"/>
        <bgColor rgb="FF111111"/>
      </patternFill>
    </fill>
    <fill>
      <patternFill patternType="solid">
        <fgColor rgb="FF111111"/>
        <bgColor rgb="FF000000"/>
      </patternFill>
    </fill>
    <fill>
      <patternFill patternType="solid">
        <fgColor rgb="FFFFF5CE"/>
        <bgColor rgb="FFEFEFEF"/>
      </patternFill>
    </fill>
    <fill>
      <patternFill patternType="solid">
        <fgColor rgb="FFFF972F"/>
        <bgColor rgb="FFE69138"/>
      </patternFill>
    </fill>
    <fill>
      <patternFill patternType="solid">
        <fgColor rgb="FFFFD428"/>
        <bgColor rgb="FFFFFF00"/>
      </patternFill>
    </fill>
    <fill>
      <patternFill patternType="solid">
        <fgColor rgb="FFF7D1D5"/>
        <bgColor rgb="FFD9D9D9"/>
      </patternFill>
    </fill>
    <fill>
      <patternFill patternType="solid">
        <fgColor rgb="FFEFEFEF"/>
        <bgColor rgb="FFFFF5CE"/>
      </patternFill>
    </fill>
    <fill>
      <patternFill patternType="solid">
        <fgColor rgb="FF2A6099"/>
        <bgColor rgb="FF3465A4"/>
      </patternFill>
    </fill>
    <fill>
      <patternFill patternType="solid">
        <fgColor rgb="FFBBE33D"/>
        <bgColor rgb="FFFFD428"/>
      </patternFill>
    </fill>
    <fill>
      <patternFill patternType="solid">
        <fgColor rgb="FFB4C7DC"/>
        <bgColor rgb="FF99CCFF"/>
      </patternFill>
    </fill>
    <fill>
      <patternFill patternType="solid">
        <fgColor rgb="FFD9D9D9"/>
        <bgColor rgb="FFF7D1D5"/>
      </patternFill>
    </fill>
  </fills>
  <borders count="97">
    <border diagonalUp="false" diagonalDown="false">
      <left/>
      <right/>
      <top/>
      <bottom/>
      <diagonal/>
    </border>
    <border diagonalUp="false" diagonalDown="false">
      <left style="thick"/>
      <right/>
      <top/>
      <bottom/>
      <diagonal/>
    </border>
    <border diagonalUp="false" diagonalDown="false">
      <left/>
      <right style="thick"/>
      <top/>
      <bottom/>
      <diagonal/>
    </border>
    <border diagonalUp="false" diagonalDown="false">
      <left style="thick"/>
      <right/>
      <top style="thick"/>
      <bottom/>
      <diagonal/>
    </border>
    <border diagonalUp="false" diagonalDown="false">
      <left/>
      <right/>
      <top style="thick"/>
      <bottom/>
      <diagonal/>
    </border>
    <border diagonalUp="false" diagonalDown="false">
      <left/>
      <right style="thick"/>
      <top style="thick"/>
      <bottom/>
      <diagonal/>
    </border>
    <border diagonalUp="false" diagonalDown="false">
      <left/>
      <right style="thick"/>
      <top style="thick"/>
      <bottom style="thick">
        <color rgb="FFFFFFFF"/>
      </bottom>
      <diagonal/>
    </border>
    <border diagonalUp="false" diagonalDown="false">
      <left/>
      <right/>
      <top style="double"/>
      <bottom/>
      <diagonal/>
    </border>
    <border diagonalUp="false" diagonalDown="false">
      <left/>
      <right style="thick"/>
      <top style="thick">
        <color rgb="FFFFFFFF"/>
      </top>
      <bottom/>
      <diagonal/>
    </border>
    <border diagonalUp="false" diagonalDown="false">
      <left/>
      <right/>
      <top style="thin"/>
      <bottom/>
      <diagonal/>
    </border>
    <border diagonalUp="false" diagonalDown="false">
      <left/>
      <right style="thin"/>
      <top style="thin"/>
      <bottom/>
      <diagonal/>
    </border>
    <border diagonalUp="false" diagonalDown="false">
      <left/>
      <right style="thin"/>
      <top/>
      <bottom/>
      <diagonal/>
    </border>
    <border diagonalUp="false" diagonalDown="false">
      <left style="thick">
        <color rgb="FFBF0041"/>
      </left>
      <right style="thick">
        <color rgb="FFBF0041"/>
      </right>
      <top style="thick">
        <color rgb="FFBF0041"/>
      </top>
      <bottom style="thick">
        <color rgb="FFBF0041"/>
      </bottom>
      <diagonal/>
    </border>
    <border diagonalUp="false" diagonalDown="false">
      <left/>
      <right/>
      <top style="thick">
        <color rgb="FFFFFFFF"/>
      </top>
      <bottom style="thick"/>
      <diagonal/>
    </border>
    <border diagonalUp="false" diagonalDown="false">
      <left/>
      <right style="thick"/>
      <top style="thick">
        <color rgb="FFFFFFFF"/>
      </top>
      <bottom style="thick"/>
      <diagonal/>
    </border>
    <border diagonalUp="false" diagonalDown="false">
      <left style="thick">
        <color rgb="FF00A3E6"/>
      </left>
      <right/>
      <top style="thick">
        <color rgb="FF00A3E6"/>
      </top>
      <bottom/>
      <diagonal/>
    </border>
    <border diagonalUp="false" diagonalDown="false">
      <left/>
      <right/>
      <top style="thick">
        <color rgb="FF00A3E6"/>
      </top>
      <bottom/>
      <diagonal/>
    </border>
    <border diagonalUp="false" diagonalDown="false">
      <left style="thick">
        <color rgb="FFFFFFFF"/>
      </left>
      <right style="thick"/>
      <top style="thick">
        <color rgb="FFFFFFFF"/>
      </top>
      <bottom/>
      <diagonal/>
    </border>
    <border diagonalUp="false" diagonalDown="false">
      <left/>
      <right style="thick"/>
      <top/>
      <bottom style="thick">
        <color rgb="FFFFFFFF"/>
      </bottom>
      <diagonal/>
    </border>
    <border diagonalUp="false" diagonalDown="false">
      <left style="thick"/>
      <right/>
      <top style="thick"/>
      <bottom style="medium"/>
      <diagonal/>
    </border>
    <border diagonalUp="false" diagonalDown="false">
      <left style="thick">
        <color rgb="FFFFFFFF"/>
      </left>
      <right style="thick"/>
      <top style="thick">
        <color rgb="FFFFFFFF"/>
      </top>
      <bottom style="thick">
        <color rgb="FFFFFFFF"/>
      </bottom>
      <diagonal/>
    </border>
    <border diagonalUp="false" diagonalDown="false">
      <left style="thick"/>
      <right/>
      <top style="medium"/>
      <bottom style="thick"/>
      <diagonal/>
    </border>
    <border diagonalUp="false" diagonalDown="false">
      <left/>
      <right style="medium">
        <color rgb="FFFFFFFF"/>
      </right>
      <top/>
      <bottom/>
      <diagonal/>
    </border>
    <border diagonalUp="false" diagonalDown="false">
      <left style="medium">
        <color rgb="FFFFFFFF"/>
      </left>
      <right style="medium">
        <color rgb="FFFFFFFF"/>
      </right>
      <top/>
      <bottom/>
      <diagonal/>
    </border>
    <border diagonalUp="false" diagonalDown="false">
      <left style="medium">
        <color rgb="FFFFFFFF"/>
      </left>
      <right style="thick">
        <color rgb="FFE69138"/>
      </right>
      <top style="thin">
        <color rgb="FF980000"/>
      </top>
      <bottom/>
      <diagonal/>
    </border>
    <border diagonalUp="false" diagonalDown="false">
      <left style="thin"/>
      <right style="medium">
        <color rgb="FFFFFFFF"/>
      </right>
      <top style="thin">
        <color rgb="FF980000"/>
      </top>
      <bottom/>
      <diagonal/>
    </border>
    <border diagonalUp="false" diagonalDown="false">
      <left style="thick">
        <color rgb="FFE69138"/>
      </left>
      <right/>
      <top/>
      <bottom style="thin">
        <color rgb="FF980000"/>
      </bottom>
      <diagonal/>
    </border>
    <border diagonalUp="false" diagonalDown="false">
      <left/>
      <right style="thick">
        <color rgb="FF18A303"/>
      </right>
      <top style="thick">
        <color rgb="FF18A303"/>
      </top>
      <bottom style="thick"/>
      <diagonal/>
    </border>
    <border diagonalUp="false" diagonalDown="false">
      <left style="thick">
        <color rgb="FF18A303"/>
      </left>
      <right style="thick">
        <color rgb="FF18A303"/>
      </right>
      <top style="thick">
        <color rgb="FF18A303"/>
      </top>
      <bottom style="double"/>
      <diagonal/>
    </border>
    <border diagonalUp="false" diagonalDown="false">
      <left/>
      <right style="thick">
        <color rgb="FF18A303"/>
      </right>
      <top style="thick"/>
      <bottom style="thick"/>
      <diagonal/>
    </border>
    <border diagonalUp="false" diagonalDown="false">
      <left style="thick"/>
      <right style="thick"/>
      <top style="thick"/>
      <bottom/>
      <diagonal/>
    </border>
    <border diagonalUp="false" diagonalDown="false">
      <left style="thick"/>
      <right style="thick">
        <color rgb="FF18A303"/>
      </right>
      <top style="thick"/>
      <bottom/>
      <diagonal/>
    </border>
    <border diagonalUp="false" diagonalDown="false">
      <left style="thick">
        <color rgb="FF18A303"/>
      </left>
      <right style="thick">
        <color rgb="FF18A303"/>
      </right>
      <top style="thin"/>
      <bottom/>
      <diagonal/>
    </border>
    <border diagonalUp="false" diagonalDown="false">
      <left style="thick"/>
      <right/>
      <top style="thick"/>
      <bottom style="thick"/>
      <diagonal/>
    </border>
    <border diagonalUp="false" diagonalDown="false">
      <left style="thick">
        <color rgb="FFA33E03"/>
      </left>
      <right style="thick">
        <color rgb="FFA33E03"/>
      </right>
      <top style="thick">
        <color rgb="FFA33E03"/>
      </top>
      <bottom style="thick">
        <color rgb="FFA33E03"/>
      </bottom>
      <diagonal/>
    </border>
    <border diagonalUp="false" diagonalDown="false">
      <left/>
      <right style="thick"/>
      <top style="thick"/>
      <bottom style="thick"/>
      <diagonal/>
    </border>
    <border diagonalUp="false" diagonalDown="false">
      <left style="thick"/>
      <right style="thick"/>
      <top style="thick"/>
      <bottom style="thick"/>
      <diagonal/>
    </border>
    <border diagonalUp="false" diagonalDown="false">
      <left/>
      <right style="thick">
        <color rgb="FFA33E03"/>
      </right>
      <top style="thick">
        <color rgb="FFA33E03"/>
      </top>
      <bottom style="thick">
        <color rgb="FFA33E03"/>
      </bottom>
      <diagonal/>
    </border>
    <border diagonalUp="false" diagonalDown="false">
      <left/>
      <right style="thick"/>
      <top style="thick">
        <color rgb="FFA33E03"/>
      </top>
      <bottom style="thick">
        <color rgb="FFA33E03"/>
      </bottom>
      <diagonal/>
    </border>
    <border diagonalUp="false" diagonalDown="false">
      <left style="thick"/>
      <right/>
      <top style="thick">
        <color rgb="FFA33E03"/>
      </top>
      <bottom style="thick">
        <color rgb="FFA33E03"/>
      </bottom>
      <diagonal/>
    </border>
    <border diagonalUp="false" diagonalDown="false">
      <left/>
      <right/>
      <top style="thick">
        <color rgb="FFA33E03"/>
      </top>
      <bottom style="thick">
        <color rgb="FFA33E03"/>
      </bottom>
      <diagonal/>
    </border>
    <border diagonalUp="false" diagonalDown="false">
      <left style="thick"/>
      <right style="thick"/>
      <top/>
      <bottom style="thick"/>
      <diagonal/>
    </border>
    <border diagonalUp="false" diagonalDown="false">
      <left style="thin">
        <color rgb="FFFF0000"/>
      </left>
      <right style="thin">
        <color rgb="FFFF0000"/>
      </right>
      <top style="thin">
        <color rgb="FFFF0000"/>
      </top>
      <bottom style="thin">
        <color rgb="FFFF0000"/>
      </bottom>
      <diagonal/>
    </border>
    <border diagonalUp="false" diagonalDown="false">
      <left style="thick"/>
      <right/>
      <top/>
      <bottom style="thick"/>
      <diagonal/>
    </border>
    <border diagonalUp="false" diagonalDown="false">
      <left/>
      <right/>
      <top/>
      <bottom style="thick"/>
      <diagonal/>
    </border>
    <border diagonalUp="false" diagonalDown="false">
      <left/>
      <right style="thick"/>
      <top/>
      <bottom style="thick"/>
      <diagonal/>
    </border>
    <border diagonalUp="false" diagonalDown="false">
      <left style="thick"/>
      <right style="thick">
        <color rgb="FFFFFFFF"/>
      </right>
      <top/>
      <bottom/>
      <diagonal/>
    </border>
    <border diagonalUp="false" diagonalDown="false">
      <left style="thick"/>
      <right style="thick"/>
      <top style="thick"/>
      <bottom style="medium"/>
      <diagonal/>
    </border>
    <border diagonalUp="false" diagonalDown="false">
      <left style="thick"/>
      <right style="thick"/>
      <top style="medium"/>
      <bottom style="thick"/>
      <diagonal/>
    </border>
    <border diagonalUp="false" diagonalDown="false">
      <left/>
      <right/>
      <top style="thick">
        <color rgb="FFA33E03"/>
      </top>
      <bottom style="thick"/>
      <diagonal/>
    </border>
    <border diagonalUp="false" diagonalDown="false">
      <left style="thick"/>
      <right style="thick"/>
      <top style="thick">
        <color rgb="FFA33E03"/>
      </top>
      <bottom style="medium"/>
      <diagonal/>
    </border>
    <border diagonalUp="false" diagonalDown="false">
      <left/>
      <right style="thick"/>
      <top style="thick">
        <color rgb="FFA33E03"/>
      </top>
      <bottom style="thick"/>
      <diagonal/>
    </border>
    <border diagonalUp="false" diagonalDown="false">
      <left style="thick"/>
      <right style="thick">
        <color rgb="FFA33E03"/>
      </right>
      <top style="thick">
        <color rgb="FFA33E03"/>
      </top>
      <bottom style="thick"/>
      <diagonal/>
    </border>
    <border diagonalUp="false" diagonalDown="false">
      <left style="thick"/>
      <right style="thick"/>
      <top/>
      <bottom style="medium"/>
      <diagonal/>
    </border>
    <border diagonalUp="false" diagonalDown="false">
      <left/>
      <right style="thick"/>
      <top/>
      <bottom style="medium"/>
      <diagonal/>
    </border>
    <border diagonalUp="false" diagonalDown="false">
      <left/>
      <right style="thick"/>
      <top style="medium"/>
      <bottom style="medium"/>
      <diagonal/>
    </border>
    <border diagonalUp="false" diagonalDown="false">
      <left/>
      <right style="thick"/>
      <top style="medium"/>
      <bottom style="thick"/>
      <diagonal/>
    </border>
    <border diagonalUp="false" diagonalDown="false">
      <left style="thick"/>
      <right style="medium"/>
      <top style="medium"/>
      <bottom style="thick"/>
      <diagonal/>
    </border>
    <border diagonalUp="false" diagonalDown="false">
      <left style="medium"/>
      <right style="thick"/>
      <top style="medium"/>
      <bottom style="thick"/>
      <diagonal/>
    </border>
    <border diagonalUp="false" diagonalDown="false">
      <left/>
      <right/>
      <top style="medium"/>
      <bottom style="thick"/>
      <diagonal/>
    </border>
    <border diagonalUp="false" diagonalDown="false">
      <left/>
      <right style="medium"/>
      <top style="medium"/>
      <bottom style="thick"/>
      <diagonal/>
    </border>
    <border diagonalUp="false" diagonalDown="false">
      <left/>
      <right style="double"/>
      <top style="medium"/>
      <bottom style="thick"/>
      <diagonal/>
    </border>
    <border diagonalUp="false" diagonalDown="false">
      <left style="double"/>
      <right style="thick"/>
      <top style="medium"/>
      <bottom style="thick"/>
      <diagonal/>
    </border>
    <border diagonalUp="false" diagonalDown="false">
      <left/>
      <right/>
      <top/>
      <bottom style="medium"/>
      <diagonal/>
    </border>
    <border diagonalUp="false" diagonalDown="false">
      <left style="thick"/>
      <right style="medium"/>
      <top/>
      <bottom style="medium"/>
      <diagonal/>
    </border>
    <border diagonalUp="false" diagonalDown="false">
      <left style="medium"/>
      <right style="thick"/>
      <top/>
      <bottom style="medium"/>
      <diagonal/>
    </border>
    <border diagonalUp="false" diagonalDown="false">
      <left/>
      <right style="medium"/>
      <top/>
      <bottom style="medium"/>
      <diagonal/>
    </border>
    <border diagonalUp="false" diagonalDown="false">
      <left/>
      <right style="double"/>
      <top/>
      <bottom style="thin"/>
      <diagonal/>
    </border>
    <border diagonalUp="false" diagonalDown="false">
      <left style="double"/>
      <right style="thick"/>
      <top/>
      <bottom style="thin"/>
      <diagonal/>
    </border>
    <border diagonalUp="false" diagonalDown="false">
      <left style="thin"/>
      <right style="thick"/>
      <top/>
      <bottom/>
      <diagonal/>
    </border>
    <border diagonalUp="false" diagonalDown="false">
      <left style="medium"/>
      <right style="medium"/>
      <top style="medium"/>
      <bottom style="medium"/>
      <diagonal/>
    </border>
    <border diagonalUp="false" diagonalDown="false">
      <left/>
      <right/>
      <top style="medium"/>
      <bottom style="medium"/>
      <diagonal/>
    </border>
    <border diagonalUp="false" diagonalDown="false">
      <left style="thick"/>
      <right style="medium"/>
      <top style="medium"/>
      <bottom style="medium"/>
      <diagonal/>
    </border>
    <border diagonalUp="false" diagonalDown="false">
      <left style="medium"/>
      <right style="thick"/>
      <top style="medium"/>
      <bottom style="medium"/>
      <diagonal/>
    </border>
    <border diagonalUp="false" diagonalDown="false">
      <left/>
      <right style="medium"/>
      <top style="medium"/>
      <bottom style="medium"/>
      <diagonal/>
    </border>
    <border diagonalUp="false" diagonalDown="false">
      <left/>
      <right style="double"/>
      <top style="thin"/>
      <bottom/>
      <diagonal/>
    </border>
    <border diagonalUp="false" diagonalDown="false">
      <left style="double"/>
      <right style="thick"/>
      <top style="thin"/>
      <bottom/>
      <diagonal/>
    </border>
    <border diagonalUp="false" diagonalDown="false">
      <left/>
      <right style="thick"/>
      <top/>
      <bottom style="thin"/>
      <diagonal/>
    </border>
    <border diagonalUp="false" diagonalDown="false">
      <left style="thick"/>
      <right style="double"/>
      <top style="thick"/>
      <bottom style="thick"/>
      <diagonal/>
    </border>
    <border diagonalUp="false" diagonalDown="false">
      <left/>
      <right style="thick"/>
      <top style="thin"/>
      <bottom/>
      <diagonal/>
    </border>
    <border diagonalUp="false" diagonalDown="false">
      <left/>
      <right style="thin"/>
      <top/>
      <bottom style="thin"/>
      <diagonal/>
    </border>
    <border diagonalUp="false" diagonalDown="false">
      <left style="thin"/>
      <right style="thick"/>
      <top/>
      <bottom style="thin"/>
      <diagonal/>
    </border>
    <border diagonalUp="false" diagonalDown="false">
      <left style="double"/>
      <right style="thick"/>
      <top style="thick"/>
      <bottom style="thick"/>
      <diagonal/>
    </border>
    <border diagonalUp="false" diagonalDown="false">
      <left style="thin"/>
      <right style="thick"/>
      <top style="thin"/>
      <bottom/>
      <diagonal/>
    </border>
    <border diagonalUp="false" diagonalDown="false">
      <left style="thin"/>
      <right style="double"/>
      <top/>
      <bottom/>
      <diagonal/>
    </border>
    <border diagonalUp="false" diagonalDown="false">
      <left style="double"/>
      <right style="thick"/>
      <top/>
      <bottom/>
      <diagonal/>
    </border>
    <border diagonalUp="false" diagonalDown="false">
      <left/>
      <right/>
      <top style="medium"/>
      <bottom style="thick">
        <color rgb="FFA33E03"/>
      </bottom>
      <diagonal/>
    </border>
    <border diagonalUp="false" diagonalDown="false">
      <left style="thick"/>
      <right style="medium"/>
      <top style="medium"/>
      <bottom style="thick">
        <color rgb="FFA33E03"/>
      </bottom>
      <diagonal/>
    </border>
    <border diagonalUp="false" diagonalDown="false">
      <left style="medium"/>
      <right style="thick"/>
      <top style="medium"/>
      <bottom style="thick">
        <color rgb="FFA33E03"/>
      </bottom>
      <diagonal/>
    </border>
    <border diagonalUp="false" diagonalDown="false">
      <left/>
      <right style="medium"/>
      <top style="medium"/>
      <bottom style="thick">
        <color rgb="FFA33E03"/>
      </bottom>
      <diagonal/>
    </border>
    <border diagonalUp="false" diagonalDown="false">
      <left/>
      <right style="thick"/>
      <top style="medium"/>
      <bottom style="thick">
        <color rgb="FFA33E03"/>
      </bottom>
      <diagonal/>
    </border>
    <border diagonalUp="false" diagonalDown="false">
      <left/>
      <right style="double"/>
      <top style="thick"/>
      <bottom style="thick">
        <color rgb="FFA33E03"/>
      </bottom>
      <diagonal/>
    </border>
    <border diagonalUp="false" diagonalDown="false">
      <left style="double"/>
      <right style="thick"/>
      <top style="thick"/>
      <bottom style="thick">
        <color rgb="FFA33E03"/>
      </bottom>
      <diagonal/>
    </border>
    <border diagonalUp="false" diagonalDown="false">
      <left/>
      <right style="thick"/>
      <top/>
      <bottom style="thick">
        <color rgb="FFA33E03"/>
      </bottom>
      <diagonal/>
    </border>
    <border diagonalUp="false" diagonalDown="false">
      <left style="thick"/>
      <right style="thick"/>
      <top style="thick"/>
      <bottom style="thick">
        <color rgb="FFA33E03"/>
      </bottom>
      <diagonal/>
    </border>
    <border diagonalUp="false" diagonalDown="false">
      <left/>
      <right/>
      <top/>
      <bottom style="thick">
        <color rgb="FFA33E03"/>
      </bottom>
      <diagonal/>
    </border>
    <border diagonalUp="false" diagonalDown="false">
      <left style="thick"/>
      <right style="thick">
        <color rgb="FFFFFFFF"/>
      </right>
      <top/>
      <bottom style="thick"/>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cellStyleXfs>
  <cellXfs count="19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2" xfId="0" applyFont="false" applyBorder="true" applyAlignment="true" applyProtection="true">
      <alignment horizontal="general" vertical="bottom" textRotation="0" wrapText="false" indent="0" shrinkToFit="false"/>
      <protection locked="true" hidden="false"/>
    </xf>
    <xf numFmtId="164" fontId="4" fillId="2" borderId="3" xfId="0" applyFont="true" applyBorder="true" applyAlignment="true" applyProtection="true">
      <alignment horizontal="general" vertical="bottom" textRotation="0" wrapText="false" indent="0" shrinkToFit="false"/>
      <protection locked="true" hidden="false"/>
    </xf>
    <xf numFmtId="164" fontId="5" fillId="2" borderId="4" xfId="0" applyFont="true" applyBorder="true" applyAlignment="true" applyProtection="true">
      <alignment horizontal="general" vertical="center" textRotation="0" wrapText="false" indent="0" shrinkToFit="false"/>
      <protection locked="true" hidden="false"/>
    </xf>
    <xf numFmtId="164" fontId="5" fillId="2" borderId="5" xfId="0" applyFont="true" applyBorder="true" applyAlignment="true" applyProtection="true">
      <alignment horizontal="general" vertical="center" textRotation="0" wrapText="false" indent="0" shrinkToFit="false"/>
      <protection locked="true" hidden="false"/>
    </xf>
    <xf numFmtId="164" fontId="5" fillId="2" borderId="6" xfId="0" applyFont="true" applyBorder="true" applyAlignment="true" applyProtection="true">
      <alignment horizontal="general" vertical="center"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5" fillId="3" borderId="0" xfId="0" applyFont="true" applyBorder="true" applyAlignment="true" applyProtection="true">
      <alignment horizontal="general" vertical="center" textRotation="0" wrapText="false" indent="0" shrinkToFit="false"/>
      <protection locked="true" hidden="false"/>
    </xf>
    <xf numFmtId="164" fontId="5" fillId="0" borderId="2" xfId="0" applyFont="true" applyBorder="true" applyAlignment="true" applyProtection="true">
      <alignment horizontal="general" vertical="center" textRotation="0" wrapText="false" indent="0" shrinkToFit="false"/>
      <protection locked="true" hidden="false"/>
    </xf>
    <xf numFmtId="164" fontId="5" fillId="0" borderId="7" xfId="0" applyFont="true" applyBorder="true" applyAlignment="true" applyProtection="true">
      <alignment horizontal="general" vertical="center" textRotation="0" wrapText="false" indent="0" shrinkToFit="false"/>
      <protection locked="true" hidden="false"/>
    </xf>
    <xf numFmtId="164" fontId="5" fillId="2" borderId="8" xfId="0" applyFont="true" applyBorder="true" applyAlignment="true" applyProtection="true">
      <alignment horizontal="general" vertical="center" textRotation="0" wrapText="false" indent="0" shrinkToFit="false"/>
      <protection locked="true" hidden="false"/>
    </xf>
    <xf numFmtId="164" fontId="6" fillId="0" borderId="1" xfId="0" applyFont="true" applyBorder="true" applyAlignment="true" applyProtection="true">
      <alignment horizontal="general" vertical="bottom" textRotation="0" wrapText="false" indent="0" shrinkToFit="false"/>
      <protection locked="true" hidden="false"/>
    </xf>
    <xf numFmtId="164" fontId="7" fillId="3" borderId="0" xfId="0" applyFont="true" applyBorder="true" applyAlignment="true" applyProtection="true">
      <alignment horizontal="center" vertical="center" textRotation="0" wrapText="true" indent="0" shrinkToFit="false"/>
      <protection locked="true" hidden="false"/>
    </xf>
    <xf numFmtId="164" fontId="7" fillId="0" borderId="2" xfId="0" applyFont="true" applyBorder="true" applyAlignment="true" applyProtection="true">
      <alignment horizontal="center" vertical="center" textRotation="0" wrapText="true" indent="0" shrinkToFit="false"/>
      <protection locked="true" hidden="false"/>
    </xf>
    <xf numFmtId="164" fontId="7" fillId="0" borderId="9" xfId="0" applyFont="true" applyBorder="true" applyAlignment="true" applyProtection="true">
      <alignment horizontal="center" vertical="center" textRotation="0" wrapText="true" indent="0" shrinkToFit="false"/>
      <protection locked="true" hidden="false"/>
    </xf>
    <xf numFmtId="164" fontId="8" fillId="2" borderId="10" xfId="0" applyFont="true" applyBorder="true" applyAlignment="true" applyProtection="true">
      <alignment horizontal="center" vertical="center" textRotation="0" wrapText="false" indent="0" shrinkToFit="false"/>
      <protection locked="true" hidden="false"/>
    </xf>
    <xf numFmtId="164" fontId="5" fillId="2" borderId="11" xfId="0" applyFont="true" applyBorder="true" applyAlignment="true" applyProtection="true">
      <alignment horizontal="general" vertical="center" textRotation="0" wrapText="false" indent="0" shrinkToFit="false"/>
      <protection locked="true" hidden="false"/>
    </xf>
    <xf numFmtId="164" fontId="9" fillId="0" borderId="1" xfId="0" applyFont="true" applyBorder="true" applyAlignment="true" applyProtection="true">
      <alignment horizontal="general" vertical="center" textRotation="0" wrapText="true" indent="0" shrinkToFit="false"/>
      <protection locked="true" hidden="false"/>
    </xf>
    <xf numFmtId="164" fontId="10" fillId="0" borderId="0" xfId="0" applyFont="true" applyBorder="true" applyAlignment="true" applyProtection="true">
      <alignment horizontal="left" vertical="top" textRotation="0" wrapText="true" indent="0" shrinkToFit="false"/>
      <protection locked="true" hidden="false"/>
    </xf>
    <xf numFmtId="164" fontId="13" fillId="0" borderId="2" xfId="0" applyFont="true" applyBorder="true" applyAlignment="true" applyProtection="true">
      <alignment horizontal="left" vertical="top" textRotation="0" wrapText="true" indent="0" shrinkToFit="false"/>
      <protection locked="true" hidden="false"/>
    </xf>
    <xf numFmtId="164" fontId="13" fillId="0" borderId="0" xfId="0" applyFont="true" applyBorder="false" applyAlignment="true" applyProtection="true">
      <alignment horizontal="left" vertical="top" textRotation="0" wrapText="true" indent="0" shrinkToFit="false"/>
      <protection locked="true" hidden="false"/>
    </xf>
    <xf numFmtId="164" fontId="9" fillId="0" borderId="11" xfId="0" applyFont="true" applyBorder="true" applyAlignment="true" applyProtection="true">
      <alignment horizontal="general"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false" indent="0" shrinkToFit="false"/>
      <protection locked="true" hidden="false"/>
    </xf>
    <xf numFmtId="164" fontId="15" fillId="0" borderId="12" xfId="0" applyFont="true" applyBorder="true" applyAlignment="true" applyProtection="true">
      <alignment horizontal="center" vertical="center" textRotation="0" wrapText="false" indent="0" shrinkToFit="false"/>
      <protection locked="true" hidden="false"/>
    </xf>
    <xf numFmtId="164" fontId="13" fillId="0" borderId="2" xfId="0" applyFont="true" applyBorder="true" applyAlignment="true" applyProtection="true">
      <alignment horizontal="left" vertical="center" textRotation="0" wrapText="true" indent="0" shrinkToFit="false"/>
      <protection locked="true" hidden="false"/>
    </xf>
    <xf numFmtId="164" fontId="13" fillId="0" borderId="0" xfId="0" applyFont="true" applyBorder="false" applyAlignment="true" applyProtection="true">
      <alignment horizontal="left" vertical="center" textRotation="0" wrapText="true" indent="0" shrinkToFit="false"/>
      <protection locked="true" hidden="false"/>
    </xf>
    <xf numFmtId="164" fontId="16" fillId="2" borderId="11" xfId="0" applyFont="true" applyBorder="tru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64" fontId="9" fillId="0" borderId="1" xfId="0" applyFont="true" applyBorder="true" applyAlignment="true" applyProtection="true">
      <alignment horizontal="general" vertical="top" textRotation="0" wrapText="false" indent="0" shrinkToFit="false"/>
      <protection locked="true" hidden="false"/>
    </xf>
    <xf numFmtId="164" fontId="18" fillId="0" borderId="0" xfId="0" applyFont="true" applyBorder="false" applyAlignment="true" applyProtection="true">
      <alignment horizontal="left" vertical="top" textRotation="0" wrapText="true" indent="0" shrinkToFit="false"/>
      <protection locked="true" hidden="false"/>
    </xf>
    <xf numFmtId="164" fontId="18" fillId="0" borderId="2" xfId="0" applyFont="true" applyBorder="true" applyAlignment="true" applyProtection="true">
      <alignment horizontal="left" vertical="top" textRotation="0" wrapText="true" indent="0" shrinkToFit="false"/>
      <protection locked="true" hidden="false"/>
    </xf>
    <xf numFmtId="164" fontId="9" fillId="2" borderId="2" xfId="0" applyFont="true" applyBorder="tru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xf numFmtId="164" fontId="9" fillId="2" borderId="2" xfId="0" applyFont="true" applyBorder="true" applyAlignment="true" applyProtection="true">
      <alignment horizontal="general" vertical="top" textRotation="0" wrapText="false" indent="0" shrinkToFit="false"/>
      <protection locked="true" hidden="false"/>
    </xf>
    <xf numFmtId="164" fontId="19" fillId="0" borderId="1" xfId="0" applyFont="true" applyBorder="true" applyAlignment="true" applyProtection="true">
      <alignment horizontal="general" vertical="top" textRotation="0" wrapText="false" indent="0" shrinkToFit="false"/>
      <protection locked="true" hidden="false"/>
    </xf>
    <xf numFmtId="164" fontId="19" fillId="0" borderId="0" xfId="0" applyFont="true" applyBorder="true" applyAlignment="true" applyProtection="true">
      <alignment horizontal="general" vertical="top" textRotation="0" wrapText="true" indent="0" shrinkToFit="false"/>
      <protection locked="true" hidden="false"/>
    </xf>
    <xf numFmtId="164" fontId="19" fillId="0" borderId="2" xfId="0" applyFont="true" applyBorder="true" applyAlignment="true" applyProtection="true">
      <alignment horizontal="general" vertical="top" textRotation="0" wrapText="true" indent="0" shrinkToFit="false"/>
      <protection locked="true" hidden="false"/>
    </xf>
    <xf numFmtId="164" fontId="19" fillId="0" borderId="13" xfId="0" applyFont="true" applyBorder="true" applyAlignment="true" applyProtection="true">
      <alignment horizontal="general" vertical="top" textRotation="0" wrapText="true" indent="0" shrinkToFit="false"/>
      <protection locked="true" hidden="false"/>
    </xf>
    <xf numFmtId="164" fontId="19" fillId="2" borderId="14" xfId="0" applyFont="true" applyBorder="true" applyAlignment="true" applyProtection="true">
      <alignment horizontal="general" vertical="top" textRotation="0" wrapText="true" indent="0" shrinkToFit="false"/>
      <protection locked="true" hidden="false"/>
    </xf>
    <xf numFmtId="164" fontId="6" fillId="2" borderId="3" xfId="0" applyFont="true" applyBorder="true" applyAlignment="true" applyProtection="true">
      <alignment horizontal="general" vertical="bottom" textRotation="0" wrapText="false" indent="0" shrinkToFit="false"/>
      <protection locked="true" hidden="false"/>
    </xf>
    <xf numFmtId="164" fontId="20" fillId="2" borderId="4" xfId="0" applyFont="true" applyBorder="true" applyAlignment="true" applyProtection="true">
      <alignment horizontal="center" vertical="center" textRotation="0" wrapText="false" indent="0" shrinkToFit="false"/>
      <protection locked="true" hidden="false"/>
    </xf>
    <xf numFmtId="164" fontId="5" fillId="2" borderId="4" xfId="0" applyFont="true" applyBorder="true" applyAlignment="true" applyProtection="true">
      <alignment horizontal="general" vertical="bottom" textRotation="0" wrapText="false" indent="0" shrinkToFit="false"/>
      <protection locked="true" hidden="false"/>
    </xf>
    <xf numFmtId="164" fontId="5" fillId="2" borderId="5" xfId="0" applyFont="true" applyBorder="true" applyAlignment="true" applyProtection="true">
      <alignment horizontal="general" vertical="bottom" textRotation="0" wrapText="false" indent="0" shrinkToFit="false"/>
      <protection locked="true" hidden="false"/>
    </xf>
    <xf numFmtId="164" fontId="20" fillId="3" borderId="15" xfId="0" applyFont="true" applyBorder="true" applyAlignment="true" applyProtection="true">
      <alignment horizontal="center" vertical="center" textRotation="0" wrapText="false" indent="0" shrinkToFit="false"/>
      <protection locked="true" hidden="false"/>
    </xf>
    <xf numFmtId="164" fontId="20" fillId="3" borderId="16" xfId="0" applyFont="true" applyBorder="true" applyAlignment="true" applyProtection="true">
      <alignment horizontal="center" vertical="center" textRotation="0" wrapText="false" indent="0" shrinkToFit="false"/>
      <protection locked="true" hidden="false"/>
    </xf>
    <xf numFmtId="164" fontId="20" fillId="2" borderId="17" xfId="0" applyFont="true" applyBorder="true" applyAlignment="true" applyProtection="true">
      <alignment horizontal="center" vertical="center" textRotation="0" wrapText="false" indent="0" shrinkToFit="false"/>
      <protection locked="true" hidden="false"/>
    </xf>
    <xf numFmtId="164" fontId="21" fillId="3" borderId="0" xfId="0" applyFont="true" applyBorder="true" applyAlignment="true" applyProtection="true">
      <alignment horizontal="center" vertical="center" textRotation="0" wrapText="true" indent="0" shrinkToFit="false"/>
      <protection locked="true" hidden="false"/>
    </xf>
    <xf numFmtId="164" fontId="20" fillId="2" borderId="18" xfId="0" applyFont="true" applyBorder="true" applyAlignment="true" applyProtection="true">
      <alignment horizontal="center" vertical="center" textRotation="0" wrapText="false" indent="0" shrinkToFit="false"/>
      <protection locked="true" hidden="false"/>
    </xf>
    <xf numFmtId="164" fontId="5" fillId="2" borderId="0" xfId="0" applyFont="true" applyBorder="false" applyAlignment="true" applyProtection="true">
      <alignment horizontal="general" vertical="bottom" textRotation="0" wrapText="false" indent="0" shrinkToFit="false"/>
      <protection locked="true" hidden="false"/>
    </xf>
    <xf numFmtId="164" fontId="5" fillId="2" borderId="2" xfId="0" applyFont="true" applyBorder="true" applyAlignment="true" applyProtection="true">
      <alignment horizontal="general" vertical="bottom" textRotation="0" wrapText="false" indent="0" shrinkToFit="false"/>
      <protection locked="true" hidden="false"/>
    </xf>
    <xf numFmtId="164" fontId="6" fillId="0" borderId="1" xfId="0" applyFont="true" applyBorder="true" applyAlignment="true" applyProtection="true">
      <alignment horizontal="general" vertical="center" textRotation="0" wrapText="false" indent="0" shrinkToFit="false"/>
      <protection locked="true" hidden="false"/>
    </xf>
    <xf numFmtId="164" fontId="22" fillId="4" borderId="19" xfId="0" applyFont="true" applyBorder="true" applyAlignment="true" applyProtection="true">
      <alignment horizontal="center" vertical="center" textRotation="0" wrapText="true" indent="0" shrinkToFit="false"/>
      <protection locked="true" hidden="false"/>
    </xf>
    <xf numFmtId="164" fontId="23" fillId="2" borderId="20" xfId="0" applyFont="true" applyBorder="true" applyAlignment="true" applyProtection="true">
      <alignment horizontal="center" vertical="center" textRotation="0" wrapText="true" indent="0" shrinkToFit="false"/>
      <protection locked="true" hidden="false"/>
    </xf>
    <xf numFmtId="164" fontId="24" fillId="0" borderId="21" xfId="0" applyFont="true" applyBorder="true" applyAlignment="true" applyProtection="true">
      <alignment horizontal="center" vertical="center" textRotation="0" wrapText="true" indent="0" shrinkToFit="false"/>
      <protection locked="true" hidden="false"/>
    </xf>
    <xf numFmtId="164" fontId="25" fillId="0" borderId="2" xfId="0" applyFont="true" applyBorder="true" applyAlignment="true" applyProtection="true">
      <alignment horizontal="center" vertical="center" textRotation="0" wrapText="true" indent="0" shrinkToFit="false"/>
      <protection locked="true" hidden="false"/>
    </xf>
    <xf numFmtId="164" fontId="25" fillId="0" borderId="18" xfId="0" applyFont="true" applyBorder="true" applyAlignment="true" applyProtection="true">
      <alignment horizontal="center" vertical="center" textRotation="0" wrapText="true" indent="0" shrinkToFit="false"/>
      <protection locked="true" hidden="false"/>
    </xf>
    <xf numFmtId="164" fontId="6" fillId="2" borderId="1" xfId="0" applyFont="true" applyBorder="true" applyAlignment="true" applyProtection="true">
      <alignment horizontal="general" vertical="bottom" textRotation="0" wrapText="false" indent="0" shrinkToFit="false"/>
      <protection locked="true" hidden="false"/>
    </xf>
    <xf numFmtId="164" fontId="23" fillId="2" borderId="0" xfId="0" applyFont="true" applyBorder="false" applyAlignment="true" applyProtection="true">
      <alignment horizontal="center" vertical="center" textRotation="0" wrapText="true" indent="0" shrinkToFit="false"/>
      <protection locked="true" hidden="false"/>
    </xf>
    <xf numFmtId="164" fontId="26" fillId="2" borderId="2" xfId="0" applyFont="true" applyBorder="true" applyAlignment="true" applyProtection="true">
      <alignment horizontal="center" vertical="center" textRotation="0" wrapText="true" indent="0" shrinkToFit="false"/>
      <protection locked="true" hidden="false"/>
    </xf>
    <xf numFmtId="164" fontId="27" fillId="5" borderId="22" xfId="0" applyFont="true" applyBorder="true" applyAlignment="true" applyProtection="true">
      <alignment horizontal="center" vertical="center" textRotation="0" wrapText="true" indent="0" shrinkToFit="false"/>
      <protection locked="true" hidden="false"/>
    </xf>
    <xf numFmtId="164" fontId="27" fillId="5" borderId="23" xfId="0" applyFont="true" applyBorder="true" applyAlignment="true" applyProtection="true">
      <alignment horizontal="center" vertical="center" textRotation="0" wrapText="true" indent="0" shrinkToFit="false"/>
      <protection locked="true" hidden="false"/>
    </xf>
    <xf numFmtId="164" fontId="27" fillId="4" borderId="24" xfId="0" applyFont="true" applyBorder="true" applyAlignment="true" applyProtection="true">
      <alignment horizontal="center" vertical="center" textRotation="0" wrapText="true" indent="0" shrinkToFit="false"/>
      <protection locked="true" hidden="false"/>
    </xf>
    <xf numFmtId="164" fontId="28" fillId="4" borderId="25" xfId="0" applyFont="true" applyBorder="true" applyAlignment="true" applyProtection="true">
      <alignment horizontal="center" vertical="center" textRotation="0" wrapText="true" indent="0" shrinkToFit="false"/>
      <protection locked="true" hidden="false"/>
    </xf>
    <xf numFmtId="164" fontId="27" fillId="4" borderId="26" xfId="0" applyFont="true" applyBorder="true" applyAlignment="true" applyProtection="true">
      <alignment horizontal="center" vertical="center" textRotation="0" wrapText="true" indent="0" shrinkToFit="false"/>
      <protection locked="true" hidden="false"/>
    </xf>
    <xf numFmtId="164" fontId="29" fillId="0" borderId="2" xfId="0" applyFont="true" applyBorder="true" applyAlignment="true" applyProtection="true">
      <alignment horizontal="general" vertical="bottom" textRotation="0" wrapText="false" indent="0" shrinkToFit="false"/>
      <protection locked="true" hidden="false"/>
    </xf>
    <xf numFmtId="164" fontId="30" fillId="6" borderId="27" xfId="0" applyFont="true" applyBorder="true" applyAlignment="true" applyProtection="true">
      <alignment horizontal="center" vertical="center" textRotation="0" wrapText="false" indent="0" shrinkToFit="false"/>
      <protection locked="true" hidden="false"/>
    </xf>
    <xf numFmtId="164" fontId="31" fillId="7" borderId="28" xfId="0" applyFont="true" applyBorder="true" applyAlignment="true" applyProtection="true">
      <alignment horizontal="center" vertical="center" textRotation="0" wrapText="true" indent="0" shrinkToFit="false"/>
      <protection locked="true" hidden="false"/>
    </xf>
    <xf numFmtId="164" fontId="32" fillId="8" borderId="28" xfId="0" applyFont="true" applyBorder="true" applyAlignment="true" applyProtection="true">
      <alignment horizontal="center" vertical="center" textRotation="0" wrapText="true" indent="0" shrinkToFit="false"/>
      <protection locked="true" hidden="false"/>
    </xf>
    <xf numFmtId="164" fontId="33" fillId="9" borderId="28" xfId="0" applyFont="true" applyBorder="true" applyAlignment="true" applyProtection="true">
      <alignment horizontal="center" vertical="center" textRotation="0" wrapText="true" indent="0" shrinkToFit="false"/>
      <protection locked="true" hidden="false"/>
    </xf>
    <xf numFmtId="164" fontId="30" fillId="6" borderId="29" xfId="0" applyFont="true" applyBorder="true" applyAlignment="true" applyProtection="true">
      <alignment horizontal="center" vertical="center" textRotation="0" wrapText="true" indent="0" shrinkToFit="false"/>
      <protection locked="true" hidden="false"/>
    </xf>
    <xf numFmtId="164" fontId="34" fillId="6" borderId="5" xfId="0" applyFont="true" applyBorder="true" applyAlignment="true" applyProtection="true">
      <alignment horizontal="center" vertical="top" textRotation="0" wrapText="true" indent="0" shrinkToFit="false"/>
      <protection locked="true" hidden="false"/>
    </xf>
    <xf numFmtId="164" fontId="34" fillId="6" borderId="30" xfId="0" applyFont="true" applyBorder="true" applyAlignment="true" applyProtection="true">
      <alignment horizontal="center" vertical="top" textRotation="0" wrapText="true" indent="0" shrinkToFit="false"/>
      <protection locked="true" hidden="false"/>
    </xf>
    <xf numFmtId="164" fontId="34" fillId="6" borderId="31" xfId="0" applyFont="true" applyBorder="true" applyAlignment="true" applyProtection="true">
      <alignment horizontal="center" vertical="center" textRotation="0" wrapText="true" indent="0" shrinkToFit="false"/>
      <protection locked="true" hidden="false"/>
    </xf>
    <xf numFmtId="164" fontId="37" fillId="7" borderId="32" xfId="0" applyFont="true" applyBorder="true" applyAlignment="true" applyProtection="true">
      <alignment horizontal="center" vertical="center" textRotation="0" wrapText="true" indent="0" shrinkToFit="false"/>
      <protection locked="true" hidden="false"/>
    </xf>
    <xf numFmtId="164" fontId="38" fillId="8" borderId="32" xfId="0" applyFont="true" applyBorder="true" applyAlignment="true" applyProtection="true">
      <alignment horizontal="center" vertical="center" textRotation="0" wrapText="true" indent="0" shrinkToFit="false"/>
      <protection locked="true" hidden="false"/>
    </xf>
    <xf numFmtId="164" fontId="39" fillId="9" borderId="32" xfId="0" applyFont="true" applyBorder="true" applyAlignment="true" applyProtection="true">
      <alignment horizontal="center" vertical="center" textRotation="0" wrapText="true" indent="0" shrinkToFit="false"/>
      <protection locked="true" hidden="false"/>
    </xf>
    <xf numFmtId="164" fontId="40" fillId="0" borderId="1" xfId="0" applyFont="true" applyBorder="true" applyAlignment="true" applyProtection="true">
      <alignment horizontal="general" vertical="bottom" textRotation="0" wrapText="false" indent="0" shrinkToFit="false"/>
      <protection locked="true" hidden="false"/>
    </xf>
    <xf numFmtId="164" fontId="41" fillId="10" borderId="33" xfId="0" applyFont="true" applyBorder="true" applyAlignment="true" applyProtection="true">
      <alignment horizontal="center" vertical="center" textRotation="0" wrapText="true" indent="0" shrinkToFit="false"/>
      <protection locked="true" hidden="false"/>
    </xf>
    <xf numFmtId="165" fontId="41" fillId="0" borderId="34" xfId="0" applyFont="true" applyBorder="true" applyAlignment="true" applyProtection="true">
      <alignment horizontal="center" vertical="center" textRotation="0" wrapText="false" indent="0" shrinkToFit="false"/>
      <protection locked="false" hidden="false"/>
    </xf>
    <xf numFmtId="164" fontId="41" fillId="10" borderId="35" xfId="0" applyFont="true" applyBorder="true" applyAlignment="true" applyProtection="true">
      <alignment horizontal="center" vertical="center" textRotation="0" wrapText="true" indent="0" shrinkToFit="false"/>
      <protection locked="true" hidden="false"/>
    </xf>
    <xf numFmtId="164" fontId="42" fillId="10" borderId="36" xfId="0" applyFont="true" applyBorder="true" applyAlignment="true" applyProtection="true">
      <alignment horizontal="center" vertical="center" textRotation="0" wrapText="true" indent="0" shrinkToFit="false"/>
      <protection locked="true" hidden="false"/>
    </xf>
    <xf numFmtId="164" fontId="42" fillId="0" borderId="37" xfId="0" applyFont="true" applyBorder="true" applyAlignment="true" applyProtection="true">
      <alignment horizontal="center" vertical="center" textRotation="0" wrapText="true" indent="0" shrinkToFit="false"/>
      <protection locked="false" hidden="false"/>
    </xf>
    <xf numFmtId="164" fontId="42" fillId="0" borderId="34" xfId="0" applyFont="true" applyBorder="true" applyAlignment="true" applyProtection="true">
      <alignment horizontal="center" vertical="center" textRotation="0" wrapText="true" indent="0" shrinkToFit="false"/>
      <protection locked="false" hidden="false"/>
    </xf>
    <xf numFmtId="164" fontId="42" fillId="0" borderId="38" xfId="0" applyFont="true" applyBorder="true" applyAlignment="true" applyProtection="true">
      <alignment horizontal="center" vertical="center" textRotation="0" wrapText="false" indent="0" shrinkToFit="false"/>
      <protection locked="false" hidden="false"/>
    </xf>
    <xf numFmtId="164" fontId="42" fillId="0" borderId="39" xfId="0" applyFont="true" applyBorder="true" applyAlignment="true" applyProtection="true">
      <alignment horizontal="center" vertical="center" textRotation="0" wrapText="true" indent="0" shrinkToFit="false"/>
      <protection locked="false" hidden="false"/>
    </xf>
    <xf numFmtId="164" fontId="42" fillId="0" borderId="40" xfId="0" applyFont="true" applyBorder="true" applyAlignment="true" applyProtection="true">
      <alignment horizontal="center" vertical="center" textRotation="0" wrapText="false" indent="0" shrinkToFit="false"/>
      <protection locked="false" hidden="false"/>
    </xf>
    <xf numFmtId="166" fontId="41" fillId="10" borderId="41" xfId="0" applyFont="true" applyBorder="true" applyAlignment="true" applyProtection="true">
      <alignment horizontal="center" vertical="center" textRotation="0" wrapText="false" indent="0" shrinkToFit="false"/>
      <protection locked="true" hidden="false"/>
    </xf>
    <xf numFmtId="164" fontId="43" fillId="2" borderId="0" xfId="0" applyFont="true" applyBorder="false" applyAlignment="true" applyProtection="true">
      <alignment horizontal="general" vertical="bottom" textRotation="0" wrapText="false" indent="0" shrinkToFit="false"/>
      <protection locked="true" hidden="false"/>
    </xf>
    <xf numFmtId="164" fontId="29" fillId="2" borderId="2" xfId="0" applyFont="true" applyBorder="true" applyAlignment="true" applyProtection="true">
      <alignment horizontal="general" vertical="bottom" textRotation="0" wrapText="false" indent="0" shrinkToFit="false"/>
      <protection locked="true" hidden="false"/>
    </xf>
    <xf numFmtId="164" fontId="44" fillId="0" borderId="1" xfId="0" applyFont="true" applyBorder="true" applyAlignment="true" applyProtection="true">
      <alignment horizontal="general" vertical="bottom" textRotation="0" wrapText="false" indent="0" shrinkToFit="false"/>
      <protection locked="true" hidden="false"/>
    </xf>
    <xf numFmtId="164" fontId="45" fillId="2" borderId="0" xfId="0" applyFont="true" applyBorder="false" applyAlignment="true" applyProtection="true">
      <alignment horizontal="general" vertical="bottom" textRotation="0" wrapText="false" indent="0" shrinkToFit="false"/>
      <protection locked="true" hidden="false"/>
    </xf>
    <xf numFmtId="164" fontId="46" fillId="2" borderId="42" xfId="0" applyFont="true" applyBorder="true" applyAlignment="true" applyProtection="true">
      <alignment horizontal="center" vertical="center" textRotation="0" wrapText="true" indent="0" shrinkToFit="false"/>
      <protection locked="true" hidden="false"/>
    </xf>
    <xf numFmtId="164" fontId="47" fillId="2" borderId="0" xfId="0" applyFont="true" applyBorder="false" applyAlignment="true" applyProtection="true">
      <alignment horizontal="center" vertical="center" textRotation="0" wrapText="true" indent="0" shrinkToFit="false"/>
      <protection locked="true" hidden="false"/>
    </xf>
    <xf numFmtId="164" fontId="45" fillId="2" borderId="0" xfId="0" applyFont="true" applyBorder="false" applyAlignment="true" applyProtection="true">
      <alignment horizontal="general" vertical="center" textRotation="0" wrapText="false" indent="0" shrinkToFit="false"/>
      <protection locked="true" hidden="false"/>
    </xf>
    <xf numFmtId="164" fontId="45" fillId="2" borderId="2" xfId="0" applyFont="true" applyBorder="true" applyAlignment="true" applyProtection="true">
      <alignment horizontal="general" vertical="bottom" textRotation="0" wrapText="false" indent="0" shrinkToFit="false"/>
      <protection locked="true" hidden="false"/>
    </xf>
    <xf numFmtId="164" fontId="44" fillId="0" borderId="0" xfId="0" applyFont="true" applyBorder="false" applyAlignment="true" applyProtection="true">
      <alignment horizontal="general" vertical="bottom" textRotation="0" wrapText="false" indent="0" shrinkToFit="false"/>
      <protection locked="true" hidden="false"/>
    </xf>
    <xf numFmtId="164" fontId="6" fillId="0" borderId="43" xfId="0" applyFont="true" applyBorder="true" applyAlignment="true" applyProtection="true">
      <alignment horizontal="general" vertical="bottom" textRotation="0" wrapText="false" indent="0" shrinkToFit="false"/>
      <protection locked="true" hidden="false"/>
    </xf>
    <xf numFmtId="164" fontId="48" fillId="2" borderId="44" xfId="0" applyFont="true" applyBorder="true" applyAlignment="true" applyProtection="true">
      <alignment horizontal="center" vertical="bottom" textRotation="0" wrapText="true" indent="0" shrinkToFit="false"/>
      <protection locked="true" hidden="false"/>
    </xf>
    <xf numFmtId="164" fontId="48" fillId="2" borderId="45" xfId="0" applyFont="true" applyBorder="true" applyAlignment="true" applyProtection="true">
      <alignment horizontal="center" vertical="bottom" textRotation="0" wrapText="true" indent="0" shrinkToFit="false"/>
      <protection locked="true" hidden="false"/>
    </xf>
    <xf numFmtId="164" fontId="49" fillId="0" borderId="0" xfId="0" applyFont="true" applyBorder="fals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true">
      <alignment horizontal="general" vertical="bottom" textRotation="0" wrapText="false" indent="0" shrinkToFit="false"/>
      <protection locked="true" hidden="false"/>
    </xf>
    <xf numFmtId="164" fontId="0" fillId="0" borderId="5" xfId="0" applyFont="false" applyBorder="true" applyAlignment="true" applyProtection="true">
      <alignment horizontal="general" vertical="bottom" textRotation="0" wrapText="false" indent="0" shrinkToFit="false"/>
      <protection locked="true" hidden="false"/>
    </xf>
    <xf numFmtId="164" fontId="6" fillId="0" borderId="46" xfId="0" applyFont="true" applyBorder="true" applyAlignment="true" applyProtection="true">
      <alignment horizontal="general" vertical="bottom" textRotation="0" wrapText="false" indent="0" shrinkToFit="false"/>
      <protection locked="true" hidden="false"/>
    </xf>
    <xf numFmtId="164" fontId="22" fillId="4" borderId="47" xfId="0" applyFont="true" applyBorder="true" applyAlignment="true" applyProtection="true">
      <alignment horizontal="center" vertical="center" textRotation="0" wrapText="true" indent="0" shrinkToFit="false"/>
      <protection locked="true" hidden="false"/>
    </xf>
    <xf numFmtId="164" fontId="24" fillId="0" borderId="48" xfId="0" applyFont="true" applyBorder="true" applyAlignment="true" applyProtection="true">
      <alignment horizontal="center" vertical="center" textRotation="0" wrapText="true" indent="0" shrinkToFit="false"/>
      <protection locked="true" hidden="false"/>
    </xf>
    <xf numFmtId="164" fontId="50" fillId="11" borderId="49" xfId="0" applyFont="true" applyBorder="true" applyAlignment="true" applyProtection="true">
      <alignment horizontal="center" vertical="center" textRotation="0" wrapText="true" indent="0" shrinkToFit="false"/>
      <protection locked="true" hidden="false"/>
    </xf>
    <xf numFmtId="164" fontId="51" fillId="12" borderId="50" xfId="0" applyFont="true" applyBorder="true" applyAlignment="true" applyProtection="true">
      <alignment horizontal="center" vertical="center" textRotation="0" wrapText="false" indent="0" shrinkToFit="false"/>
      <protection locked="true" hidden="false"/>
    </xf>
    <xf numFmtId="164" fontId="50" fillId="11" borderId="51" xfId="0" applyFont="true" applyBorder="true" applyAlignment="true" applyProtection="true">
      <alignment horizontal="center" vertical="center" textRotation="0" wrapText="false" indent="0" shrinkToFit="false"/>
      <protection locked="true" hidden="false"/>
    </xf>
    <xf numFmtId="164" fontId="50" fillId="11" borderId="52" xfId="0" applyFont="true" applyBorder="true" applyAlignment="true" applyProtection="true">
      <alignment horizontal="center" vertical="center" textRotation="0" wrapText="true" indent="0" shrinkToFit="false"/>
      <protection locked="true" hidden="false"/>
    </xf>
    <xf numFmtId="164" fontId="52" fillId="6" borderId="53" xfId="0" applyFont="true" applyBorder="true" applyAlignment="true" applyProtection="true">
      <alignment horizontal="center" vertical="center" textRotation="0" wrapText="true" indent="0" shrinkToFit="false"/>
      <protection locked="true" hidden="false"/>
    </xf>
    <xf numFmtId="164" fontId="53" fillId="7" borderId="54" xfId="0" applyFont="true" applyBorder="true" applyAlignment="true" applyProtection="true">
      <alignment horizontal="center" vertical="center" textRotation="0" wrapText="true" indent="0" shrinkToFit="false"/>
      <protection locked="true" hidden="false"/>
    </xf>
    <xf numFmtId="164" fontId="54" fillId="8" borderId="54" xfId="0" applyFont="true" applyBorder="true" applyAlignment="true" applyProtection="true">
      <alignment horizontal="center" vertical="center" textRotation="0" wrapText="true" indent="0" shrinkToFit="false"/>
      <protection locked="true" hidden="false"/>
    </xf>
    <xf numFmtId="164" fontId="55" fillId="9" borderId="54" xfId="0" applyFont="true" applyBorder="true" applyAlignment="true" applyProtection="true">
      <alignment horizontal="center" vertical="center" textRotation="0" wrapText="true" indent="0" shrinkToFit="false"/>
      <protection locked="true" hidden="false"/>
    </xf>
    <xf numFmtId="164" fontId="51" fillId="13" borderId="55" xfId="0" applyFont="true" applyBorder="true" applyAlignment="true" applyProtection="true">
      <alignment horizontal="center" vertical="center" textRotation="0" wrapText="true" indent="0" shrinkToFit="false"/>
      <protection locked="true" hidden="false"/>
    </xf>
    <xf numFmtId="164" fontId="51" fillId="13" borderId="56" xfId="0" applyFont="true" applyBorder="true" applyAlignment="true" applyProtection="true">
      <alignment horizontal="center" vertical="center" textRotation="0" wrapText="true" indent="0" shrinkToFit="false"/>
      <protection locked="true" hidden="false"/>
    </xf>
    <xf numFmtId="164" fontId="57" fillId="6" borderId="57" xfId="0" applyFont="true" applyBorder="true" applyAlignment="true" applyProtection="true">
      <alignment horizontal="center" vertical="center" textRotation="0" wrapText="true" indent="0" shrinkToFit="false"/>
      <protection locked="true" hidden="false"/>
    </xf>
    <xf numFmtId="164" fontId="57" fillId="6" borderId="58" xfId="0" applyFont="true" applyBorder="true" applyAlignment="true" applyProtection="true">
      <alignment horizontal="center" vertical="center" textRotation="0" wrapText="true" indent="0" shrinkToFit="false"/>
      <protection locked="true" hidden="false"/>
    </xf>
    <xf numFmtId="164" fontId="53" fillId="7" borderId="59" xfId="0" applyFont="true" applyBorder="true" applyAlignment="true" applyProtection="true">
      <alignment horizontal="center" vertical="center" textRotation="0" wrapText="true" indent="0" shrinkToFit="false"/>
      <protection locked="true" hidden="false"/>
    </xf>
    <xf numFmtId="164" fontId="53" fillId="7" borderId="58" xfId="0" applyFont="true" applyBorder="true" applyAlignment="true" applyProtection="true">
      <alignment horizontal="center" vertical="center" textRotation="0" wrapText="true" indent="0" shrinkToFit="false"/>
      <protection locked="true" hidden="false"/>
    </xf>
    <xf numFmtId="164" fontId="58" fillId="8" borderId="60" xfId="0" applyFont="true" applyBorder="true" applyAlignment="true" applyProtection="true">
      <alignment horizontal="center" vertical="center" textRotation="0" wrapText="true" indent="0" shrinkToFit="false"/>
      <protection locked="true" hidden="false"/>
    </xf>
    <xf numFmtId="164" fontId="58" fillId="8" borderId="58" xfId="0" applyFont="true" applyBorder="true" applyAlignment="true" applyProtection="true">
      <alignment horizontal="center" vertical="center" textRotation="0" wrapText="true" indent="0" shrinkToFit="false"/>
      <protection locked="true" hidden="false"/>
    </xf>
    <xf numFmtId="164" fontId="55" fillId="9" borderId="56" xfId="0" applyFont="true" applyBorder="true" applyAlignment="true" applyProtection="true">
      <alignment horizontal="center" vertical="center" textRotation="0" wrapText="true" indent="0" shrinkToFit="false"/>
      <protection locked="true" hidden="false"/>
    </xf>
    <xf numFmtId="164" fontId="51" fillId="13" borderId="61" xfId="0" applyFont="true" applyBorder="true" applyAlignment="true" applyProtection="true">
      <alignment horizontal="center" vertical="center" textRotation="0" wrapText="true" indent="0" shrinkToFit="false"/>
      <protection locked="true" hidden="false"/>
    </xf>
    <xf numFmtId="164" fontId="51" fillId="13" borderId="62" xfId="0" applyFont="true" applyBorder="true" applyAlignment="true" applyProtection="true">
      <alignment horizontal="center" vertical="center" textRotation="0" wrapText="true" indent="0" shrinkToFit="false"/>
      <protection locked="true" hidden="false"/>
    </xf>
    <xf numFmtId="164" fontId="51" fillId="13" borderId="60" xfId="0" applyFont="true" applyBorder="true" applyAlignment="true" applyProtection="true">
      <alignment horizontal="center" vertical="center" textRotation="0" wrapText="true" indent="0" shrinkToFit="false"/>
      <protection locked="true" hidden="false"/>
    </xf>
    <xf numFmtId="164" fontId="51" fillId="0" borderId="44" xfId="0" applyFont="true" applyBorder="true" applyAlignment="true" applyProtection="true">
      <alignment horizontal="general" vertical="center" textRotation="0" wrapText="false" indent="0" shrinkToFit="false"/>
      <protection locked="true" hidden="false"/>
    </xf>
    <xf numFmtId="164" fontId="51" fillId="13" borderId="58" xfId="0" applyFont="true" applyBorder="true" applyAlignment="true" applyProtection="true">
      <alignment horizontal="center" vertical="center" textRotation="0" wrapText="true" indent="0" shrinkToFit="false"/>
      <protection locked="true" hidden="false"/>
    </xf>
    <xf numFmtId="164" fontId="59" fillId="11" borderId="63" xfId="0" applyFont="true" applyBorder="true" applyAlignment="true" applyProtection="true">
      <alignment horizontal="center" vertical="center" textRotation="0" wrapText="true" indent="0" shrinkToFit="false"/>
      <protection locked="true" hidden="false"/>
    </xf>
    <xf numFmtId="166" fontId="60" fillId="6" borderId="64" xfId="0" applyFont="true" applyBorder="true" applyAlignment="true" applyProtection="true">
      <alignment horizontal="center" vertical="center" textRotation="0" wrapText="true" indent="0" shrinkToFit="false"/>
      <protection locked="true" hidden="false"/>
    </xf>
    <xf numFmtId="166" fontId="60" fillId="6" borderId="65" xfId="0" applyFont="true" applyBorder="true" applyAlignment="true" applyProtection="true">
      <alignment horizontal="center" vertical="center" textRotation="0" wrapText="true" indent="0" shrinkToFit="false"/>
      <protection locked="true" hidden="false"/>
    </xf>
    <xf numFmtId="166" fontId="60" fillId="7" borderId="66" xfId="0" applyFont="true" applyBorder="true" applyAlignment="true" applyProtection="true">
      <alignment horizontal="center" vertical="center" textRotation="0" wrapText="true" indent="0" shrinkToFit="false"/>
      <protection locked="true" hidden="false"/>
    </xf>
    <xf numFmtId="164" fontId="60" fillId="7" borderId="65" xfId="0" applyFont="true" applyBorder="true" applyAlignment="true" applyProtection="true">
      <alignment horizontal="center" vertical="center" textRotation="0" wrapText="true" indent="0" shrinkToFit="false"/>
      <protection locked="true" hidden="false"/>
    </xf>
    <xf numFmtId="166" fontId="61" fillId="8" borderId="66" xfId="0" applyFont="true" applyBorder="true" applyAlignment="true" applyProtection="true">
      <alignment horizontal="center" vertical="center" textRotation="0" wrapText="true" indent="0" shrinkToFit="false"/>
      <protection locked="true" hidden="false"/>
    </xf>
    <xf numFmtId="166" fontId="61" fillId="8" borderId="65" xfId="0" applyFont="true" applyBorder="true" applyAlignment="true" applyProtection="true">
      <alignment horizontal="center" vertical="center" textRotation="0" wrapText="true" indent="0" shrinkToFit="false"/>
      <protection locked="true" hidden="false"/>
    </xf>
    <xf numFmtId="166" fontId="62" fillId="9" borderId="54" xfId="0" applyFont="true" applyBorder="true" applyAlignment="true" applyProtection="true">
      <alignment horizontal="center" vertical="center" textRotation="0" wrapText="true" indent="0" shrinkToFit="false"/>
      <protection locked="true" hidden="false"/>
    </xf>
    <xf numFmtId="166" fontId="60" fillId="14" borderId="67" xfId="0" applyFont="true" applyBorder="true" applyAlignment="true" applyProtection="true">
      <alignment horizontal="center" vertical="center" textRotation="0" wrapText="false" indent="0" shrinkToFit="false"/>
      <protection locked="true" hidden="false"/>
    </xf>
    <xf numFmtId="166" fontId="60" fillId="14" borderId="68" xfId="0" applyFont="true" applyBorder="true" applyAlignment="true" applyProtection="true">
      <alignment horizontal="center" vertical="center" textRotation="0" wrapText="false" indent="0" shrinkToFit="false"/>
      <protection locked="true" hidden="false"/>
    </xf>
    <xf numFmtId="166" fontId="60" fillId="6" borderId="36" xfId="0" applyFont="true" applyBorder="true" applyAlignment="true" applyProtection="true">
      <alignment horizontal="center" vertical="center" textRotation="0" wrapText="false" indent="0" shrinkToFit="false"/>
      <protection locked="false" hidden="false"/>
    </xf>
    <xf numFmtId="166" fontId="60" fillId="14" borderId="11" xfId="0" applyFont="true" applyBorder="true" applyAlignment="true" applyProtection="true">
      <alignment horizontal="center" vertical="center" textRotation="0" wrapText="false" indent="0" shrinkToFit="false"/>
      <protection locked="true" hidden="false"/>
    </xf>
    <xf numFmtId="166" fontId="63" fillId="0" borderId="0" xfId="0" applyFont="true" applyBorder="false" applyAlignment="true" applyProtection="true">
      <alignment horizontal="general" vertical="bottom" textRotation="0" wrapText="false" indent="0" shrinkToFit="false"/>
      <protection locked="true" hidden="false"/>
    </xf>
    <xf numFmtId="166" fontId="60" fillId="14" borderId="69" xfId="0" applyFont="true" applyBorder="true" applyAlignment="true" applyProtection="true">
      <alignment horizontal="center" vertical="center" textRotation="0" wrapText="false" indent="0" shrinkToFit="false"/>
      <protection locked="true" hidden="false"/>
    </xf>
    <xf numFmtId="164" fontId="59" fillId="11" borderId="54" xfId="0" applyFont="true" applyBorder="true" applyAlignment="true" applyProtection="true">
      <alignment horizontal="center" vertical="center" textRotation="0" wrapText="true" indent="0" shrinkToFit="false"/>
      <protection locked="true" hidden="false"/>
    </xf>
    <xf numFmtId="164" fontId="63" fillId="0" borderId="70" xfId="0" applyFont="true" applyBorder="true" applyAlignment="true" applyProtection="true">
      <alignment horizontal="center" vertical="center" textRotation="0" wrapText="true" indent="0" shrinkToFit="false"/>
      <protection locked="true" hidden="false"/>
    </xf>
    <xf numFmtId="164" fontId="49" fillId="0" borderId="0" xfId="0" applyFont="true" applyBorder="false" applyAlignment="true" applyProtection="true">
      <alignment horizontal="center" vertical="center" textRotation="0" wrapText="false" indent="0" shrinkToFit="false"/>
      <protection locked="true" hidden="false"/>
    </xf>
    <xf numFmtId="166" fontId="49" fillId="0" borderId="0" xfId="0" applyFont="true" applyBorder="false" applyAlignment="true" applyProtection="true">
      <alignment horizontal="center" vertical="center" textRotation="0" wrapText="false" indent="0" shrinkToFit="false"/>
      <protection locked="true" hidden="false"/>
    </xf>
    <xf numFmtId="164" fontId="64" fillId="0" borderId="0" xfId="0" applyFont="true" applyBorder="false" applyAlignment="true" applyProtection="true">
      <alignment horizontal="center" vertical="center" textRotation="0" wrapText="false" indent="0" shrinkToFit="false"/>
      <protection locked="true" hidden="false"/>
    </xf>
    <xf numFmtId="164" fontId="59" fillId="11" borderId="71" xfId="0" applyFont="true" applyBorder="true" applyAlignment="true" applyProtection="true">
      <alignment horizontal="center" vertical="center" textRotation="0" wrapText="true" indent="0" shrinkToFit="false"/>
      <protection locked="true" hidden="false"/>
    </xf>
    <xf numFmtId="166" fontId="60" fillId="6" borderId="72" xfId="0" applyFont="true" applyBorder="true" applyAlignment="true" applyProtection="true">
      <alignment horizontal="center" vertical="center" textRotation="0" wrapText="true" indent="0" shrinkToFit="false"/>
      <protection locked="true" hidden="false"/>
    </xf>
    <xf numFmtId="166" fontId="60" fillId="6" borderId="73" xfId="0" applyFont="true" applyBorder="true" applyAlignment="true" applyProtection="true">
      <alignment horizontal="center" vertical="center" textRotation="0" wrapText="true" indent="0" shrinkToFit="false"/>
      <protection locked="true" hidden="false"/>
    </xf>
    <xf numFmtId="166" fontId="60" fillId="7" borderId="74" xfId="0" applyFont="true" applyBorder="true" applyAlignment="true" applyProtection="true">
      <alignment horizontal="center" vertical="center" textRotation="0" wrapText="true" indent="0" shrinkToFit="false"/>
      <protection locked="true" hidden="false"/>
    </xf>
    <xf numFmtId="166" fontId="60" fillId="7" borderId="65" xfId="0" applyFont="true" applyBorder="true" applyAlignment="true" applyProtection="true">
      <alignment horizontal="center" vertical="center" textRotation="0" wrapText="true" indent="0" shrinkToFit="false"/>
      <protection locked="true" hidden="false"/>
    </xf>
    <xf numFmtId="166" fontId="61" fillId="8" borderId="74" xfId="0" applyFont="true" applyBorder="true" applyAlignment="true" applyProtection="true">
      <alignment horizontal="center" vertical="center" textRotation="0" wrapText="true" indent="0" shrinkToFit="false"/>
      <protection locked="true" hidden="false"/>
    </xf>
    <xf numFmtId="166" fontId="61" fillId="8" borderId="73" xfId="0" applyFont="true" applyBorder="true" applyAlignment="true" applyProtection="true">
      <alignment horizontal="center" vertical="center" textRotation="0" wrapText="true" indent="0" shrinkToFit="false"/>
      <protection locked="true" hidden="false"/>
    </xf>
    <xf numFmtId="166" fontId="60" fillId="14" borderId="75" xfId="0" applyFont="true" applyBorder="true" applyAlignment="true" applyProtection="true">
      <alignment horizontal="center" vertical="center" textRotation="0" wrapText="false" indent="0" shrinkToFit="false"/>
      <protection locked="true" hidden="false"/>
    </xf>
    <xf numFmtId="166" fontId="60" fillId="14" borderId="76" xfId="0" applyFont="true" applyBorder="true" applyAlignment="true" applyProtection="true">
      <alignment horizontal="center" vertical="center" textRotation="0" wrapText="false" indent="0" shrinkToFit="false"/>
      <protection locked="true" hidden="false"/>
    </xf>
    <xf numFmtId="166" fontId="60" fillId="14" borderId="77" xfId="0" applyFont="true" applyBorder="true" applyAlignment="true" applyProtection="true">
      <alignment horizontal="center" vertical="center" textRotation="0" wrapText="false" indent="0" shrinkToFit="false"/>
      <protection locked="true" hidden="false"/>
    </xf>
    <xf numFmtId="166" fontId="60" fillId="7" borderId="36" xfId="0" applyFont="true" applyBorder="true" applyAlignment="true" applyProtection="true">
      <alignment horizontal="center" vertical="center" textRotation="0" wrapText="false" indent="0" shrinkToFit="false"/>
      <protection locked="true" hidden="false"/>
    </xf>
    <xf numFmtId="166" fontId="59" fillId="11" borderId="54" xfId="0" applyFont="true" applyBorder="true" applyAlignment="true" applyProtection="true">
      <alignment horizontal="center" vertical="center" textRotation="0" wrapText="true" indent="0" shrinkToFit="false"/>
      <protection locked="true" hidden="false"/>
    </xf>
    <xf numFmtId="166" fontId="60" fillId="7" borderId="78" xfId="0" applyFont="true" applyBorder="true" applyAlignment="true" applyProtection="true">
      <alignment horizontal="center" vertical="center" textRotation="0" wrapText="false" indent="0" shrinkToFit="false"/>
      <protection locked="false" hidden="false"/>
    </xf>
    <xf numFmtId="166" fontId="60" fillId="14" borderId="79" xfId="0" applyFont="true" applyBorder="true" applyAlignment="true" applyProtection="true">
      <alignment horizontal="center" vertical="center" textRotation="0" wrapText="false" indent="0" shrinkToFit="false"/>
      <protection locked="true" hidden="false"/>
    </xf>
    <xf numFmtId="166" fontId="60" fillId="14" borderId="80" xfId="0" applyFont="true" applyBorder="true" applyAlignment="true" applyProtection="true">
      <alignment horizontal="center" vertical="center" textRotation="0" wrapText="false" indent="0" shrinkToFit="false"/>
      <protection locked="true" hidden="false"/>
    </xf>
    <xf numFmtId="166" fontId="60" fillId="14" borderId="81" xfId="0" applyFont="true" applyBorder="true" applyAlignment="true" applyProtection="true">
      <alignment horizontal="center" vertical="center" textRotation="0" wrapText="false" indent="0" shrinkToFit="false"/>
      <protection locked="true" hidden="false"/>
    </xf>
    <xf numFmtId="166" fontId="59" fillId="11" borderId="55" xfId="0" applyFont="true" applyBorder="true" applyAlignment="true" applyProtection="true">
      <alignment horizontal="center" vertical="center" textRotation="0" wrapText="true" indent="0" shrinkToFit="false"/>
      <protection locked="true" hidden="false"/>
    </xf>
    <xf numFmtId="166" fontId="60" fillId="7" borderId="2" xfId="0" applyFont="true" applyBorder="true" applyAlignment="true" applyProtection="true">
      <alignment horizontal="center" vertical="center" textRotation="0" wrapText="false" indent="0" shrinkToFit="false"/>
      <protection locked="true" hidden="false"/>
    </xf>
    <xf numFmtId="166" fontId="62" fillId="9" borderId="71" xfId="0" applyFont="true" applyBorder="true" applyAlignment="true" applyProtection="true">
      <alignment horizontal="center" vertical="center" textRotation="0" wrapText="true" indent="0" shrinkToFit="false"/>
      <protection locked="true" hidden="false"/>
    </xf>
    <xf numFmtId="166" fontId="60" fillId="7" borderId="82" xfId="0" applyFont="true" applyBorder="true" applyAlignment="true" applyProtection="true">
      <alignment horizontal="center" vertical="center" textRotation="0" wrapText="false" indent="0" shrinkToFit="false"/>
      <protection locked="false" hidden="false"/>
    </xf>
    <xf numFmtId="166" fontId="60" fillId="14" borderId="10" xfId="0" applyFont="true" applyBorder="true" applyAlignment="true" applyProtection="true">
      <alignment horizontal="center" vertical="center" textRotation="0" wrapText="false" indent="0" shrinkToFit="false"/>
      <protection locked="true" hidden="false"/>
    </xf>
    <xf numFmtId="166" fontId="60" fillId="14" borderId="83" xfId="0" applyFont="true" applyBorder="true" applyAlignment="true" applyProtection="true">
      <alignment horizontal="center" vertical="center" textRotation="0" wrapText="false" indent="0" shrinkToFit="false"/>
      <protection locked="true" hidden="false"/>
    </xf>
    <xf numFmtId="166" fontId="60" fillId="7" borderId="73" xfId="0" applyFont="true" applyBorder="true" applyAlignment="true" applyProtection="true">
      <alignment horizontal="center" vertical="center" textRotation="0" wrapText="true" indent="0" shrinkToFit="false"/>
      <protection locked="true" hidden="false"/>
    </xf>
    <xf numFmtId="166" fontId="62" fillId="9" borderId="55" xfId="0" applyFont="true" applyBorder="true" applyAlignment="true" applyProtection="true">
      <alignment horizontal="center" vertical="center" textRotation="0" wrapText="true" indent="0" shrinkToFit="false"/>
      <protection locked="true" hidden="false"/>
    </xf>
    <xf numFmtId="166" fontId="60" fillId="14" borderId="84" xfId="0" applyFont="true" applyBorder="true" applyAlignment="true" applyProtection="true">
      <alignment horizontal="center" vertical="center" textRotation="0" wrapText="false" indent="0" shrinkToFit="false"/>
      <protection locked="true" hidden="false"/>
    </xf>
    <xf numFmtId="166" fontId="60" fillId="14" borderId="85" xfId="0" applyFont="true" applyBorder="true" applyAlignment="true" applyProtection="true">
      <alignment horizontal="center" vertical="center" textRotation="0" wrapText="false" indent="0" shrinkToFit="false"/>
      <protection locked="true" hidden="false"/>
    </xf>
    <xf numFmtId="166" fontId="60" fillId="6" borderId="73" xfId="0" applyFont="true" applyBorder="true" applyAlignment="true" applyProtection="true">
      <alignment horizontal="center" vertical="center" textRotation="0" wrapText="true" indent="0" shrinkToFit="false"/>
      <protection locked="false" hidden="false"/>
    </xf>
    <xf numFmtId="164" fontId="59" fillId="11" borderId="86" xfId="0" applyFont="true" applyBorder="true" applyAlignment="true" applyProtection="true">
      <alignment horizontal="center" vertical="center" textRotation="0" wrapText="true" indent="0" shrinkToFit="false"/>
      <protection locked="true" hidden="false"/>
    </xf>
    <xf numFmtId="164" fontId="60" fillId="6" borderId="87" xfId="0" applyFont="true" applyBorder="true" applyAlignment="true" applyProtection="true">
      <alignment horizontal="center" vertical="center" textRotation="0" wrapText="true" indent="0" shrinkToFit="false"/>
      <protection locked="true" hidden="false"/>
    </xf>
    <xf numFmtId="164" fontId="60" fillId="6" borderId="88" xfId="0" applyFont="true" applyBorder="true" applyAlignment="true" applyProtection="true">
      <alignment horizontal="center" vertical="center" textRotation="0" wrapText="true" indent="0" shrinkToFit="false"/>
      <protection locked="true" hidden="false"/>
    </xf>
    <xf numFmtId="164" fontId="60" fillId="7" borderId="89" xfId="0" applyFont="true" applyBorder="true" applyAlignment="true" applyProtection="true">
      <alignment horizontal="center" vertical="center" textRotation="0" wrapText="true" indent="0" shrinkToFit="false"/>
      <protection locked="true" hidden="false"/>
    </xf>
    <xf numFmtId="164" fontId="61" fillId="8" borderId="89" xfId="0" applyFont="true" applyBorder="true" applyAlignment="true" applyProtection="true">
      <alignment horizontal="center" vertical="center" textRotation="0" wrapText="true" indent="0" shrinkToFit="false"/>
      <protection locked="true" hidden="false"/>
    </xf>
    <xf numFmtId="164" fontId="61" fillId="8" borderId="88" xfId="0" applyFont="true" applyBorder="true" applyAlignment="true" applyProtection="true">
      <alignment horizontal="center" vertical="center" textRotation="0" wrapText="true" indent="0" shrinkToFit="false"/>
      <protection locked="true" hidden="false"/>
    </xf>
    <xf numFmtId="164" fontId="62" fillId="9" borderId="90" xfId="0" applyFont="true" applyBorder="true" applyAlignment="true" applyProtection="true">
      <alignment horizontal="center" vertical="center" textRotation="0" wrapText="true" indent="0" shrinkToFit="false"/>
      <protection locked="true" hidden="false"/>
    </xf>
    <xf numFmtId="164" fontId="60" fillId="7" borderId="91" xfId="0" applyFont="true" applyBorder="true" applyAlignment="true" applyProtection="true">
      <alignment horizontal="center" vertical="center" textRotation="0" wrapText="false" indent="0" shrinkToFit="false"/>
      <protection locked="false" hidden="false"/>
    </xf>
    <xf numFmtId="164" fontId="60" fillId="7" borderId="92" xfId="0" applyFont="true" applyBorder="true" applyAlignment="true" applyProtection="true">
      <alignment horizontal="center" vertical="center" textRotation="0" wrapText="false" indent="0" shrinkToFit="false"/>
      <protection locked="false" hidden="false"/>
    </xf>
    <xf numFmtId="164" fontId="60" fillId="14" borderId="93" xfId="0" applyFont="true" applyBorder="true" applyAlignment="true" applyProtection="true">
      <alignment horizontal="center" vertical="center" textRotation="0" wrapText="false" indent="0" shrinkToFit="false"/>
      <protection locked="true" hidden="false"/>
    </xf>
    <xf numFmtId="164" fontId="60" fillId="6" borderId="94" xfId="0" applyFont="true" applyBorder="true" applyAlignment="true" applyProtection="true">
      <alignment horizontal="center" vertical="center" textRotation="0" wrapText="false" indent="0" shrinkToFit="false"/>
      <protection locked="false" hidden="false"/>
    </xf>
    <xf numFmtId="164" fontId="63" fillId="0" borderId="95" xfId="0" applyFont="true" applyBorder="true" applyAlignment="true" applyProtection="true">
      <alignment horizontal="general" vertical="bottom" textRotation="0" wrapText="false" indent="0" shrinkToFit="false"/>
      <protection locked="true" hidden="false"/>
    </xf>
    <xf numFmtId="164" fontId="60" fillId="7" borderId="36" xfId="0" applyFont="true" applyBorder="true" applyAlignment="true" applyProtection="true">
      <alignment horizontal="center" vertical="center" textRotation="0" wrapText="false" indent="0" shrinkToFit="false"/>
      <protection locked="true" hidden="false"/>
    </xf>
    <xf numFmtId="164" fontId="59" fillId="11" borderId="90" xfId="0" applyFont="true" applyBorder="true" applyAlignment="true" applyProtection="true">
      <alignment horizontal="center" vertical="center" textRotation="0" wrapText="true" indent="0" shrinkToFit="false"/>
      <protection locked="true" hidden="false"/>
    </xf>
    <xf numFmtId="164" fontId="6" fillId="0" borderId="96" xfId="0" applyFont="true" applyBorder="true" applyAlignment="true" applyProtection="true">
      <alignment horizontal="general" vertical="bottom" textRotation="0" wrapText="false" indent="0" shrinkToFit="false"/>
      <protection locked="true" hidden="false"/>
    </xf>
    <xf numFmtId="164" fontId="6" fillId="0" borderId="44" xfId="0" applyFont="true" applyBorder="true" applyAlignment="true" applyProtection="true">
      <alignment horizontal="general" vertical="bottom" textRotation="0" wrapText="false" indent="0" shrinkToFit="false"/>
      <protection locked="true" hidden="false"/>
    </xf>
    <xf numFmtId="164" fontId="6" fillId="0" borderId="45" xfId="0" applyFont="true" applyBorder="true" applyAlignment="true" applyProtection="true">
      <alignment horizontal="general" vertical="bottom" textRotation="0" wrapText="false" indent="0" shrinkToFit="false"/>
      <protection locked="true" hidden="false"/>
    </xf>
    <xf numFmtId="165" fontId="65" fillId="0" borderId="0" xfId="0" applyFont="true" applyBorder="false" applyAlignment="true" applyProtection="true">
      <alignment horizontal="general" vertical="bottom" textRotation="0" wrapText="false" indent="0" shrinkToFit="false"/>
      <protection locked="true" hidden="false"/>
    </xf>
    <xf numFmtId="164" fontId="66" fillId="0" borderId="0" xfId="0" applyFont="true" applyBorder="false" applyAlignment="true" applyProtection="true">
      <alignment horizontal="general" vertical="bottom" textRotation="0" wrapText="false" indent="0" shrinkToFit="false"/>
      <protection locked="true" hidden="false"/>
    </xf>
    <xf numFmtId="165" fontId="6" fillId="0" borderId="0" xfId="0" applyFont="true" applyBorder="false" applyAlignment="true" applyProtection="true">
      <alignment horizontal="general" vertical="bottom" textRotation="0" wrapText="false" indent="0" shrinkToFit="false"/>
      <protection locked="true" hidden="false"/>
    </xf>
    <xf numFmtId="165" fontId="63" fillId="0" borderId="0" xfId="0" applyFont="true" applyBorder="false" applyAlignment="true" applyProtection="true">
      <alignment horizontal="general" vertical="bottom" textRotation="0" wrapText="false" indent="0" shrinkToFit="false"/>
      <protection locked="true" hidden="false"/>
    </xf>
    <xf numFmtId="164" fontId="63" fillId="0" borderId="0" xfId="0" applyFont="true" applyBorder="false" applyAlignment="true" applyProtection="true">
      <alignment horizontal="general" vertical="bottom"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Body Text" xfId="20"/>
    <cellStyle name="caption" xfId="21"/>
    <cellStyle name="Conteúdo da tabela" xfId="22"/>
    <cellStyle name="List" xfId="23"/>
    <cellStyle name="Normal 2" xfId="24"/>
    <cellStyle name="Índice" xfId="25"/>
  </cellStyles>
  <colors>
    <indexedColors>
      <rgbColor rgb="FF000000"/>
      <rgbColor rgb="FFFFFFFF"/>
      <rgbColor rgb="FFFF0000"/>
      <rgbColor rgb="FF00FF00"/>
      <rgbColor rgb="FF0000FF"/>
      <rgbColor rgb="FFFFFF00"/>
      <rgbColor rgb="FFFF00FF"/>
      <rgbColor rgb="FF00FFFF"/>
      <rgbColor rgb="FF980000"/>
      <rgbColor rgb="FF18A303"/>
      <rgbColor rgb="FF000080"/>
      <rgbColor rgb="FF808000"/>
      <rgbColor rgb="FF800080"/>
      <rgbColor rgb="FF008080"/>
      <rgbColor rgb="FFB4C7DC"/>
      <rgbColor rgb="FF808080"/>
      <rgbColor rgb="FF9999FF"/>
      <rgbColor rgb="FFC9211E"/>
      <rgbColor rgb="FFFFF5CE"/>
      <rgbColor rgb="FFEFEFEF"/>
      <rgbColor rgb="FF660066"/>
      <rgbColor rgb="FFE69138"/>
      <rgbColor rgb="FF2A6099"/>
      <rgbColor rgb="FFD9D9D9"/>
      <rgbColor rgb="FF000080"/>
      <rgbColor rgb="FFFF00FF"/>
      <rgbColor rgb="FFFFFF00"/>
      <rgbColor rgb="FF00FFFF"/>
      <rgbColor rgb="FFBF0041"/>
      <rgbColor rgb="FF800000"/>
      <rgbColor rgb="FF008080"/>
      <rgbColor rgb="FF0000FF"/>
      <rgbColor rgb="FF00A3E6"/>
      <rgbColor rgb="FFCCFFFF"/>
      <rgbColor rgb="FFCCFFCC"/>
      <rgbColor rgb="FFFFFF99"/>
      <rgbColor rgb="FF99CCFF"/>
      <rgbColor rgb="FFFF99CC"/>
      <rgbColor rgb="FFCC99FF"/>
      <rgbColor rgb="FFF7D1D5"/>
      <rgbColor rgb="FF3366FF"/>
      <rgbColor rgb="FF33CCCC"/>
      <rgbColor rgb="FFBBE33D"/>
      <rgbColor rgb="FFFFD428"/>
      <rgbColor rgb="FFFF972F"/>
      <rgbColor rgb="FFFF6600"/>
      <rgbColor rgb="FF3465A4"/>
      <rgbColor rgb="FF969696"/>
      <rgbColor rgb="FF003366"/>
      <rgbColor rgb="FF339966"/>
      <rgbColor rgb="FF111111"/>
      <rgbColor rgb="FF224B12"/>
      <rgbColor rgb="FFA33E03"/>
      <rgbColor rgb="FF993366"/>
      <rgbColor rgb="FF355269"/>
      <rgbColor rgb="FF28471F"/>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2.png"/>
</Relationships>
</file>

<file path=xl/drawings/_rels/drawing3.xml.rels><?xml version="1.0" encoding="UTF-8"?>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1080</xdr:colOff>
      <xdr:row>1</xdr:row>
      <xdr:rowOff>0</xdr:rowOff>
    </xdr:from>
    <xdr:to>
      <xdr:col>2</xdr:col>
      <xdr:colOff>150840</xdr:colOff>
      <xdr:row>1</xdr:row>
      <xdr:rowOff>161640</xdr:rowOff>
    </xdr:to>
    <xdr:pic>
      <xdr:nvPicPr>
        <xdr:cNvPr id="1" name="image1.png" descr=""/>
        <xdr:cNvPicPr/>
      </xdr:nvPicPr>
      <xdr:blipFill>
        <a:blip r:embed="rId1"/>
        <a:stretch/>
      </xdr:blipFill>
      <xdr:spPr>
        <a:xfrm>
          <a:off x="252720" y="171360"/>
          <a:ext cx="1499040" cy="161640"/>
        </a:xfrm>
        <a:prstGeom prst="rect">
          <a:avLst/>
        </a:prstGeom>
        <a:noFill/>
        <a:ln w="0">
          <a:noFill/>
        </a:ln>
      </xdr:spPr>
    </xdr:pic>
    <xdr:clientData/>
  </xdr:twoCellAnchor>
  <xdr:twoCellAnchor editAs="twoCell">
    <xdr:from>
      <xdr:col>1</xdr:col>
      <xdr:colOff>1080</xdr:colOff>
      <xdr:row>1</xdr:row>
      <xdr:rowOff>0</xdr:rowOff>
    </xdr:from>
    <xdr:to>
      <xdr:col>4</xdr:col>
      <xdr:colOff>415080</xdr:colOff>
      <xdr:row>1</xdr:row>
      <xdr:rowOff>428040</xdr:rowOff>
    </xdr:to>
    <xdr:pic>
      <xdr:nvPicPr>
        <xdr:cNvPr id="2" name="image1.png" descr=""/>
        <xdr:cNvPicPr/>
      </xdr:nvPicPr>
      <xdr:blipFill>
        <a:blip r:embed="rId2"/>
        <a:stretch/>
      </xdr:blipFill>
      <xdr:spPr>
        <a:xfrm>
          <a:off x="252720" y="171360"/>
          <a:ext cx="3143520" cy="42804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360</xdr:colOff>
      <xdr:row>1</xdr:row>
      <xdr:rowOff>0</xdr:rowOff>
    </xdr:from>
    <xdr:to>
      <xdr:col>2</xdr:col>
      <xdr:colOff>180000</xdr:colOff>
      <xdr:row>1</xdr:row>
      <xdr:rowOff>227160</xdr:rowOff>
    </xdr:to>
    <xdr:pic>
      <xdr:nvPicPr>
        <xdr:cNvPr id="3" name="image2.png" descr=""/>
        <xdr:cNvPicPr/>
      </xdr:nvPicPr>
      <xdr:blipFill>
        <a:blip r:embed="rId1"/>
        <a:stretch/>
      </xdr:blipFill>
      <xdr:spPr>
        <a:xfrm>
          <a:off x="152280" y="85680"/>
          <a:ext cx="1578240" cy="227160"/>
        </a:xfrm>
        <a:prstGeom prst="rect">
          <a:avLst/>
        </a:prstGeom>
        <a:noFill/>
        <a:ln w="0">
          <a:noFill/>
        </a:ln>
      </xdr:spPr>
    </xdr:pic>
    <xdr:clientData/>
  </xdr:twoCellAnchor>
  <xdr:twoCellAnchor editAs="twoCell">
    <xdr:from>
      <xdr:col>1</xdr:col>
      <xdr:colOff>360</xdr:colOff>
      <xdr:row>1</xdr:row>
      <xdr:rowOff>0</xdr:rowOff>
    </xdr:from>
    <xdr:to>
      <xdr:col>2</xdr:col>
      <xdr:colOff>1364040</xdr:colOff>
      <xdr:row>1</xdr:row>
      <xdr:rowOff>437400</xdr:rowOff>
    </xdr:to>
    <xdr:pic>
      <xdr:nvPicPr>
        <xdr:cNvPr id="4" name="image2.png" descr=""/>
        <xdr:cNvPicPr/>
      </xdr:nvPicPr>
      <xdr:blipFill>
        <a:blip r:embed="rId2"/>
        <a:stretch/>
      </xdr:blipFill>
      <xdr:spPr>
        <a:xfrm>
          <a:off x="152280" y="85680"/>
          <a:ext cx="2762280" cy="43740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18000</xdr:colOff>
      <xdr:row>0</xdr:row>
      <xdr:rowOff>123840</xdr:rowOff>
    </xdr:from>
    <xdr:to>
      <xdr:col>3</xdr:col>
      <xdr:colOff>621000</xdr:colOff>
      <xdr:row>1</xdr:row>
      <xdr:rowOff>419760</xdr:rowOff>
    </xdr:to>
    <xdr:pic>
      <xdr:nvPicPr>
        <xdr:cNvPr id="5" name="image2.png 1" descr=""/>
        <xdr:cNvPicPr/>
      </xdr:nvPicPr>
      <xdr:blipFill>
        <a:blip r:embed="rId1"/>
        <a:stretch/>
      </xdr:blipFill>
      <xdr:spPr>
        <a:xfrm>
          <a:off x="199080" y="123840"/>
          <a:ext cx="3149280" cy="43884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48576"/>
  <sheetViews>
    <sheetView showFormulas="false" showGridLines="false" showRowColHeaders="true" showZeros="true" rightToLeft="false" tabSelected="false" showOutlineSymbols="true" defaultGridColor="true" view="normal" topLeftCell="A1" colorId="64" zoomScale="50" zoomScaleNormal="50" zoomScalePageLayoutView="100" workbookViewId="0">
      <selection pane="topLeft" activeCell="A1048576" activeCellId="0" sqref="A1048576"/>
    </sheetView>
  </sheetViews>
  <sheetFormatPr defaultColWidth="8.578125" defaultRowHeight="12.8" customHeight="true" zeroHeight="true" outlineLevelRow="0" outlineLevelCol="0"/>
  <cols>
    <col collapsed="false" customWidth="true" hidden="false" outlineLevel="0" max="1" min="1" style="1" width="3.57"/>
    <col collapsed="false" customWidth="true" hidden="false" outlineLevel="0" max="2" min="2" style="2" width="19.14"/>
    <col collapsed="false" customWidth="true" hidden="false" outlineLevel="0" max="3" min="3" style="2" width="6.57"/>
    <col collapsed="false" customWidth="true" hidden="false" outlineLevel="0" max="4" min="4" style="2" width="13.02"/>
    <col collapsed="false" customWidth="true" hidden="false" outlineLevel="0" max="5" min="5" style="2" width="8.71"/>
    <col collapsed="false" customWidth="true" hidden="false" outlineLevel="0" max="6" min="6" style="2" width="9.13"/>
    <col collapsed="false" customWidth="true" hidden="false" outlineLevel="0" max="7" min="7" style="2" width="6.71"/>
    <col collapsed="false" customWidth="true" hidden="false" outlineLevel="0" max="8" min="8" style="2" width="10.58"/>
    <col collapsed="false" customWidth="true" hidden="false" outlineLevel="0" max="9" min="9" style="2" width="17.86"/>
    <col collapsed="false" customWidth="true" hidden="false" outlineLevel="0" max="10" min="10" style="2" width="21.14"/>
    <col collapsed="false" customWidth="true" hidden="false" outlineLevel="0" max="11" min="11" style="2" width="18"/>
    <col collapsed="false" customWidth="true" hidden="false" outlineLevel="0" max="12" min="12" style="2" width="21.14"/>
    <col collapsed="false" customWidth="true" hidden="false" outlineLevel="0" max="13" min="13" style="2" width="19.71"/>
    <col collapsed="false" customWidth="true" hidden="false" outlineLevel="0" max="14" min="14" style="2" width="0.41"/>
    <col collapsed="false" customWidth="true" hidden="false" outlineLevel="0" max="16" min="15" style="2" width="19.71"/>
    <col collapsed="false" customWidth="true" hidden="false" outlineLevel="0" max="17" min="17" style="3" width="3.42"/>
    <col collapsed="false" customWidth="true" hidden="true" outlineLevel="0" max="18" min="18" style="2" width="65.69"/>
    <col collapsed="false" customWidth="true" hidden="true" outlineLevel="0" max="19" min="19" style="2" width="3.42"/>
    <col collapsed="false" customWidth="true" hidden="true" outlineLevel="0" max="26" min="20" style="2" width="12.71"/>
    <col collapsed="false" customWidth="true" hidden="true" outlineLevel="0" max="257" min="27" style="2" width="12.57"/>
    <col collapsed="false" customWidth="false" hidden="true" outlineLevel="0" max="1024" min="258" style="2" width="8.57"/>
  </cols>
  <sheetData>
    <row r="1" customFormat="false" ht="13.5" hidden="false" customHeight="true" outlineLevel="0" collapsed="false">
      <c r="A1" s="4"/>
      <c r="B1" s="5"/>
      <c r="C1" s="5"/>
      <c r="D1" s="5"/>
      <c r="E1" s="5"/>
      <c r="F1" s="5"/>
      <c r="G1" s="5"/>
      <c r="H1" s="5"/>
      <c r="I1" s="5"/>
      <c r="J1" s="5"/>
      <c r="K1" s="5"/>
      <c r="L1" s="5"/>
      <c r="M1" s="5"/>
      <c r="N1" s="5"/>
      <c r="O1" s="5"/>
      <c r="P1" s="5"/>
      <c r="Q1" s="6"/>
      <c r="R1" s="5"/>
      <c r="S1" s="7"/>
    </row>
    <row r="2" customFormat="false" ht="54.75" hidden="false" customHeight="true" outlineLevel="0" collapsed="false">
      <c r="A2" s="8"/>
      <c r="B2" s="9"/>
      <c r="C2" s="9"/>
      <c r="D2" s="9"/>
      <c r="E2" s="9"/>
      <c r="F2" s="9"/>
      <c r="G2" s="9"/>
      <c r="H2" s="9"/>
      <c r="I2" s="9"/>
      <c r="J2" s="9"/>
      <c r="K2" s="9"/>
      <c r="L2" s="9"/>
      <c r="M2" s="9"/>
      <c r="N2" s="9"/>
      <c r="O2" s="9"/>
      <c r="P2" s="9"/>
      <c r="Q2" s="10"/>
      <c r="R2" s="11"/>
      <c r="S2" s="12"/>
    </row>
    <row r="3" customFormat="false" ht="59.25" hidden="false" customHeight="true" outlineLevel="0" collapsed="false">
      <c r="A3" s="13"/>
      <c r="B3" s="14" t="s">
        <v>0</v>
      </c>
      <c r="C3" s="14"/>
      <c r="D3" s="14"/>
      <c r="E3" s="14"/>
      <c r="F3" s="14"/>
      <c r="G3" s="14"/>
      <c r="H3" s="14"/>
      <c r="I3" s="14"/>
      <c r="J3" s="14"/>
      <c r="K3" s="14"/>
      <c r="L3" s="14"/>
      <c r="M3" s="14"/>
      <c r="N3" s="14"/>
      <c r="O3" s="14"/>
      <c r="P3" s="14"/>
      <c r="Q3" s="15"/>
      <c r="R3" s="16"/>
      <c r="S3" s="17"/>
    </row>
    <row r="4" customFormat="false" ht="25.5" hidden="false" customHeight="true" outlineLevel="0" collapsed="false">
      <c r="A4" s="13"/>
      <c r="S4" s="18"/>
    </row>
    <row r="5" customFormat="false" ht="136.5" hidden="false" customHeight="true" outlineLevel="0" collapsed="false">
      <c r="A5" s="19"/>
      <c r="B5" s="20" t="s">
        <v>1</v>
      </c>
      <c r="C5" s="20"/>
      <c r="D5" s="20"/>
      <c r="E5" s="20"/>
      <c r="F5" s="20"/>
      <c r="G5" s="20"/>
      <c r="H5" s="20"/>
      <c r="I5" s="20"/>
      <c r="J5" s="20"/>
      <c r="K5" s="20"/>
      <c r="L5" s="20"/>
      <c r="M5" s="20"/>
      <c r="N5" s="20"/>
      <c r="O5" s="20"/>
      <c r="P5" s="20"/>
      <c r="Q5" s="21"/>
      <c r="R5" s="22"/>
      <c r="S5" s="23"/>
    </row>
    <row r="6" s="29" customFormat="true" ht="114" hidden="false" customHeight="true" outlineLevel="0" collapsed="false">
      <c r="A6" s="24"/>
      <c r="B6" s="25" t="s">
        <v>2</v>
      </c>
      <c r="C6" s="25"/>
      <c r="D6" s="25"/>
      <c r="E6" s="25"/>
      <c r="F6" s="25"/>
      <c r="G6" s="25"/>
      <c r="H6" s="25"/>
      <c r="I6" s="25"/>
      <c r="J6" s="25"/>
      <c r="K6" s="25"/>
      <c r="L6" s="25"/>
      <c r="M6" s="25"/>
      <c r="N6" s="25"/>
      <c r="O6" s="25"/>
      <c r="P6" s="25"/>
      <c r="Q6" s="26"/>
      <c r="R6" s="27"/>
      <c r="S6" s="28"/>
    </row>
    <row r="7" customFormat="false" ht="46.5" hidden="true" customHeight="true" outlineLevel="0" collapsed="false">
      <c r="A7" s="30"/>
      <c r="B7" s="31"/>
      <c r="C7" s="31"/>
      <c r="D7" s="31"/>
      <c r="E7" s="31"/>
      <c r="F7" s="31"/>
      <c r="G7" s="31"/>
      <c r="H7" s="31"/>
      <c r="I7" s="31"/>
      <c r="J7" s="31"/>
      <c r="K7" s="31"/>
      <c r="L7" s="31"/>
      <c r="M7" s="31"/>
      <c r="N7" s="31"/>
      <c r="O7" s="31"/>
      <c r="P7" s="31"/>
      <c r="Q7" s="32"/>
      <c r="R7" s="31"/>
      <c r="S7" s="33"/>
      <c r="T7" s="34"/>
      <c r="U7" s="34"/>
      <c r="V7" s="34"/>
      <c r="W7" s="34"/>
      <c r="X7" s="34"/>
      <c r="Y7" s="34"/>
      <c r="Z7" s="34"/>
    </row>
    <row r="8" customFormat="false" ht="46.5" hidden="true" customHeight="true" outlineLevel="0" collapsed="false">
      <c r="A8" s="30"/>
      <c r="B8" s="31"/>
      <c r="C8" s="31"/>
      <c r="D8" s="31"/>
      <c r="E8" s="31"/>
      <c r="F8" s="31"/>
      <c r="G8" s="31"/>
      <c r="H8" s="31"/>
      <c r="I8" s="31"/>
      <c r="J8" s="31"/>
      <c r="K8" s="31"/>
      <c r="L8" s="31"/>
      <c r="M8" s="31"/>
      <c r="N8" s="31"/>
      <c r="O8" s="31"/>
      <c r="P8" s="31"/>
      <c r="Q8" s="32"/>
      <c r="R8" s="31"/>
      <c r="S8" s="35"/>
      <c r="T8" s="34"/>
      <c r="U8" s="34"/>
      <c r="V8" s="34"/>
      <c r="W8" s="34"/>
      <c r="X8" s="34"/>
      <c r="Y8" s="34"/>
      <c r="Z8" s="34"/>
    </row>
    <row r="9" customFormat="false" ht="46.5" hidden="true" customHeight="true" outlineLevel="0" collapsed="false">
      <c r="A9" s="30"/>
      <c r="B9" s="31"/>
      <c r="C9" s="31"/>
      <c r="D9" s="31"/>
      <c r="E9" s="31"/>
      <c r="F9" s="31"/>
      <c r="G9" s="31"/>
      <c r="H9" s="31"/>
      <c r="I9" s="31"/>
      <c r="J9" s="31"/>
      <c r="K9" s="31"/>
      <c r="L9" s="31"/>
      <c r="M9" s="31"/>
      <c r="N9" s="31"/>
      <c r="O9" s="31"/>
      <c r="P9" s="31"/>
      <c r="Q9" s="32"/>
      <c r="R9" s="31"/>
      <c r="S9" s="33"/>
      <c r="T9" s="34"/>
      <c r="U9" s="34"/>
      <c r="V9" s="34"/>
      <c r="W9" s="34"/>
      <c r="X9" s="34"/>
      <c r="Y9" s="34"/>
      <c r="Z9" s="34"/>
    </row>
    <row r="10" customFormat="false" ht="46.5" hidden="true" customHeight="true" outlineLevel="0" collapsed="false">
      <c r="A10" s="30"/>
      <c r="B10" s="31"/>
      <c r="C10" s="31"/>
      <c r="D10" s="31"/>
      <c r="E10" s="31"/>
      <c r="F10" s="31"/>
      <c r="G10" s="31"/>
      <c r="H10" s="31"/>
      <c r="I10" s="31"/>
      <c r="J10" s="31"/>
      <c r="K10" s="31"/>
      <c r="L10" s="31"/>
      <c r="M10" s="31"/>
      <c r="N10" s="31"/>
      <c r="O10" s="31"/>
      <c r="P10" s="31"/>
      <c r="Q10" s="32"/>
      <c r="R10" s="31"/>
      <c r="S10" s="35"/>
      <c r="T10" s="34"/>
      <c r="U10" s="34"/>
      <c r="V10" s="34"/>
      <c r="W10" s="34"/>
      <c r="X10" s="34"/>
      <c r="Y10" s="34"/>
      <c r="Z10" s="34"/>
    </row>
    <row r="11" customFormat="false" ht="46.5" hidden="true" customHeight="true" outlineLevel="0" collapsed="false">
      <c r="A11" s="30"/>
      <c r="B11" s="31"/>
      <c r="C11" s="31"/>
      <c r="D11" s="31"/>
      <c r="E11" s="31"/>
      <c r="F11" s="31"/>
      <c r="G11" s="31"/>
      <c r="H11" s="31"/>
      <c r="I11" s="31"/>
      <c r="J11" s="31"/>
      <c r="K11" s="31"/>
      <c r="L11" s="31"/>
      <c r="M11" s="31"/>
      <c r="N11" s="31"/>
      <c r="O11" s="31"/>
      <c r="P11" s="31"/>
      <c r="Q11" s="32"/>
      <c r="R11" s="31"/>
      <c r="S11" s="33"/>
      <c r="T11" s="34"/>
      <c r="U11" s="34"/>
      <c r="V11" s="34"/>
      <c r="W11" s="34"/>
      <c r="X11" s="34"/>
      <c r="Y11" s="34"/>
      <c r="Z11" s="34"/>
    </row>
    <row r="12" customFormat="false" ht="46.5" hidden="true" customHeight="true" outlineLevel="0" collapsed="false">
      <c r="A12" s="30"/>
      <c r="B12" s="31"/>
      <c r="C12" s="31"/>
      <c r="D12" s="31"/>
      <c r="E12" s="31"/>
      <c r="F12" s="31"/>
      <c r="G12" s="31"/>
      <c r="H12" s="31"/>
      <c r="I12" s="31"/>
      <c r="J12" s="31"/>
      <c r="K12" s="31"/>
      <c r="L12" s="31"/>
      <c r="M12" s="31"/>
      <c r="N12" s="31"/>
      <c r="O12" s="31"/>
      <c r="P12" s="31"/>
      <c r="Q12" s="32"/>
      <c r="R12" s="31"/>
      <c r="S12" s="35"/>
      <c r="T12" s="34"/>
      <c r="U12" s="34"/>
      <c r="V12" s="34"/>
      <c r="W12" s="34"/>
      <c r="X12" s="34"/>
      <c r="Y12" s="34"/>
      <c r="Z12" s="34"/>
    </row>
    <row r="13" customFormat="false" ht="46.5" hidden="true" customHeight="true" outlineLevel="0" collapsed="false">
      <c r="A13" s="30"/>
      <c r="B13" s="31"/>
      <c r="C13" s="31"/>
      <c r="D13" s="31"/>
      <c r="E13" s="31"/>
      <c r="F13" s="31"/>
      <c r="G13" s="31"/>
      <c r="H13" s="31"/>
      <c r="I13" s="31"/>
      <c r="J13" s="31"/>
      <c r="K13" s="31"/>
      <c r="L13" s="31"/>
      <c r="M13" s="31"/>
      <c r="N13" s="31"/>
      <c r="O13" s="31"/>
      <c r="P13" s="31"/>
      <c r="Q13" s="32"/>
      <c r="R13" s="31"/>
      <c r="S13" s="33"/>
      <c r="T13" s="34"/>
      <c r="U13" s="34"/>
      <c r="V13" s="34"/>
      <c r="W13" s="34"/>
      <c r="X13" s="34"/>
      <c r="Y13" s="34"/>
      <c r="Z13" s="34"/>
    </row>
    <row r="14" customFormat="false" ht="46.5" hidden="true" customHeight="true" outlineLevel="0" collapsed="false">
      <c r="A14" s="30"/>
      <c r="B14" s="31"/>
      <c r="C14" s="31"/>
      <c r="D14" s="31"/>
      <c r="E14" s="31"/>
      <c r="F14" s="31"/>
      <c r="G14" s="31"/>
      <c r="H14" s="31"/>
      <c r="I14" s="31"/>
      <c r="J14" s="31"/>
      <c r="K14" s="31"/>
      <c r="L14" s="31"/>
      <c r="M14" s="31"/>
      <c r="N14" s="31"/>
      <c r="O14" s="31"/>
      <c r="P14" s="31"/>
      <c r="Q14" s="32"/>
      <c r="R14" s="31"/>
      <c r="S14" s="35"/>
      <c r="T14" s="34"/>
      <c r="U14" s="34"/>
      <c r="V14" s="34"/>
      <c r="W14" s="34"/>
      <c r="X14" s="34"/>
      <c r="Y14" s="34"/>
      <c r="Z14" s="34"/>
    </row>
    <row r="15" customFormat="false" ht="46.5" hidden="true" customHeight="true" outlineLevel="0" collapsed="false">
      <c r="A15" s="30"/>
      <c r="B15" s="31"/>
      <c r="C15" s="31"/>
      <c r="D15" s="31"/>
      <c r="E15" s="31"/>
      <c r="F15" s="31"/>
      <c r="G15" s="31"/>
      <c r="H15" s="31"/>
      <c r="I15" s="31"/>
      <c r="J15" s="31"/>
      <c r="K15" s="31"/>
      <c r="L15" s="31"/>
      <c r="M15" s="31"/>
      <c r="N15" s="31"/>
      <c r="O15" s="31"/>
      <c r="P15" s="31"/>
      <c r="Q15" s="32"/>
      <c r="R15" s="31"/>
      <c r="S15" s="33"/>
      <c r="T15" s="34"/>
      <c r="U15" s="34"/>
      <c r="V15" s="34"/>
      <c r="W15" s="34"/>
      <c r="X15" s="34"/>
      <c r="Y15" s="34"/>
      <c r="Z15" s="34"/>
    </row>
    <row r="16" customFormat="false" ht="46.5" hidden="true" customHeight="true" outlineLevel="0" collapsed="false">
      <c r="A16" s="30"/>
      <c r="B16" s="31"/>
      <c r="C16" s="31"/>
      <c r="D16" s="31"/>
      <c r="E16" s="31"/>
      <c r="F16" s="31"/>
      <c r="G16" s="31"/>
      <c r="H16" s="31"/>
      <c r="I16" s="31"/>
      <c r="J16" s="31"/>
      <c r="K16" s="31"/>
      <c r="L16" s="31"/>
      <c r="M16" s="31"/>
      <c r="N16" s="31"/>
      <c r="O16" s="31"/>
      <c r="P16" s="31"/>
      <c r="Q16" s="32"/>
      <c r="R16" s="31"/>
      <c r="S16" s="33"/>
      <c r="T16" s="34"/>
      <c r="U16" s="34"/>
      <c r="V16" s="34"/>
      <c r="W16" s="34"/>
      <c r="X16" s="34"/>
      <c r="Y16" s="34"/>
      <c r="Z16" s="34"/>
    </row>
    <row r="17" customFormat="false" ht="46.5" hidden="true" customHeight="true" outlineLevel="0" collapsed="false">
      <c r="A17" s="30"/>
      <c r="B17" s="31"/>
      <c r="C17" s="31"/>
      <c r="D17" s="31"/>
      <c r="E17" s="31"/>
      <c r="F17" s="31"/>
      <c r="G17" s="31"/>
      <c r="H17" s="31"/>
      <c r="I17" s="31"/>
      <c r="J17" s="31"/>
      <c r="K17" s="31"/>
      <c r="L17" s="31"/>
      <c r="M17" s="31"/>
      <c r="N17" s="31"/>
      <c r="O17" s="31"/>
      <c r="P17" s="31"/>
      <c r="Q17" s="32"/>
      <c r="R17" s="31"/>
      <c r="S17" s="33"/>
      <c r="T17" s="34"/>
      <c r="U17" s="34"/>
      <c r="V17" s="34"/>
      <c r="W17" s="34"/>
      <c r="X17" s="34"/>
      <c r="Y17" s="34"/>
      <c r="Z17" s="34"/>
    </row>
    <row r="18" customFormat="false" ht="239.25" hidden="true" customHeight="true" outlineLevel="0" collapsed="false">
      <c r="A18" s="30"/>
      <c r="B18" s="31"/>
      <c r="C18" s="31"/>
      <c r="D18" s="31"/>
      <c r="E18" s="31"/>
      <c r="F18" s="31"/>
      <c r="G18" s="31"/>
      <c r="H18" s="31"/>
      <c r="I18" s="31"/>
      <c r="J18" s="31"/>
      <c r="K18" s="31"/>
      <c r="L18" s="31"/>
      <c r="M18" s="31"/>
      <c r="N18" s="31"/>
      <c r="O18" s="31"/>
      <c r="P18" s="31"/>
      <c r="Q18" s="32"/>
      <c r="R18" s="31"/>
      <c r="S18" s="33"/>
      <c r="T18" s="34"/>
      <c r="U18" s="34"/>
      <c r="V18" s="34"/>
      <c r="W18" s="34"/>
      <c r="X18" s="34"/>
      <c r="Y18" s="34"/>
      <c r="Z18" s="34"/>
    </row>
    <row r="19" customFormat="false" ht="2.25" hidden="true" customHeight="true" outlineLevel="0" collapsed="false">
      <c r="A19" s="36"/>
      <c r="B19" s="37"/>
      <c r="C19" s="37"/>
      <c r="D19" s="37"/>
      <c r="E19" s="37"/>
      <c r="F19" s="37"/>
      <c r="G19" s="37"/>
      <c r="H19" s="37"/>
      <c r="I19" s="37"/>
      <c r="J19" s="37"/>
      <c r="K19" s="37"/>
      <c r="L19" s="37"/>
      <c r="M19" s="37"/>
      <c r="N19" s="37"/>
      <c r="O19" s="37"/>
      <c r="P19" s="37"/>
      <c r="Q19" s="38"/>
      <c r="R19" s="39"/>
      <c r="S19" s="40"/>
      <c r="T19" s="34"/>
      <c r="U19" s="34"/>
      <c r="V19" s="34"/>
      <c r="W19" s="34"/>
      <c r="X19" s="34"/>
      <c r="Y19" s="34"/>
      <c r="Z19" s="34"/>
    </row>
    <row r="1048542" customFormat="false" ht="22.5" hidden="true" customHeight="true" outlineLevel="0" collapsed="false"/>
    <row r="1048574" customFormat="false" ht="176.25" hidden="true" customHeight="true" outlineLevel="0" collapsed="false"/>
    <row r="1048576" customFormat="false" ht="25.5" hidden="false" customHeight="true" outlineLevel="0" collapsed="false"/>
  </sheetData>
  <sheetProtection sheet="true" password="cc13" objects="true" scenarios="true"/>
  <mergeCells count="4">
    <mergeCell ref="B2:D2"/>
    <mergeCell ref="B3:P3"/>
    <mergeCell ref="B5:P5"/>
    <mergeCell ref="B6:P6"/>
  </mergeCells>
  <dataValidations count="2">
    <dataValidation allowBlank="true" errorStyle="stop" operator="between" prompt="Digite um valor múltiplo de 15 que esteja entre 30 horas e 270 horas." showDropDown="false" showErrorMessage="true" showInputMessage="true" sqref="A131:A1006" type="custom">
      <formula1>AND(#ref!&gt;=30,#ref!&lt;=270,MOD(#ref!,15)=0)</formula1>
      <formula2>0</formula2>
    </dataValidation>
    <dataValidation allowBlank="true" errorStyle="stop" operator="equal" showDropDown="false" showErrorMessage="true" showInputMessage="false" sqref="CS131:CS1006" type="list">
      <formula1>"NE+NG,NE+NG+NA,NE+NG+NC,NE+NC,NE+NA+NC,NE+NA"</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9" scale="9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8"/>
  <sheetViews>
    <sheetView showFormulas="false" showGridLines="false" showRowColHeaders="true" showZeros="true" rightToLeft="false" tabSelected="false" showOutlineSymbols="true" defaultGridColor="true" view="normal" topLeftCell="A1" colorId="64" zoomScale="50" zoomScaleNormal="50" zoomScalePageLayoutView="100" workbookViewId="0">
      <pane xSplit="0" ySplit="7" topLeftCell="A10" activePane="bottomLeft" state="frozen"/>
      <selection pane="topLeft" activeCell="A1" activeCellId="0" sqref="A1"/>
      <selection pane="bottomLeft" activeCell="K14" activeCellId="0" sqref="K14"/>
    </sheetView>
  </sheetViews>
  <sheetFormatPr defaultColWidth="8.578125" defaultRowHeight="12.75" customHeight="true" zeroHeight="true" outlineLevelRow="0" outlineLevelCol="0"/>
  <cols>
    <col collapsed="false" customWidth="true" hidden="false" outlineLevel="0" max="1" min="1" style="2" width="2.16"/>
    <col collapsed="false" customWidth="true" hidden="false" outlineLevel="0" max="2" min="2" style="2" width="19.85"/>
    <col collapsed="false" customWidth="true" hidden="false" outlineLevel="0" max="3" min="3" style="2" width="22.15"/>
    <col collapsed="false" customWidth="true" hidden="false" outlineLevel="0" max="4" min="4" style="2" width="22.01"/>
    <col collapsed="false" customWidth="true" hidden="false" outlineLevel="0" max="5" min="5" style="2" width="18.58"/>
    <col collapsed="false" customWidth="true" hidden="false" outlineLevel="0" max="6" min="6" style="2" width="22.57"/>
    <col collapsed="false" customWidth="true" hidden="false" outlineLevel="0" max="7" min="7" style="2" width="26.42"/>
    <col collapsed="false" customWidth="true" hidden="false" outlineLevel="0" max="8" min="8" style="2" width="22.86"/>
    <col collapsed="false" customWidth="true" hidden="false" outlineLevel="0" max="9" min="9" style="2" width="26.42"/>
    <col collapsed="false" customWidth="true" hidden="false" outlineLevel="0" max="10" min="10" style="2" width="31.49"/>
    <col collapsed="false" customWidth="true" hidden="false" outlineLevel="0" max="11" min="11" style="2" width="26.57"/>
    <col collapsed="false" customWidth="true" hidden="false" outlineLevel="0" max="12" min="12" style="2" width="25"/>
    <col collapsed="false" customWidth="true" hidden="false" outlineLevel="0" max="13" min="13" style="2" width="29.71"/>
    <col collapsed="false" customWidth="true" hidden="false" outlineLevel="0" max="14" min="14" style="2" width="1.71"/>
    <col collapsed="false" customWidth="true" hidden="true" outlineLevel="0" max="33" min="15" style="2" width="11.43"/>
    <col collapsed="false" customWidth="true" hidden="true" outlineLevel="0" max="257" min="34" style="2" width="12.57"/>
    <col collapsed="false" customWidth="false" hidden="true" outlineLevel="0" max="1024" min="258" style="2" width="8.57"/>
  </cols>
  <sheetData>
    <row r="1" customFormat="false" ht="6.75" hidden="false" customHeight="true" outlineLevel="0" collapsed="false">
      <c r="A1" s="41"/>
      <c r="B1" s="42"/>
      <c r="C1" s="43"/>
      <c r="D1" s="43"/>
      <c r="E1" s="43"/>
      <c r="F1" s="43"/>
      <c r="G1" s="43"/>
      <c r="H1" s="43"/>
      <c r="I1" s="43"/>
      <c r="J1" s="43"/>
      <c r="K1" s="43"/>
      <c r="L1" s="43"/>
      <c r="M1" s="43"/>
      <c r="N1" s="44"/>
    </row>
    <row r="2" customFormat="false" ht="40.5" hidden="false" customHeight="true" outlineLevel="0" collapsed="false">
      <c r="A2" s="13"/>
      <c r="B2" s="45"/>
      <c r="C2" s="45"/>
      <c r="D2" s="46"/>
      <c r="E2" s="46"/>
      <c r="F2" s="46"/>
      <c r="G2" s="46"/>
      <c r="H2" s="46"/>
      <c r="I2" s="46"/>
      <c r="J2" s="46"/>
      <c r="K2" s="46"/>
      <c r="L2" s="46"/>
      <c r="M2" s="46"/>
      <c r="N2" s="47"/>
    </row>
    <row r="3" customFormat="false" ht="55.5" hidden="false" customHeight="true" outlineLevel="0" collapsed="false">
      <c r="A3" s="13"/>
      <c r="B3" s="48" t="s">
        <v>0</v>
      </c>
      <c r="C3" s="48"/>
      <c r="D3" s="48"/>
      <c r="E3" s="48"/>
      <c r="F3" s="48"/>
      <c r="G3" s="48"/>
      <c r="H3" s="48"/>
      <c r="I3" s="48"/>
      <c r="J3" s="48"/>
      <c r="K3" s="48"/>
      <c r="L3" s="48"/>
      <c r="M3" s="48"/>
      <c r="N3" s="49"/>
    </row>
    <row r="4" customFormat="false" ht="9" hidden="false" customHeight="true" outlineLevel="0" collapsed="false">
      <c r="A4" s="13"/>
      <c r="B4" s="50"/>
      <c r="C4" s="50"/>
      <c r="D4" s="50"/>
      <c r="E4" s="50"/>
      <c r="F4" s="50"/>
      <c r="G4" s="50"/>
      <c r="H4" s="50"/>
      <c r="I4" s="50"/>
      <c r="J4" s="50"/>
      <c r="K4" s="50"/>
      <c r="L4" s="50"/>
      <c r="M4" s="50"/>
      <c r="N4" s="51"/>
    </row>
    <row r="5" customFormat="false" ht="36.75" hidden="false" customHeight="true" outlineLevel="0" collapsed="false">
      <c r="A5" s="52"/>
      <c r="B5" s="53" t="s">
        <v>3</v>
      </c>
      <c r="C5" s="53"/>
      <c r="D5" s="53"/>
      <c r="E5" s="53"/>
      <c r="F5" s="53"/>
      <c r="G5" s="53"/>
      <c r="H5" s="53"/>
      <c r="I5" s="53"/>
      <c r="J5" s="53"/>
      <c r="K5" s="53"/>
      <c r="L5" s="53"/>
      <c r="M5" s="53"/>
      <c r="N5" s="54"/>
    </row>
    <row r="6" customFormat="false" ht="17.25" hidden="false" customHeight="true" outlineLevel="0" collapsed="false">
      <c r="A6" s="13"/>
      <c r="B6" s="55" t="s">
        <v>4</v>
      </c>
      <c r="C6" s="55"/>
      <c r="D6" s="55"/>
      <c r="E6" s="55"/>
      <c r="F6" s="55"/>
      <c r="G6" s="55"/>
      <c r="H6" s="55"/>
      <c r="I6" s="55"/>
      <c r="J6" s="55"/>
      <c r="K6" s="55"/>
      <c r="L6" s="55"/>
      <c r="M6" s="55"/>
      <c r="N6" s="56"/>
    </row>
    <row r="7" customFormat="false" ht="21" hidden="false" customHeight="true" outlineLevel="0" collapsed="false">
      <c r="A7" s="13"/>
      <c r="B7" s="55"/>
      <c r="C7" s="55"/>
      <c r="D7" s="55"/>
      <c r="E7" s="55"/>
      <c r="F7" s="55"/>
      <c r="G7" s="55"/>
      <c r="H7" s="55"/>
      <c r="I7" s="55"/>
      <c r="J7" s="55"/>
      <c r="K7" s="55"/>
      <c r="L7" s="55"/>
      <c r="M7" s="55"/>
      <c r="N7" s="57"/>
    </row>
    <row r="8" customFormat="false" ht="13.5" hidden="false" customHeight="true" outlineLevel="0" collapsed="false">
      <c r="A8" s="58"/>
      <c r="B8" s="59"/>
      <c r="C8" s="59"/>
      <c r="D8" s="59"/>
      <c r="E8" s="59"/>
      <c r="F8" s="59"/>
      <c r="G8" s="59"/>
      <c r="H8" s="59"/>
      <c r="I8" s="59"/>
      <c r="J8" s="59"/>
      <c r="K8" s="59"/>
      <c r="L8" s="59"/>
      <c r="M8" s="59"/>
      <c r="N8" s="51"/>
    </row>
    <row r="9" customFormat="false" ht="48.75" hidden="false" customHeight="true" outlineLevel="0" collapsed="false">
      <c r="A9" s="58"/>
      <c r="B9" s="60" t="s">
        <v>5</v>
      </c>
      <c r="C9" s="60"/>
      <c r="D9" s="60"/>
      <c r="E9" s="60"/>
      <c r="F9" s="60"/>
      <c r="G9" s="60"/>
      <c r="H9" s="60"/>
      <c r="I9" s="60"/>
      <c r="J9" s="60"/>
      <c r="K9" s="60"/>
      <c r="L9" s="60"/>
      <c r="M9" s="60"/>
      <c r="N9" s="60"/>
    </row>
    <row r="10" customFormat="false" ht="42.6" hidden="false" customHeight="true" outlineLevel="0" collapsed="false">
      <c r="A10" s="13"/>
      <c r="B10" s="61" t="s">
        <v>6</v>
      </c>
      <c r="C10" s="62" t="s">
        <v>7</v>
      </c>
      <c r="D10" s="63" t="s">
        <v>8</v>
      </c>
      <c r="E10" s="64" t="s">
        <v>9</v>
      </c>
      <c r="F10" s="64"/>
      <c r="G10" s="64"/>
      <c r="H10" s="64"/>
      <c r="I10" s="64"/>
      <c r="J10" s="64"/>
      <c r="K10" s="64"/>
      <c r="L10" s="64"/>
      <c r="M10" s="65" t="s">
        <v>10</v>
      </c>
      <c r="N10" s="66"/>
    </row>
    <row r="11" customFormat="false" ht="26.25" hidden="false" customHeight="true" outlineLevel="0" collapsed="false">
      <c r="A11" s="13"/>
      <c r="B11" s="61"/>
      <c r="C11" s="62"/>
      <c r="D11" s="63"/>
      <c r="E11" s="67" t="s">
        <v>11</v>
      </c>
      <c r="F11" s="67"/>
      <c r="G11" s="67"/>
      <c r="H11" s="67"/>
      <c r="I11" s="67"/>
      <c r="J11" s="68" t="s">
        <v>12</v>
      </c>
      <c r="K11" s="69" t="s">
        <v>13</v>
      </c>
      <c r="L11" s="70" t="s">
        <v>14</v>
      </c>
      <c r="M11" s="65"/>
      <c r="N11" s="66"/>
    </row>
    <row r="12" customFormat="false" ht="60" hidden="false" customHeight="true" outlineLevel="0" collapsed="false">
      <c r="A12" s="13"/>
      <c r="B12" s="61"/>
      <c r="C12" s="62"/>
      <c r="D12" s="63"/>
      <c r="E12" s="71" t="s">
        <v>15</v>
      </c>
      <c r="F12" s="71"/>
      <c r="G12" s="71"/>
      <c r="H12" s="71"/>
      <c r="I12" s="71"/>
      <c r="J12" s="68"/>
      <c r="K12" s="68"/>
      <c r="L12" s="68"/>
      <c r="M12" s="65"/>
      <c r="N12" s="66"/>
    </row>
    <row r="13" customFormat="false" ht="346.95" hidden="false" customHeight="true" outlineLevel="0" collapsed="false">
      <c r="A13" s="13"/>
      <c r="B13" s="61"/>
      <c r="C13" s="62"/>
      <c r="D13" s="63"/>
      <c r="E13" s="72" t="s">
        <v>16</v>
      </c>
      <c r="F13" s="73" t="s">
        <v>17</v>
      </c>
      <c r="G13" s="73" t="s">
        <v>18</v>
      </c>
      <c r="H13" s="73" t="s">
        <v>19</v>
      </c>
      <c r="I13" s="74" t="s">
        <v>20</v>
      </c>
      <c r="J13" s="75" t="s">
        <v>21</v>
      </c>
      <c r="K13" s="76" t="s">
        <v>22</v>
      </c>
      <c r="L13" s="77" t="s">
        <v>23</v>
      </c>
      <c r="M13" s="65"/>
      <c r="N13" s="66"/>
    </row>
    <row r="14" customFormat="false" ht="39.75" hidden="false" customHeight="true" outlineLevel="0" collapsed="false">
      <c r="A14" s="78"/>
      <c r="B14" s="79" t="n">
        <v>3225</v>
      </c>
      <c r="C14" s="80"/>
      <c r="D14" s="81" t="n">
        <f aca="false">MROUND($B$14*$C$14,15)</f>
        <v>0</v>
      </c>
      <c r="E14" s="82" t="n">
        <v>60</v>
      </c>
      <c r="F14" s="83"/>
      <c r="G14" s="84"/>
      <c r="H14" s="85"/>
      <c r="I14" s="86"/>
      <c r="J14" s="82" t="n">
        <f aca="false">IF(AND(OR(C14="",F14="",G14="",H14="",I14="",K14="")),0,D14-(SUM(E14:I14)+SUM(K14:L14)))</f>
        <v>0</v>
      </c>
      <c r="K14" s="87"/>
      <c r="L14" s="82" t="n">
        <v>405</v>
      </c>
      <c r="M14" s="88" t="n">
        <f aca="false">IF(D14=0,0,(B14-D14))</f>
        <v>0</v>
      </c>
      <c r="N14" s="66"/>
    </row>
    <row r="15" customFormat="false" ht="1.5" hidden="false" customHeight="true" outlineLevel="0" collapsed="false">
      <c r="A15" s="13"/>
      <c r="B15" s="89"/>
      <c r="C15" s="89"/>
      <c r="D15" s="89"/>
      <c r="E15" s="89"/>
      <c r="F15" s="89"/>
      <c r="G15" s="89"/>
      <c r="H15" s="89"/>
      <c r="I15" s="89"/>
      <c r="J15" s="89"/>
      <c r="K15" s="89" t="n">
        <v>210</v>
      </c>
      <c r="L15" s="89"/>
      <c r="M15" s="89"/>
      <c r="N15" s="90"/>
    </row>
    <row r="16" customFormat="false" ht="31.5" hidden="false" customHeight="true" outlineLevel="0" collapsed="false">
      <c r="A16" s="91"/>
      <c r="B16" s="92"/>
      <c r="C16" s="93" t="s">
        <v>24</v>
      </c>
      <c r="D16" s="94"/>
      <c r="E16" s="93" t="s">
        <v>24</v>
      </c>
      <c r="F16" s="93"/>
      <c r="G16" s="93"/>
      <c r="H16" s="93"/>
      <c r="I16" s="93"/>
      <c r="J16" s="95"/>
      <c r="K16" s="93" t="s">
        <v>24</v>
      </c>
      <c r="L16" s="92"/>
      <c r="M16" s="92"/>
      <c r="N16" s="96"/>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97"/>
      <c r="CK16" s="97"/>
      <c r="CL16" s="97"/>
      <c r="CM16" s="97"/>
      <c r="CN16" s="97"/>
      <c r="CO16" s="97"/>
      <c r="CP16" s="97"/>
      <c r="CQ16" s="97"/>
      <c r="CR16" s="97"/>
      <c r="CS16" s="97"/>
      <c r="CT16" s="97"/>
      <c r="CU16" s="97"/>
      <c r="CV16" s="97"/>
      <c r="CW16" s="97"/>
      <c r="CX16" s="97"/>
      <c r="CY16" s="97"/>
      <c r="CZ16" s="97"/>
      <c r="DA16" s="97"/>
      <c r="DB16" s="97"/>
      <c r="DC16" s="97"/>
      <c r="DD16" s="97"/>
      <c r="DE16" s="97"/>
      <c r="DF16" s="97"/>
      <c r="DG16" s="97"/>
      <c r="DH16" s="97"/>
      <c r="DI16" s="97"/>
      <c r="DJ16" s="97"/>
      <c r="DK16" s="97"/>
      <c r="DL16" s="97"/>
      <c r="DM16" s="97"/>
      <c r="DN16" s="97"/>
      <c r="DO16" s="97"/>
      <c r="DP16" s="97"/>
      <c r="DQ16" s="97"/>
      <c r="DR16" s="97"/>
      <c r="DS16" s="97"/>
      <c r="DT16" s="97"/>
      <c r="DU16" s="97"/>
      <c r="DV16" s="97"/>
      <c r="DW16" s="97"/>
      <c r="DX16" s="97"/>
      <c r="DY16" s="97"/>
      <c r="DZ16" s="97"/>
      <c r="EA16" s="97"/>
      <c r="EB16" s="97"/>
      <c r="EC16" s="97"/>
      <c r="ED16" s="97"/>
      <c r="EE16" s="97"/>
      <c r="EF16" s="97"/>
      <c r="EG16" s="97"/>
      <c r="EH16" s="97"/>
      <c r="EI16" s="97"/>
      <c r="EJ16" s="97"/>
      <c r="EK16" s="97"/>
      <c r="EL16" s="97"/>
      <c r="EM16" s="97"/>
      <c r="EN16" s="97"/>
      <c r="EO16" s="97"/>
      <c r="EP16" s="97"/>
      <c r="EQ16" s="97"/>
      <c r="ER16" s="97"/>
      <c r="ES16" s="97"/>
      <c r="ET16" s="97"/>
      <c r="EU16" s="97"/>
      <c r="EV16" s="97"/>
      <c r="EW16" s="97"/>
      <c r="EX16" s="97"/>
      <c r="EY16" s="97"/>
      <c r="EZ16" s="97"/>
      <c r="FA16" s="97"/>
      <c r="FB16" s="97"/>
      <c r="FC16" s="97"/>
      <c r="FD16" s="97"/>
      <c r="FE16" s="97"/>
      <c r="FF16" s="97"/>
      <c r="FG16" s="97"/>
      <c r="FH16" s="97"/>
      <c r="FI16" s="97"/>
      <c r="FJ16" s="97"/>
      <c r="FK16" s="97"/>
      <c r="FL16" s="97"/>
      <c r="FM16" s="97"/>
      <c r="FN16" s="97"/>
      <c r="FO16" s="97"/>
      <c r="FP16" s="97"/>
      <c r="FQ16" s="97"/>
      <c r="FR16" s="97"/>
      <c r="FS16" s="97"/>
      <c r="FT16" s="97"/>
      <c r="FU16" s="97"/>
      <c r="FV16" s="97"/>
      <c r="FW16" s="97"/>
      <c r="FX16" s="97"/>
      <c r="FY16" s="97"/>
      <c r="FZ16" s="97"/>
      <c r="GA16" s="97"/>
      <c r="GB16" s="97"/>
      <c r="GC16" s="97"/>
      <c r="GD16" s="97"/>
      <c r="GE16" s="97"/>
      <c r="GF16" s="97"/>
      <c r="GG16" s="97"/>
      <c r="GH16" s="97"/>
      <c r="GI16" s="97"/>
      <c r="GJ16" s="97"/>
      <c r="GK16" s="97"/>
      <c r="GL16" s="97"/>
      <c r="GM16" s="97"/>
      <c r="GN16" s="97"/>
      <c r="GO16" s="97"/>
      <c r="GP16" s="97"/>
      <c r="GQ16" s="97"/>
      <c r="GR16" s="97"/>
      <c r="GS16" s="97"/>
      <c r="GT16" s="97"/>
      <c r="GU16" s="97"/>
      <c r="GV16" s="97"/>
      <c r="GW16" s="97"/>
      <c r="GX16" s="97"/>
      <c r="GY16" s="97"/>
      <c r="GZ16" s="97"/>
      <c r="HA16" s="97"/>
      <c r="HB16" s="97"/>
      <c r="HC16" s="97"/>
      <c r="HD16" s="97"/>
      <c r="HE16" s="97"/>
      <c r="HF16" s="97"/>
      <c r="HG16" s="97"/>
      <c r="HH16" s="97"/>
      <c r="HI16" s="97"/>
      <c r="HJ16" s="97"/>
      <c r="HK16" s="97"/>
      <c r="HL16" s="97"/>
      <c r="HM16" s="97"/>
      <c r="HN16" s="97"/>
      <c r="HO16" s="97"/>
      <c r="HP16" s="97"/>
      <c r="HQ16" s="97"/>
      <c r="HR16" s="97"/>
      <c r="HS16" s="97"/>
      <c r="HT16" s="97"/>
      <c r="HU16" s="97"/>
      <c r="HV16" s="97"/>
      <c r="HW16" s="97"/>
      <c r="HX16" s="97"/>
      <c r="HY16" s="97"/>
      <c r="HZ16" s="97"/>
      <c r="IA16" s="97"/>
      <c r="IB16" s="97"/>
      <c r="IC16" s="97"/>
      <c r="ID16" s="97"/>
      <c r="IE16" s="97"/>
      <c r="IF16" s="97"/>
      <c r="IG16" s="97"/>
      <c r="IH16" s="97"/>
      <c r="II16" s="97"/>
      <c r="IJ16" s="97"/>
      <c r="IK16" s="97"/>
      <c r="IL16" s="97"/>
      <c r="IM16" s="97"/>
      <c r="IN16" s="97"/>
      <c r="IO16" s="97"/>
      <c r="IP16" s="97"/>
      <c r="IQ16" s="97"/>
      <c r="IR16" s="97"/>
      <c r="IS16" s="97"/>
      <c r="IT16" s="97"/>
      <c r="IU16" s="97"/>
      <c r="IV16" s="97"/>
      <c r="IW16" s="97"/>
    </row>
    <row r="17" customFormat="false" ht="9.75" hidden="false" customHeight="true" outlineLevel="0" collapsed="false">
      <c r="A17" s="98"/>
      <c r="B17" s="99"/>
      <c r="C17" s="99"/>
      <c r="D17" s="99"/>
      <c r="E17" s="99"/>
      <c r="F17" s="99"/>
      <c r="G17" s="99"/>
      <c r="H17" s="99"/>
      <c r="I17" s="99"/>
      <c r="J17" s="99"/>
      <c r="K17" s="99"/>
      <c r="L17" s="99"/>
      <c r="M17" s="99"/>
      <c r="N17" s="100"/>
    </row>
    <row r="18" customFormat="false" ht="12.75" hidden="false" customHeight="true" outlineLevel="0" collapsed="false"/>
  </sheetData>
  <mergeCells count="16">
    <mergeCell ref="B2:C2"/>
    <mergeCell ref="B3:M3"/>
    <mergeCell ref="B5:M5"/>
    <mergeCell ref="B6:M7"/>
    <mergeCell ref="B9:N9"/>
    <mergeCell ref="B10:B13"/>
    <mergeCell ref="C10:C13"/>
    <mergeCell ref="D10:D13"/>
    <mergeCell ref="E10:L10"/>
    <mergeCell ref="M10:M13"/>
    <mergeCell ref="E11:I11"/>
    <mergeCell ref="J11:J12"/>
    <mergeCell ref="K11:K12"/>
    <mergeCell ref="L11:L12"/>
    <mergeCell ref="E12:I12"/>
    <mergeCell ref="E16:I16"/>
  </mergeCells>
  <dataValidations count="7">
    <dataValidation allowBlank="true" errorStyle="stop" operator="greaterThanOrEqual" showDropDown="false" showErrorMessage="true" showInputMessage="true" sqref="I14" type="whole">
      <formula1>0</formula1>
      <formula2>0</formula2>
    </dataValidation>
    <dataValidation allowBlank="true" errorStyle="stop" operator="between" showDropDown="false" showErrorMessage="true" showInputMessage="false" sqref="A257:A1017" type="custom">
      <formula1>MOD(#ref!,15)=0</formula1>
      <formula2>0</formula2>
    </dataValidation>
    <dataValidation allowBlank="true" errorStyle="stop" operator="between" prompt="Digite valor múltiplo de 15." showDropDown="false" showErrorMessage="true" showInputMessage="true" sqref="CS257:CS1017" type="custom">
      <formula1>MOD(#ref!,15)=0</formula1>
      <formula2>0</formula2>
    </dataValidation>
    <dataValidation allowBlank="true" errorStyle="stop" operator="equal" showDropDown="false" showErrorMessage="true" showInputMessage="true" sqref="C14" type="list">
      <formula1>Página5!A1:A51</formula1>
      <formula2>0</formula2>
    </dataValidation>
    <dataValidation allowBlank="true" errorStyle="stop" operator="equal" showDropDown="false" showErrorMessage="true" showInputMessage="true" sqref="F14:G14" type="list">
      <formula1>Página5!$B$1:$B$2</formula1>
      <formula2>0</formula2>
    </dataValidation>
    <dataValidation allowBlank="true" errorStyle="stop" operator="equal" showDropDown="false" showErrorMessage="true" showInputMessage="false" sqref="H14" type="list">
      <formula1>Página5!$D$1:$D$10</formula1>
      <formula2>0</formula2>
    </dataValidation>
    <dataValidation allowBlank="true" errorStyle="stop" operator="equal" showDropDown="false" showErrorMessage="true" showInputMessage="true" sqref="K14" type="list">
      <formula1>Página5!$C$1:$C$23</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9" scale="9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G1000"/>
  <sheetViews>
    <sheetView showFormulas="false" showGridLines="false" showRowColHeaders="true" showZeros="true" rightToLeft="false" tabSelected="true" showOutlineSymbols="true" defaultGridColor="true" view="normal" topLeftCell="A1" colorId="64" zoomScale="50" zoomScaleNormal="50" zoomScalePageLayoutView="100" workbookViewId="0">
      <selection pane="topLeft" activeCell="O19" activeCellId="0" sqref="O19"/>
    </sheetView>
  </sheetViews>
  <sheetFormatPr defaultColWidth="8.578125" defaultRowHeight="24" customHeight="true" zeroHeight="true" outlineLevelRow="0" outlineLevelCol="0"/>
  <cols>
    <col collapsed="false" customWidth="true" hidden="false" outlineLevel="0" max="1" min="1" style="2" width="2.57"/>
    <col collapsed="false" customWidth="true" hidden="false" outlineLevel="0" max="2" min="2" style="2" width="22.7"/>
    <col collapsed="false" customWidth="true" hidden="false" outlineLevel="0" max="4" min="3" style="2" width="13.42"/>
    <col collapsed="false" customWidth="true" hidden="false" outlineLevel="0" max="5" min="5" style="2" width="14.83"/>
    <col collapsed="false" customWidth="true" hidden="false" outlineLevel="0" max="7" min="6" style="2" width="14.36"/>
    <col collapsed="false" customWidth="true" hidden="false" outlineLevel="0" max="8" min="8" style="2" width="14.13"/>
    <col collapsed="false" customWidth="true" hidden="false" outlineLevel="0" max="9" min="9" style="2" width="22.84"/>
    <col collapsed="false" customWidth="true" hidden="false" outlineLevel="0" max="10" min="10" style="2" width="15.3"/>
    <col collapsed="false" customWidth="true" hidden="false" outlineLevel="0" max="11" min="11" style="2" width="15.25"/>
    <col collapsed="false" customWidth="true" hidden="false" outlineLevel="0" max="12" min="12" style="2" width="22.13"/>
    <col collapsed="false" customWidth="true" hidden="false" outlineLevel="0" max="13" min="13" style="2" width="19"/>
    <col collapsed="false" customWidth="true" hidden="false" outlineLevel="0" max="14" min="14" style="2" width="0.41"/>
    <col collapsed="false" customWidth="true" hidden="false" outlineLevel="0" max="15" min="15" style="2" width="19.99"/>
    <col collapsed="false" customWidth="true" hidden="false" outlineLevel="0" max="16" min="16" style="2" width="21.18"/>
    <col collapsed="false" customWidth="true" hidden="false" outlineLevel="0" max="17" min="17" style="2" width="81.02"/>
    <col collapsed="false" customWidth="true" hidden="false" outlineLevel="0" max="18" min="18" style="2" width="2.42"/>
    <col collapsed="false" customWidth="true" hidden="true" outlineLevel="0" max="257" min="19" style="2" width="12.57"/>
    <col collapsed="false" customWidth="false" hidden="true" outlineLevel="0" max="258" min="258" style="2" width="8.57"/>
    <col collapsed="false" customWidth="false" hidden="true" outlineLevel="0" max="259" min="259" style="101" width="8.57"/>
    <col collapsed="false" customWidth="false" hidden="true" outlineLevel="0" max="1024" min="260" style="2" width="8.57"/>
  </cols>
  <sheetData>
    <row r="1" customFormat="false" ht="11.25" hidden="false" customHeight="true" outlineLevel="0" collapsed="false">
      <c r="A1" s="41"/>
      <c r="B1" s="42"/>
      <c r="C1" s="42"/>
      <c r="D1" s="42"/>
      <c r="E1" s="42"/>
      <c r="F1" s="42"/>
      <c r="G1" s="42"/>
      <c r="H1" s="42"/>
      <c r="I1" s="42"/>
      <c r="J1" s="42"/>
      <c r="K1" s="42"/>
      <c r="L1" s="42"/>
      <c r="M1" s="42"/>
      <c r="N1" s="42"/>
      <c r="O1" s="42"/>
      <c r="P1" s="42"/>
      <c r="Q1" s="102"/>
      <c r="R1" s="103"/>
    </row>
    <row r="2" customFormat="false" ht="39" hidden="false" customHeight="true" outlineLevel="0" collapsed="false">
      <c r="A2" s="13"/>
      <c r="B2" s="45"/>
      <c r="C2" s="45"/>
      <c r="D2" s="45"/>
      <c r="E2" s="46"/>
      <c r="F2" s="46"/>
      <c r="G2" s="46"/>
      <c r="H2" s="46"/>
      <c r="I2" s="46"/>
      <c r="J2" s="46"/>
      <c r="K2" s="46"/>
      <c r="L2" s="46"/>
      <c r="M2" s="46"/>
      <c r="N2" s="46"/>
      <c r="O2" s="46"/>
      <c r="P2" s="46"/>
      <c r="Q2" s="46"/>
      <c r="R2" s="3"/>
    </row>
    <row r="3" customFormat="false" ht="57" hidden="false" customHeight="true" outlineLevel="0" collapsed="false">
      <c r="A3" s="13"/>
      <c r="B3" s="48" t="s">
        <v>0</v>
      </c>
      <c r="C3" s="48"/>
      <c r="D3" s="48"/>
      <c r="E3" s="48"/>
      <c r="F3" s="48"/>
      <c r="G3" s="48"/>
      <c r="H3" s="48"/>
      <c r="I3" s="48"/>
      <c r="J3" s="48"/>
      <c r="K3" s="48"/>
      <c r="L3" s="48"/>
      <c r="M3" s="48"/>
      <c r="N3" s="48"/>
      <c r="O3" s="48"/>
      <c r="P3" s="48"/>
      <c r="Q3" s="48"/>
      <c r="R3" s="3"/>
    </row>
    <row r="4" customFormat="false" ht="14.25" hidden="false" customHeight="true" outlineLevel="0" collapsed="false">
      <c r="A4" s="104"/>
      <c r="B4" s="50"/>
      <c r="C4" s="50"/>
      <c r="D4" s="50"/>
      <c r="E4" s="50"/>
      <c r="F4" s="50"/>
      <c r="G4" s="50"/>
      <c r="H4" s="50"/>
      <c r="I4" s="50"/>
      <c r="J4" s="50"/>
      <c r="K4" s="50"/>
      <c r="L4" s="50"/>
      <c r="M4" s="50"/>
      <c r="N4" s="50"/>
      <c r="O4" s="50"/>
      <c r="P4" s="50"/>
      <c r="R4" s="3"/>
    </row>
    <row r="5" customFormat="false" ht="33.75" hidden="false" customHeight="true" outlineLevel="0" collapsed="false">
      <c r="A5" s="13"/>
      <c r="B5" s="105" t="s">
        <v>3</v>
      </c>
      <c r="C5" s="105"/>
      <c r="D5" s="105"/>
      <c r="E5" s="105"/>
      <c r="F5" s="105"/>
      <c r="G5" s="105"/>
      <c r="H5" s="105"/>
      <c r="I5" s="105"/>
      <c r="J5" s="105"/>
      <c r="K5" s="105"/>
      <c r="L5" s="105"/>
      <c r="M5" s="105"/>
      <c r="N5" s="105"/>
      <c r="O5" s="105"/>
      <c r="P5" s="105"/>
      <c r="Q5" s="105"/>
      <c r="R5" s="3"/>
    </row>
    <row r="6" customFormat="false" ht="31.5" hidden="false" customHeight="true" outlineLevel="0" collapsed="false">
      <c r="A6" s="13"/>
      <c r="B6" s="106" t="s">
        <v>4</v>
      </c>
      <c r="C6" s="106"/>
      <c r="D6" s="106"/>
      <c r="E6" s="106"/>
      <c r="F6" s="106"/>
      <c r="G6" s="106"/>
      <c r="H6" s="106"/>
      <c r="I6" s="106"/>
      <c r="J6" s="106"/>
      <c r="K6" s="106"/>
      <c r="L6" s="106"/>
      <c r="M6" s="106"/>
      <c r="N6" s="106"/>
      <c r="O6" s="106"/>
      <c r="P6" s="106"/>
      <c r="Q6" s="106"/>
      <c r="R6" s="3"/>
    </row>
    <row r="7" customFormat="false" ht="15.75" hidden="true" customHeight="true" outlineLevel="0" collapsed="false">
      <c r="A7" s="13"/>
      <c r="B7" s="106"/>
      <c r="C7" s="106"/>
      <c r="D7" s="106"/>
      <c r="E7" s="106"/>
      <c r="F7" s="106"/>
      <c r="G7" s="106"/>
      <c r="H7" s="106"/>
      <c r="I7" s="106"/>
      <c r="J7" s="106"/>
      <c r="K7" s="106"/>
      <c r="L7" s="106"/>
      <c r="M7" s="106"/>
      <c r="N7" s="106"/>
      <c r="O7" s="106"/>
      <c r="P7" s="106"/>
      <c r="Q7" s="106"/>
      <c r="R7" s="3"/>
    </row>
    <row r="8" customFormat="false" ht="9.75" hidden="false" customHeight="true" outlineLevel="0" collapsed="false">
      <c r="A8" s="104"/>
      <c r="R8" s="3"/>
    </row>
    <row r="9" customFormat="false" ht="41.25" hidden="false" customHeight="true" outlineLevel="0" collapsed="false">
      <c r="A9" s="104"/>
      <c r="B9" s="60" t="s">
        <v>25</v>
      </c>
      <c r="C9" s="60"/>
      <c r="D9" s="60"/>
      <c r="E9" s="60"/>
      <c r="F9" s="60"/>
      <c r="G9" s="60"/>
      <c r="H9" s="60"/>
      <c r="I9" s="60"/>
      <c r="J9" s="60"/>
      <c r="K9" s="60"/>
      <c r="L9" s="60"/>
      <c r="M9" s="60"/>
      <c r="N9" s="60"/>
      <c r="O9" s="60"/>
      <c r="P9" s="60"/>
      <c r="Q9" s="60"/>
      <c r="R9" s="3"/>
    </row>
    <row r="10" customFormat="false" ht="33.75" hidden="false" customHeight="true" outlineLevel="0" collapsed="false">
      <c r="A10" s="104"/>
      <c r="B10" s="107" t="s">
        <v>26</v>
      </c>
      <c r="C10" s="108" t="s">
        <v>27</v>
      </c>
      <c r="D10" s="108"/>
      <c r="E10" s="108"/>
      <c r="F10" s="108"/>
      <c r="G10" s="108"/>
      <c r="H10" s="108"/>
      <c r="I10" s="108"/>
      <c r="J10" s="108" t="s">
        <v>28</v>
      </c>
      <c r="K10" s="108"/>
      <c r="L10" s="108"/>
      <c r="M10" s="108"/>
      <c r="N10" s="108"/>
      <c r="O10" s="108"/>
      <c r="P10" s="109" t="s">
        <v>29</v>
      </c>
      <c r="Q10" s="110" t="s">
        <v>30</v>
      </c>
      <c r="R10" s="3"/>
    </row>
    <row r="11" customFormat="false" ht="13.5" hidden="false" customHeight="true" outlineLevel="0" collapsed="false">
      <c r="A11" s="104"/>
      <c r="B11" s="107"/>
      <c r="C11" s="111" t="s">
        <v>31</v>
      </c>
      <c r="D11" s="111"/>
      <c r="E11" s="112" t="s">
        <v>12</v>
      </c>
      <c r="F11" s="112"/>
      <c r="G11" s="113" t="s">
        <v>32</v>
      </c>
      <c r="H11" s="113"/>
      <c r="I11" s="114" t="s">
        <v>14</v>
      </c>
      <c r="J11" s="115" t="s">
        <v>33</v>
      </c>
      <c r="K11" s="115"/>
      <c r="L11" s="116" t="s">
        <v>34</v>
      </c>
      <c r="M11" s="115" t="s">
        <v>35</v>
      </c>
      <c r="N11" s="115"/>
      <c r="O11" s="115"/>
      <c r="P11" s="109"/>
      <c r="Q11" s="110"/>
      <c r="R11" s="3"/>
    </row>
    <row r="12" customFormat="false" ht="132.75" hidden="false" customHeight="true" outlineLevel="0" collapsed="false">
      <c r="A12" s="104"/>
      <c r="B12" s="107"/>
      <c r="C12" s="111"/>
      <c r="D12" s="111"/>
      <c r="E12" s="112"/>
      <c r="F12" s="112"/>
      <c r="G12" s="113"/>
      <c r="H12" s="113"/>
      <c r="I12" s="114"/>
      <c r="J12" s="115"/>
      <c r="K12" s="115"/>
      <c r="L12" s="116"/>
      <c r="M12" s="115"/>
      <c r="N12" s="115"/>
      <c r="O12" s="115"/>
      <c r="P12" s="109"/>
      <c r="Q12" s="110"/>
      <c r="R12" s="3"/>
      <c r="IY12" s="101" t="s">
        <v>36</v>
      </c>
      <c r="IZ12" s="101" t="s">
        <v>37</v>
      </c>
      <c r="JA12" s="101" t="s">
        <v>38</v>
      </c>
      <c r="JB12" s="101" t="s">
        <v>39</v>
      </c>
    </row>
    <row r="13" customFormat="false" ht="51.75" hidden="false" customHeight="true" outlineLevel="0" collapsed="false">
      <c r="A13" s="104"/>
      <c r="B13" s="107"/>
      <c r="C13" s="117" t="s">
        <v>40</v>
      </c>
      <c r="D13" s="118" t="s">
        <v>41</v>
      </c>
      <c r="E13" s="119" t="s">
        <v>40</v>
      </c>
      <c r="F13" s="120" t="s">
        <v>41</v>
      </c>
      <c r="G13" s="121" t="s">
        <v>40</v>
      </c>
      <c r="H13" s="122" t="s">
        <v>41</v>
      </c>
      <c r="I13" s="123" t="s">
        <v>40</v>
      </c>
      <c r="J13" s="124" t="s">
        <v>42</v>
      </c>
      <c r="K13" s="125" t="s">
        <v>43</v>
      </c>
      <c r="L13" s="116"/>
      <c r="M13" s="126" t="s">
        <v>44</v>
      </c>
      <c r="N13" s="127"/>
      <c r="O13" s="128" t="s">
        <v>45</v>
      </c>
      <c r="P13" s="109"/>
      <c r="Q13" s="110"/>
      <c r="R13" s="3"/>
      <c r="IZ13" s="101"/>
      <c r="JA13" s="101"/>
      <c r="JB13" s="101"/>
    </row>
    <row r="14" customFormat="false" ht="177.75" hidden="false" customHeight="true" outlineLevel="0" collapsed="false">
      <c r="A14" s="104"/>
      <c r="B14" s="129" t="s">
        <v>46</v>
      </c>
      <c r="C14" s="130" t="n">
        <f aca="false">IF(SUM('MÓDULO I'!$E$14:$I$14)=60,0,SUM('MÓDULO I'!$E$14:$I$14))</f>
        <v>0</v>
      </c>
      <c r="D14" s="131" t="n">
        <f aca="false">IF(AND(OR('MÓDULO I'!$M$14=0,L14="")),0,885-(C14+L14))</f>
        <v>0</v>
      </c>
      <c r="E14" s="132" t="n">
        <f aca="false">IF('MÓDULO I'!$J$14="",0,'MÓDULO I'!$J$14)</f>
        <v>0</v>
      </c>
      <c r="F14" s="133" t="n">
        <f aca="false">IF(OR('MÓDULO I'!M14=0,L14="",E14&gt;'MÓDULO I'!B14-(C14+D14+G14+H14+I14+L14)),0,'MÓDULO I'!M14-(D14+H14+L14))</f>
        <v>0</v>
      </c>
      <c r="G14" s="134" t="n">
        <f aca="false">IF('MÓDULO I'!$K$14="",0,'MÓDULO I'!$K$14)</f>
        <v>0</v>
      </c>
      <c r="H14" s="135" t="n">
        <f aca="false">IF(AND(OR('MÓDULO I'!$M$14=0,'MÓDULO I'!$K$14="",L14="")),0,330-G14)</f>
        <v>0</v>
      </c>
      <c r="I14" s="136" t="n">
        <f aca="false">IF('MÓDULO I'!$J$14=0,0,'MÓDULO I'!$L$14)</f>
        <v>0</v>
      </c>
      <c r="J14" s="137"/>
      <c r="K14" s="138"/>
      <c r="L14" s="139"/>
      <c r="M14" s="140"/>
      <c r="N14" s="141"/>
      <c r="O14" s="142"/>
      <c r="P14" s="143" t="n">
        <f aca="false">IF(AND(OR('MÓDULO I'!$M$14=0,D14&lt;=0,F14&lt;=0,L14="",MOD(L14,15)&lt;&gt;0)),0,IF(AND('MÓDULO I'!B14=3225,'MÓDULO I'!L14=420),0,SUM(C14:I14)+L14))</f>
        <v>0</v>
      </c>
      <c r="Q14" s="144" t="str">
        <f aca="false">IF(OR('MÓDULO I'!$M$14=0,L14=""),"",IF(AND('MÓDULO I'!B14=3225,'MÓDULO I'!L14=420),Página5!A65,IF(E14&gt;'MÓDULO I'!$B$14-(C14+D14+G14+H14+I14+L14),Página5!$A$69&amp;'MÓDULO I'!$B$14&amp;Página5!$A$71&amp;Página5!$A$70&amp;'MÓDULO I'!$B$14-(C14+D14+G14+H14+I14+L14)&amp; Página5!$A$68,_xlfn.IFS(OR(MOD(J14,15)&lt;&gt;0,MOD(K14,15)&lt;&gt;0,MOD(L14,15)&lt;&gt;0,MOD(M14,15)&lt;&gt;0),Página5!A53,AND(D14&gt;0,D14&lt;60,F14&gt;0,F14&lt;60),Página5!A56,AND(D14&gt;0,D14&lt;60,F14&gt;0,F14&gt;60),Página5!A57,AND(D14&gt;0,D14&gt;60,F14&gt;0,F14&lt;60),Página5!A58,AND(D14&gt;0,F14&lt;=0),Página5!A61,AND(D14&lt;=0,F14&gt;0),Página5!A62,AND(D14&lt;=0,F14&lt;=0),Página5!A64,AND(D14&gt;0,F14&gt;0,L14&gt;0),Página5!A66))))</f>
        <v/>
      </c>
      <c r="R14" s="3"/>
      <c r="IY14" s="145" t="n">
        <f aca="false">C14+D14+L14+M14</f>
        <v>0</v>
      </c>
      <c r="IZ14" s="145" t="n">
        <f aca="false">E14+F14+J14+O14</f>
        <v>0</v>
      </c>
      <c r="JA14" s="145" t="n">
        <f aca="false">G14+H14</f>
        <v>0</v>
      </c>
      <c r="JB14" s="146" t="n">
        <f aca="false">I14</f>
        <v>0</v>
      </c>
      <c r="JD14" s="147" t="n">
        <f aca="false">3225-(C14+D14+G14+H14+L14+I14)</f>
        <v>3225</v>
      </c>
    </row>
    <row r="15" customFormat="false" ht="177.75" hidden="false" customHeight="true" outlineLevel="0" collapsed="false">
      <c r="A15" s="104"/>
      <c r="B15" s="148" t="s">
        <v>47</v>
      </c>
      <c r="C15" s="149" t="n">
        <f aca="false">IF(SUM('MÓDULO I'!$E$14:$I$14)=60,0,SUM('MÓDULO I'!$E$14:$I$14))</f>
        <v>0</v>
      </c>
      <c r="D15" s="150" t="n">
        <f aca="false">IF(AND(OR('MÓDULO I'!$M$14=0,M15="")),0,885-(C15+M15))</f>
        <v>0</v>
      </c>
      <c r="E15" s="151" t="n">
        <f aca="false">IF('MÓDULO I'!$J$14="",0,'MÓDULO I'!$J$14)</f>
        <v>0</v>
      </c>
      <c r="F15" s="152" t="n">
        <f aca="false">IF(OR('MÓDULO I'!$M$14=0,M15="",E15&gt;'MÓDULO I'!$B$14-(C15+D15+G15+H15+I15+M15)),0,'MÓDULO I'!$M$14-(D15+H15+M15+O15))</f>
        <v>0</v>
      </c>
      <c r="G15" s="153" t="n">
        <f aca="false">IF('MÓDULO I'!$K$14="",0,'MÓDULO I'!$K$14)</f>
        <v>0</v>
      </c>
      <c r="H15" s="154" t="n">
        <f aca="false">IF(AND(OR('MÓDULO I'!$M$14=0,'MÓDULO I'!$K$14="",M15="")),0,330-G15)</f>
        <v>0</v>
      </c>
      <c r="I15" s="136" t="n">
        <f aca="false">IF('MÓDULO I'!$J$14=0,0,'MÓDULO I'!$L$14)</f>
        <v>0</v>
      </c>
      <c r="J15" s="155"/>
      <c r="K15" s="156"/>
      <c r="L15" s="157"/>
      <c r="M15" s="139"/>
      <c r="N15" s="141"/>
      <c r="O15" s="158" t="str">
        <f aca="false">IF(M15="","",300-M15)</f>
        <v/>
      </c>
      <c r="P15" s="159" t="n">
        <f aca="false">IF(AND(OR('MÓDULO I'!$M$14=0,D15&lt;=0,F15&lt;=0,M15="",O15="",MOD(M15,15)&lt;&gt;0)),0,IF(AND('MÓDULO I'!B14=3225,'MÓDULO I'!L14=420),0,SUM(C15:I15)+M15+O15))</f>
        <v>0</v>
      </c>
      <c r="Q15" s="144" t="str">
        <f aca="false">IF('MÓDULO I'!$M$14=0,"",IF(OR(M15="",O15=""),"",IF(AND('MÓDULO I'!B14=3225,'MÓDULO I'!L14=420),Página5!A65,IF(E15&gt;'MÓDULO I'!$B$14-(C15+D15+G15+H15+I15+M15),Página5!$A$69&amp;'MÓDULO I'!$B$14&amp;Página5!$A$71&amp;Página5!$A$70&amp;'MÓDULO I'!$B$14-(C15+D15+G15+H15+I15+M15)&amp; Página5!$A$68,_xlfn.IFS(OR(MOD(J15,15)&lt;&gt;0,MOD(K15,15)&lt;&gt;0,MOD(L15,15)&lt;&gt;0,MOD(M15,15)&lt;&gt;0),Página5!A53,AND('MÓDULO I'!B14=3225,'MÓDULO I'!L14=420),Página5!A65,AND(D15&gt;0,D15&lt;60,F15&gt;0,F15&lt;60),Página5!A56,AND(D15&gt;0,D15&lt;60,F15&gt;0,F15&gt;60),Página5!A57,AND(D15&gt;0,D15&gt;60,F15&gt;0,F15&lt;60),Página5!A58,AND(D15&gt;0,F15&lt;=0),Página5!A63,AND(D15&lt;=0,F15&gt;0),Página5!A62,AND(D15&lt;=0,F15&lt;=0),Página5!A64,AND(C15+D15+M15=885,OR(E15+F15+O15=1605,E15+F15+O15=1620,E15+F15+O15=1635,E15+F15+O15=1650,E15+F15+O15=1665)),Página5!A66)))))</f>
        <v/>
      </c>
      <c r="R15" s="3"/>
      <c r="IY15" s="145" t="n">
        <f aca="false">C15+D15+L15+M15</f>
        <v>0</v>
      </c>
      <c r="IZ15" s="145" t="e">
        <f aca="false">E15+F15+J15+O15</f>
        <v>#VALUE!</v>
      </c>
      <c r="JA15" s="145" t="n">
        <f aca="false">G15+H15</f>
        <v>0</v>
      </c>
      <c r="JB15" s="145"/>
      <c r="JC15" s="2" t="n">
        <f aca="false">3225-(C15+D15+M15+G15+H15+I15)</f>
        <v>3225</v>
      </c>
      <c r="JG15" s="2" t="n">
        <f aca="false">1785-210+30</f>
        <v>1605</v>
      </c>
    </row>
    <row r="16" customFormat="false" ht="177.75" hidden="false" customHeight="true" outlineLevel="0" collapsed="false">
      <c r="A16" s="104"/>
      <c r="B16" s="148" t="s">
        <v>48</v>
      </c>
      <c r="C16" s="149" t="n">
        <f aca="false">IF(SUM('MÓDULO I'!$E$14:$I$14)=60,0,SUM('MÓDULO I'!$E$14:$I$14))</f>
        <v>0</v>
      </c>
      <c r="D16" s="150" t="n">
        <f aca="false">IF(AND(OR('MÓDULO I'!$M$14=0,J16="",K16="")),0,885-C16)</f>
        <v>0</v>
      </c>
      <c r="E16" s="151" t="n">
        <f aca="false">IF('MÓDULO I'!$J$14="",0,'MÓDULO I'!$J$14)</f>
        <v>0</v>
      </c>
      <c r="F16" s="152" t="n">
        <f aca="false">IF(OR('MÓDULO I'!$M$14=0,J16="",K16="",E16&gt;'MÓDULO I'!B14-(C16+D16+G16+H16+I16)),0,'MÓDULO I'!$M$14-(D16+H16+J16))</f>
        <v>0</v>
      </c>
      <c r="G16" s="153" t="n">
        <f aca="false">IF('MÓDULO I'!$K$14="",0,'MÓDULO I'!$K$14)</f>
        <v>0</v>
      </c>
      <c r="H16" s="154" t="n">
        <f aca="false">IF(AND(OR('MÓDULO I'!$M$14=0,'MÓDULO I'!$K$14="",J16="",K16=0)),0,330-G16)</f>
        <v>0</v>
      </c>
      <c r="I16" s="136" t="n">
        <f aca="false">IF('MÓDULO I'!$J$14=0,0,'MÓDULO I'!$L$14)</f>
        <v>0</v>
      </c>
      <c r="J16" s="160"/>
      <c r="K16" s="160"/>
      <c r="L16" s="161"/>
      <c r="M16" s="162"/>
      <c r="N16" s="141"/>
      <c r="O16" s="163"/>
      <c r="P16" s="164" t="n">
        <f aca="false">IF(OR('MÓDULO I'!B14=0,D16&lt;=0,F16&lt;0,J16="",K16="",MOD(J16,15)&lt;&gt;0,MOD(K16,15)&lt;&gt;0,J16&lt;&gt;K16),0,IF(OR(F16&gt;'MÓDULO I'!B14-(C16+D16+G16+H16+I16),SUM(C16:J16)&gt;'MÓDULO I'!B14),0,SUM(C16:J16)))</f>
        <v>0</v>
      </c>
      <c r="Q16" s="144" t="str">
        <f aca="false">IF('MÓDULO I'!$M$14=0,"",IF(OR(J16="",K16=""),"",IF(AND('MÓDULO I'!B14=3225,'MÓDULO I'!L14=420),Página5!A65,IF(E16&gt;'MÓDULO I'!$B$14-(C16+D16+G16+H16+I16),Página5!$A$69&amp;'MÓDULO I'!$B$14&amp;Página5!$A$71&amp;Página5!$A$70&amp;'MÓDULO I'!$B$14-(C16+D16+G16+H16+I16)&amp; Página5!$A$68,_xlfn.IFS(OR(MOD(J16,15)&lt;&gt;0,MOD(K16,15)&lt;&gt;0,MOD(L16,15)&lt;&gt;0,MOD(M16,15)&lt;&gt;0),Página5!A53,AND(J16&gt;0,K16&gt;0,J16&gt;0,K16=""),Página5!A54,AND(J16&gt;0,K16&gt;0,J16&lt;&gt;K16),Página5!A54,AND(F16&gt;0,J16=0,K16&gt;0,F16&lt;K16),Página5!A55,AND(D16&gt;0,D16&lt;60,F16&gt;0,F16&lt;60),Página5!A56,AND(D16&gt;0,D16&lt;60,F16&gt;0,F16&gt;60),Página5!A57,AND(D16&gt;0,D16&gt;60,F16&gt;0,K16&gt;F16),Página5!A59,AND(D16&gt;0,F16=0,J16&gt;0,K16&gt;0),Página5!A60,AND(D16&lt;=0,F16&gt;0),Página5!A62,AND(D16&gt;0,F16&lt;=0),Página5!A63,AND(D16&lt;=0,F16&lt;=0),Página5!A64,AND(C16+D16=885,OR(E16+F16+K16=1605,E16+F16+K16=1620,E16+F16+K16=1635,E16+F16+K16=1650,E16+F16+K16=1665)),Página5!A66)))))</f>
        <v/>
      </c>
      <c r="R16" s="3"/>
      <c r="IY16" s="145" t="n">
        <f aca="false">C16+D16+L16+M16</f>
        <v>0</v>
      </c>
      <c r="IZ16" s="145" t="n">
        <f aca="false">SUMIF(E16:F16,"&gt;=0")+J16</f>
        <v>0</v>
      </c>
      <c r="JA16" s="145" t="n">
        <f aca="false">G16+H16</f>
        <v>0</v>
      </c>
      <c r="JB16" s="145"/>
    </row>
    <row r="17" customFormat="false" ht="177.75" hidden="false" customHeight="true" outlineLevel="0" collapsed="false">
      <c r="A17" s="104"/>
      <c r="B17" s="148" t="s">
        <v>49</v>
      </c>
      <c r="C17" s="149" t="n">
        <f aca="false">IF(SUM('MÓDULO I'!$E$14:$I$14)=60,0,SUM('MÓDULO I'!$E$14:$I$14))</f>
        <v>0</v>
      </c>
      <c r="D17" s="150" t="n">
        <f aca="false">IF(AND(OR('MÓDULO I'!$M$14=0,L17="")),0,885-(C17+L17))</f>
        <v>0</v>
      </c>
      <c r="E17" s="151" t="n">
        <f aca="false">IF('MÓDULO I'!$J$14="",0,'MÓDULO I'!$J$14)</f>
        <v>0</v>
      </c>
      <c r="F17" s="165" t="n">
        <f aca="false">IF(OR('MÓDULO I'!$M$14=0,J17="",K17="",E17&gt;'MÓDULO I'!$B$14-(C17+D17+G17+H17+I17+L17)),0,IF(AND(J17=0,K17&gt;0),'MÓDULO I'!$M$14-(D17+H17+L17),IF(AND(J17&gt;=0,K17&gt;0),'MÓDULO I'!$M$14-(D17+H17+K17+L17),0)))</f>
        <v>0</v>
      </c>
      <c r="G17" s="153" t="n">
        <f aca="false">IF('MÓDULO I'!$K$14="",0,'MÓDULO I'!$K$14)</f>
        <v>0</v>
      </c>
      <c r="H17" s="154" t="n">
        <f aca="false">IF(AND(OR('MÓDULO I'!$M$14=0,'MÓDULO I'!$K$14="",J17="",K17=0)),0,330-G17)</f>
        <v>0</v>
      </c>
      <c r="I17" s="166" t="n">
        <f aca="false">IF('MÓDULO I'!$J$14=0,0,'MÓDULO I'!$L$14)</f>
        <v>0</v>
      </c>
      <c r="J17" s="160"/>
      <c r="K17" s="167"/>
      <c r="L17" s="139"/>
      <c r="M17" s="168"/>
      <c r="N17" s="141"/>
      <c r="O17" s="169"/>
      <c r="P17" s="164" t="n">
        <f aca="false">IF(AND(OR('MÓDULO I'!$M$14=0,D17&lt;=0,F17&lt;0,J17="",K17="",L17="",MOD(J17,15)&lt;&gt;0,MOD(K17,15)&lt;&gt;0,MOD(L17,15)&lt;&gt;0)),0,IF(AND('MÓDULO I'!B14=3225,'MÓDULO I'!L14=420),0,IF(OR(D17&lt;0,MOD(J17,15)&lt;&gt;0,MOD(K17,15)&lt;&gt;0,MOD(L17,15)&lt;&gt;0),0,IF(OR(F17&gt;'MÓDULO I'!B14-(C17+D17+G17+H17+I17+L17),SUM(C17:J17)+L17&gt;'MÓDULO I'!B14),0,IF(AND(J17=0,K17&gt;0,L17&gt;0),SUM(C17+D17+E17+F17+G17+H17+I17+L17),IF(AND(J17&gt;0,K17&gt;0,L17&gt;0),SUM(C17+D17+E17+F17+G17+H17+I17+K17+L17),0))))))</f>
        <v>0</v>
      </c>
      <c r="Q17" s="144" t="str">
        <f aca="false">IF('MÓDULO I'!$M$14=0,"",IF(OR(J17="",K17="",L17=""),"",IF(AND('MÓDULO I'!B14=3225,'MÓDULO I'!L14=420),Página5!A65,IF(E17&gt;'MÓDULO I'!$B$14-(C17+D17+G17+H17+I17+L17),Página5!$A$69&amp;'MÓDULO I'!$B$14&amp;Página5!$A$71&amp;Página5!$A$70&amp;'MÓDULO I'!$B$14-(C17+D17+G17+H17+I17+L17)&amp; Página5!$A$68,_xlfn.IFS(OR(MOD(J17,15)&lt;&gt;0,MOD(K17,15)&lt;&gt;0,MOD(L17,15)&lt;&gt;0),Página5!A53,AND(F17&gt;0,J17=0,K17&gt;0,F17&lt;K17),Página5!A55,AND('MÓDULO I'!B14=3225,'MÓDULO I'!L14=420),Página5!A65,AND(J17&gt;0,K17&gt;0,J17&lt;&gt;K17),Página5!A54,AND(D17&gt;0,D17&lt;60,F17&gt;0,F17&lt;60),Página5!A56,AND(D17&gt;0,D17&lt;60,F17&gt;0,F17&gt;60),Página5!A57,AND(D17&gt;0,D17&gt;60,F17&gt;0,F17&lt;K17),Página5!A59,AND(D17&gt;0,F17=0,J17&gt;0,K17&gt;0),Página5!A60,AND(D17&gt;0,F17&lt;=0),Página5!A63,AND(D17&lt;=0,F17&gt;0),Página5!A62,AND(D17&lt;=0,F17&lt;=0),Página5!A64,AND(C17+F17+L17=885,OR(E17&gt;0,F17&gt;0,J17=0,E17+F17+J17=1605,E17&gt;0,F17&gt;0,J17=0,E17+F17+J17=1620,E17&gt;0,F17&gt;0,J17=0,E17+F17+J17=1635,E17&gt;0,F17&gt;0,J17=0,E17+F17+J17=1650,E17&gt;0,F17&gt;0,J17=0,E17+F17=J17=1665)),Página5!A66,OR(E17&gt;9,F17&gt;0,K17&gt;0,E17+F17+K17=1605,E17&gt;0,F17&gt;0,K17&gt;0,E17+F17+K17=1620,E17&gt;0,F17&gt;0,K17&gt;0,E17+F17+K17=1635,E17&gt;0,F17&gt;0,K17&gt;0,E17+F17+K17=1650,E17&gt;0,F17&gt;0,K17&gt;0,E17+F17+K17=1665),Página5!A66)))))</f>
        <v/>
      </c>
      <c r="R17" s="3"/>
      <c r="IY17" s="145" t="n">
        <f aca="false">C17+D17+L17+M17</f>
        <v>0</v>
      </c>
      <c r="IZ17" s="145" t="n">
        <f aca="false">E17+F17+J17+O17</f>
        <v>0</v>
      </c>
      <c r="JA17" s="145" t="n">
        <f aca="false">G17+H17</f>
        <v>0</v>
      </c>
      <c r="JB17" s="145"/>
    </row>
    <row r="18" customFormat="false" ht="177.75" hidden="false" customHeight="true" outlineLevel="0" collapsed="false">
      <c r="A18" s="104"/>
      <c r="B18" s="148" t="s">
        <v>50</v>
      </c>
      <c r="C18" s="149" t="n">
        <f aca="false">IF(SUM('MÓDULO I'!$E$14:$I$14)=60,0,SUM('MÓDULO I'!$E$14:$I$14))</f>
        <v>0</v>
      </c>
      <c r="D18" s="150" t="n">
        <f aca="false">IF(AND(OR('MÓDULO I'!$M$14=0,L18="",M18="")),0,IF(AND(L18&gt;0,M18&gt;0),885-(C18+L18+M18),0))</f>
        <v>0</v>
      </c>
      <c r="E18" s="151" t="n">
        <f aca="false">IF('MÓDULO I'!$J$14="",0,'MÓDULO I'!$J$14)</f>
        <v>0</v>
      </c>
      <c r="F18" s="170" t="n">
        <f aca="false">IF(OR('MÓDULO I'!$M$14=0,L18="",M18="",O18="",E18&gt;'MÓDULO I'!B14-(C18+D18+G18+H18+I18+L18+M18)),0,IF(AND(L18&gt;0,M18&gt;0,O18&gt;0),'MÓDULO I'!$M$14-(D18+H18+L18+M18+O18),0))</f>
        <v>0</v>
      </c>
      <c r="G18" s="153" t="n">
        <f aca="false">IF('MÓDULO I'!$K$14="",0,'MÓDULO I'!$K$14)</f>
        <v>0</v>
      </c>
      <c r="H18" s="154" t="n">
        <f aca="false">IF(AND(OR('MÓDULO I'!$M$14=0,'MÓDULO I'!$K$14="",L18="")),0,330-G18)</f>
        <v>0</v>
      </c>
      <c r="I18" s="171" t="n">
        <f aca="false">IF('MÓDULO I'!$J$14=0,0,'MÓDULO I'!$L$14)</f>
        <v>0</v>
      </c>
      <c r="J18" s="172"/>
      <c r="K18" s="173"/>
      <c r="L18" s="174"/>
      <c r="M18" s="174"/>
      <c r="N18" s="141"/>
      <c r="O18" s="158" t="str">
        <f aca="false">IF(M18="","",300-M18)</f>
        <v/>
      </c>
      <c r="P18" s="164" t="n">
        <f aca="false">IF(OR('MÓDULO I'!$M$14=0,D18&lt;=0,F18&lt;=0,L18="",M18="",O18="",MOD(L18,15)&lt;&gt;0,MOD(M18,15)&lt;&gt;0),0,IF(AND('MÓDULO I'!B14=3225,'MÓDULO I'!L14=420),0,IF(AND(D18&gt;0,F18&gt;0,L18&gt;0,M18&gt;0,O18&gt;0),SUM(C18:I18)+L18+M18+O18,0)))</f>
        <v>0</v>
      </c>
      <c r="Q18" s="144" t="str">
        <f aca="false">IF('MÓDULO I'!$M$14=0,"",IF(OR(L18="",M18="",O18=""),"",IF(AND('MÓDULO I'!B14=3225,'MÓDULO I'!L14=420),Página5!A65,IF(E18&gt;'MÓDULO I'!B14-(C18+D18+G18+H18+I18+L18+M18),Página5!A69&amp;'MÓDULO I'!B14&amp;Página5!A71&amp;Página5!A70&amp;'MÓDULO I'!B14-(C18+D18+G18+H18+I18+L18+M18)&amp; Página5!A68,_xlfn.IFS(OR(MOD(J18,15)&lt;&gt;0,MOD(K18,15)&lt;&gt;0,MOD(L18,15)&lt;&gt;0,MOD(M18,15)&lt;&gt;0),Página5!A53,AND('MÓDULO I'!B14=3225,'MÓDULO I'!L14=420),Página5!A65,AND(D18&gt;0,D18&lt;60,F18&gt;0,F18&lt;60),Página5!A56,AND(D18&gt;0,D18&lt;60,F18&gt;0,F18&gt;60),Página5!A57,AND(D18&gt;0,D18&gt;60,F18&gt;0,F18&lt;60),Página5!A58,AND(D18&gt;0,F18&lt;=0),Página5!A63,AND(D18&lt;=0,F18&gt;0),Página5!A62,AND(D18&lt;=0,F18&lt;=0),Página5!A64,AND(C18+D18+L18+M18=885,OR(E18+F18+O18=1605,E18+F18+O18=1620,E18+F18+O18=1635,E18+F18+O18=1650,E18+F18+O18=1665)),Página5!A66)))))</f>
        <v/>
      </c>
      <c r="R18" s="3"/>
      <c r="IY18" s="145" t="n">
        <f aca="false">C18+D18+L18+M18</f>
        <v>0</v>
      </c>
      <c r="IZ18" s="145" t="e">
        <f aca="false">E18+F18+J18+O18</f>
        <v>#VALUE!</v>
      </c>
      <c r="JA18" s="145" t="n">
        <f aca="false">G18+H18</f>
        <v>0</v>
      </c>
      <c r="JB18" s="145"/>
    </row>
    <row r="19" customFormat="false" ht="177.75" hidden="false" customHeight="true" outlineLevel="0" collapsed="false">
      <c r="A19" s="104"/>
      <c r="B19" s="175" t="s">
        <v>51</v>
      </c>
      <c r="C19" s="176" t="n">
        <f aca="false">IF(SUM('MÓDULO I'!$E$14:$I$14)=60,0,SUM('MÓDULO I'!$E$14:$I$14))</f>
        <v>0</v>
      </c>
      <c r="D19" s="177" t="n">
        <f aca="false">IF(AND(OR('MÓDULO I'!$M$14=0,M19="")),0,885-(C19+M19))</f>
        <v>0</v>
      </c>
      <c r="E19" s="178" t="n">
        <f aca="false">IF('MÓDULO I'!$J$14="",0,'MÓDULO I'!$J$14)</f>
        <v>0</v>
      </c>
      <c r="F19" s="165" t="n">
        <f aca="false">IF(OR('MÓDULO I'!$M$14=0,J19="",K19="",M19="",E19&gt;'MÓDULO I'!B14-(C19+D19+G19+H19+I19+M19)),0,IF(AND(J19=0,K19&gt;0),'MÓDULO I'!$M$14-(D19+H19+M19+O19),IF(AND(J19&gt;0,K19&gt;0),'MÓDULO I'!$M$14-(D19+H19+K19+M19+O19),0)))</f>
        <v>0</v>
      </c>
      <c r="G19" s="179" t="n">
        <f aca="false">IF('MÓDULO I'!$K$14="",0,'MÓDULO I'!$K$14)</f>
        <v>0</v>
      </c>
      <c r="H19" s="180" t="n">
        <f aca="false">IF(AND(OR('MÓDULO I'!$M$14=0,'MÓDULO I'!$K$14="",J19="")),0,330-G19)</f>
        <v>0</v>
      </c>
      <c r="I19" s="181" t="n">
        <f aca="false">IF('MÓDULO I'!$J$14=0,0,'MÓDULO I'!$L$14)</f>
        <v>0</v>
      </c>
      <c r="J19" s="182"/>
      <c r="K19" s="183"/>
      <c r="L19" s="184"/>
      <c r="M19" s="185"/>
      <c r="N19" s="186"/>
      <c r="O19" s="187" t="str">
        <f aca="false">IF(M19="","",300-M19)</f>
        <v/>
      </c>
      <c r="P19" s="188" t="n">
        <f aca="false">IF(AND(OR('MÓDULO I'!$M$14=0,D19&lt;=0,F19&lt;0,J19="",M19="",O19="",MOD(J19,15)&lt;&gt;0,MOD(M19,15)&lt;&gt;0)),0,IF(AND('MÓDULO I'!B14=3225,'MÓDULO I'!L14=420),0,IF(OR(F19&gt;'MÓDULO I'!B14-(C19+D19+G19+H19+I19+M19),SUM(C19:J19)+M19+O19&gt;'MÓDULO I'!B14),0,IF(AND(J19=0,M19&gt;0,O19&gt;0),SUM(C19:I19)+M19+O19,IF(AND(J19&gt;0,K19&gt;0,J19=K19,M19&gt;0,O19&gt;0),SUM(C19:I19)+J19+M19+O19,0)))))</f>
        <v>0</v>
      </c>
      <c r="Q19" s="144" t="str">
        <f aca="false">IF('MÓDULO I'!$M$14=0,"",IF(OR(J19="",K19="",M19="",O19=""),"",IF(AND('MÓDULO I'!B14=3225,'MÓDULO I'!L14=420),Página5!A65,IF(E19&gt;'MÓDULO I'!B14-(C19+D19+G19+H19+I19+M19),Página5!A69&amp;'MÓDULO I'!B14&amp;Página5!A71&amp;Página5!A70&amp;'MÓDULO I'!B14-(C19+D19+G19+H19+I19+M19)&amp; Página5!A68,_xlfn.IFS(OR(MOD(J19,15)&lt;&gt;0,MOD(K19,15)&lt;&gt;0,MOD(M19,15)&lt;&gt;0,MOD(M19,15)&lt;&gt;0),Página5!A53,AND(J19&gt;0,K19&gt;0,J19&lt;&gt;K19),Página5!A54,AND(D19&lt;=0,F19&gt;0),Página5!A62,AND(D19&lt;=0,F19&lt;=0),Página5!A64,AND(F19&gt;0,J19=0,K19&gt;0,F19&lt;K19),Página5!A55,AND(D19&gt;0,D19&lt;60,F19&gt;0,F19&lt;60),Página5!A56,AND(D19&gt;0,D19&lt;60,F19&gt;0,F19&gt;60),Página5!A57,AND(D19&gt;0,D19&gt;60,F19&gt;0,F19&lt;K19),Página5!A59,AND(D19&gt;0,F19=0,J19&gt;0,K19&gt;0,F16&lt;K19),Página5!A60,AND(D19&gt;0,F19&lt;=0),Página5!A63,AND(J19&gt;0,K19&gt;0,J19&lt;&gt;K19),Página5!A54,AND(C19+F19+M19=885,OR(E19&gt;0,F19&gt;0,J19=0,O19&gt;0,E19+F19+J19+O19=1605,E19&gt;0,F19&gt;0,J19=0,O19&gt;0,E19+F19+J19+O19=1620,E19&gt;0,F19&gt;0,J19=0,O19&gt;0,E19+F19+J19+O19=1635,E19&gt;0,F19&gt;0,J19=0,O19&gt;0,E19+F19+J19+O19=1650,E19&gt;0,F19&gt;0,J19=0,O19&gt;0,E19+F19+J19+O19=1665)),Página5!A66,OR(E19&gt;0,F19&gt;0,K19&gt;0,O19&gt;0,E19+F19+K19+O19=1605,E19&gt;0,F19&gt;0,J19&gt;0,K19&gt;0,O19&gt;0,E19+F19+K19+O19=1620,E19&gt;0,F19&gt;0,K19&gt;19&gt;0,E19+F19+K19+O19=1635,E19&gt;0,F19&gt;0,K19&gt;0,O19&gt;0,E19+F19+K19+O19=1650,E19&gt;0,F19&gt;0,K19&gt;0,O19&gt;0,E19+F19+K19+O19=1665),Página5!A66)))))</f>
        <v/>
      </c>
      <c r="R19" s="3"/>
      <c r="IY19" s="145" t="n">
        <f aca="false">C19+D19+L19+M19</f>
        <v>0</v>
      </c>
      <c r="IZ19" s="145" t="e">
        <f aca="false">E19+F19+J19+O19</f>
        <v>#VALUE!</v>
      </c>
      <c r="JA19" s="145" t="n">
        <f aca="false">G19+H19</f>
        <v>0</v>
      </c>
      <c r="JB19" s="145"/>
    </row>
    <row r="20" customFormat="false" ht="15.75" hidden="false" customHeight="true" outlineLevel="0" collapsed="false">
      <c r="A20" s="189"/>
      <c r="B20" s="190"/>
      <c r="C20" s="190"/>
      <c r="D20" s="190"/>
      <c r="E20" s="190"/>
      <c r="F20" s="190"/>
      <c r="G20" s="190"/>
      <c r="H20" s="190"/>
      <c r="I20" s="190"/>
      <c r="J20" s="190"/>
      <c r="K20" s="190"/>
      <c r="L20" s="190"/>
      <c r="M20" s="190"/>
      <c r="N20" s="190"/>
      <c r="O20" s="190"/>
      <c r="P20" s="190"/>
      <c r="Q20" s="190"/>
      <c r="R20" s="191"/>
    </row>
    <row r="21" customFormat="false" ht="15.75" hidden="true" customHeight="true" outlineLevel="0" collapsed="false"/>
    <row r="22" customFormat="false" ht="15.75" hidden="true" customHeight="true" outlineLevel="0" collapsed="false"/>
    <row r="23" customFormat="false" ht="15.75" hidden="true" customHeight="true" outlineLevel="0" collapsed="false"/>
    <row r="24" customFormat="false" ht="15.75" hidden="true" customHeight="true" outlineLevel="0" collapsed="false"/>
    <row r="25" customFormat="false" ht="15.75" hidden="true" customHeight="true" outlineLevel="0" collapsed="false"/>
    <row r="26" customFormat="false" ht="15.75" hidden="true" customHeight="true" outlineLevel="0" collapsed="false"/>
    <row r="27" customFormat="false" ht="15.75" hidden="true" customHeight="true" outlineLevel="0" collapsed="false"/>
    <row r="28" customFormat="false" ht="15.75" hidden="true" customHeight="true" outlineLevel="0" collapsed="false"/>
    <row r="29" customFormat="false" ht="15.75" hidden="true" customHeight="true" outlineLevel="0" collapsed="false"/>
    <row r="30" customFormat="false" ht="15.75" hidden="true" customHeight="true" outlineLevel="0" collapsed="false"/>
    <row r="31" customFormat="false" ht="15.75" hidden="true" customHeight="true" outlineLevel="0" collapsed="false"/>
    <row r="32" customFormat="false" ht="15.75" hidden="true" customHeight="true" outlineLevel="0" collapsed="false"/>
    <row r="33" customFormat="false" ht="15.75" hidden="true" customHeight="true" outlineLevel="0" collapsed="false"/>
    <row r="34" customFormat="false" ht="15.75" hidden="true" customHeight="true" outlineLevel="0" collapsed="false"/>
    <row r="35" customFormat="false" ht="15.75" hidden="true" customHeight="true" outlineLevel="0" collapsed="false"/>
    <row r="36" customFormat="false" ht="15.75" hidden="true" customHeight="true" outlineLevel="0" collapsed="false"/>
    <row r="37" customFormat="false" ht="15.75" hidden="true" customHeight="true" outlineLevel="0" collapsed="false"/>
    <row r="38" customFormat="false" ht="15.75" hidden="true" customHeight="true" outlineLevel="0" collapsed="false"/>
    <row r="39" customFormat="false" ht="15.75" hidden="true" customHeight="true" outlineLevel="0" collapsed="false"/>
    <row r="40" customFormat="false" ht="15.75" hidden="true" customHeight="true" outlineLevel="0" collapsed="false"/>
    <row r="41" customFormat="false" ht="15.75" hidden="true" customHeight="true" outlineLevel="0" collapsed="false"/>
    <row r="42" customFormat="false" ht="15.75" hidden="true" customHeight="true" outlineLevel="0" collapsed="false"/>
    <row r="43" customFormat="false" ht="15.75" hidden="true" customHeight="true" outlineLevel="0" collapsed="false"/>
    <row r="44" customFormat="false" ht="15.75" hidden="true" customHeight="true" outlineLevel="0" collapsed="false"/>
    <row r="45" customFormat="false" ht="15.75" hidden="true" customHeight="true" outlineLevel="0" collapsed="false"/>
    <row r="46" customFormat="false" ht="15.75" hidden="true" customHeight="true" outlineLevel="0" collapsed="false"/>
    <row r="47" customFormat="false" ht="15.75" hidden="true" customHeight="true" outlineLevel="0" collapsed="false"/>
    <row r="48" customFormat="false" ht="15.75" hidden="true" customHeight="true" outlineLevel="0" collapsed="false"/>
    <row r="49" customFormat="false" ht="15.75" hidden="true" customHeight="true" outlineLevel="0" collapsed="false"/>
    <row r="50" customFormat="false" ht="15.75" hidden="true" customHeight="true" outlineLevel="0" collapsed="false"/>
    <row r="51" customFormat="false" ht="15.75" hidden="true" customHeight="true" outlineLevel="0" collapsed="false"/>
    <row r="52" customFormat="false" ht="15.75" hidden="true" customHeight="true" outlineLevel="0" collapsed="false"/>
    <row r="53" customFormat="false" ht="15.75" hidden="true" customHeight="true" outlineLevel="0" collapsed="false"/>
    <row r="54" customFormat="false" ht="15.75" hidden="true" customHeight="true" outlineLevel="0" collapsed="false"/>
    <row r="55" customFormat="false" ht="15.75" hidden="true" customHeight="true" outlineLevel="0" collapsed="false"/>
    <row r="56" customFormat="false" ht="15.75" hidden="true" customHeight="true" outlineLevel="0" collapsed="false"/>
    <row r="57" customFormat="false" ht="15.75" hidden="true" customHeight="true" outlineLevel="0" collapsed="false"/>
    <row r="58" customFormat="false" ht="15.75" hidden="true" customHeight="true" outlineLevel="0" collapsed="false"/>
    <row r="59" customFormat="false" ht="15.75" hidden="true" customHeight="true" outlineLevel="0" collapsed="false"/>
    <row r="60" customFormat="false" ht="15.75" hidden="true" customHeight="true" outlineLevel="0" collapsed="false"/>
    <row r="61" customFormat="false" ht="15.75" hidden="true" customHeight="true" outlineLevel="0" collapsed="false"/>
    <row r="62" customFormat="false" ht="15.75" hidden="true" customHeight="true" outlineLevel="0" collapsed="false"/>
    <row r="63" customFormat="false" ht="15.75" hidden="true" customHeight="true" outlineLevel="0" collapsed="false"/>
    <row r="64" customFormat="false" ht="15.75" hidden="true" customHeight="true" outlineLevel="0" collapsed="false"/>
    <row r="65" customFormat="false" ht="15.75" hidden="true" customHeight="true" outlineLevel="0" collapsed="false"/>
    <row r="66" customFormat="false" ht="15.75" hidden="true" customHeight="true" outlineLevel="0" collapsed="false"/>
    <row r="67" customFormat="false" ht="15.75" hidden="true" customHeight="true" outlineLevel="0" collapsed="false"/>
    <row r="68" customFormat="false" ht="15.75" hidden="true" customHeight="true" outlineLevel="0" collapsed="false"/>
    <row r="69" customFormat="false" ht="15.75" hidden="true" customHeight="true" outlineLevel="0" collapsed="false"/>
    <row r="70" customFormat="false" ht="15.75" hidden="true" customHeight="true" outlineLevel="0" collapsed="false"/>
    <row r="71" customFormat="false" ht="15.75" hidden="true" customHeight="true" outlineLevel="0" collapsed="false"/>
    <row r="72" customFormat="false" ht="15.75" hidden="true" customHeight="true" outlineLevel="0" collapsed="false"/>
    <row r="73" customFormat="false" ht="15.75" hidden="true" customHeight="true" outlineLevel="0" collapsed="false"/>
    <row r="74" customFormat="false" ht="15.75" hidden="true" customHeight="true" outlineLevel="0" collapsed="false"/>
    <row r="75" customFormat="false" ht="15.75" hidden="true" customHeight="true" outlineLevel="0" collapsed="false"/>
    <row r="76" customFormat="false" ht="15.75" hidden="true" customHeight="true" outlineLevel="0" collapsed="false"/>
    <row r="77" customFormat="false" ht="15.75" hidden="true" customHeight="true" outlineLevel="0" collapsed="false"/>
    <row r="78" customFormat="false" ht="15.75" hidden="true" customHeight="true" outlineLevel="0" collapsed="false"/>
    <row r="79" customFormat="false" ht="15.75" hidden="true" customHeight="true" outlineLevel="0" collapsed="false"/>
    <row r="80" customFormat="false" ht="15.75" hidden="true" customHeight="true" outlineLevel="0" collapsed="false"/>
    <row r="81" customFormat="false" ht="15.75" hidden="true" customHeight="true" outlineLevel="0" collapsed="false"/>
    <row r="82" customFormat="false" ht="15.75" hidden="true" customHeight="true" outlineLevel="0" collapsed="false"/>
    <row r="83" customFormat="false" ht="15.75" hidden="true" customHeight="true" outlineLevel="0" collapsed="false"/>
    <row r="84" customFormat="false" ht="15.75" hidden="true" customHeight="true" outlineLevel="0" collapsed="false"/>
    <row r="85" customFormat="false" ht="15.75" hidden="true" customHeight="true" outlineLevel="0" collapsed="false"/>
    <row r="86" customFormat="false" ht="15.75" hidden="true" customHeight="true" outlineLevel="0" collapsed="false"/>
    <row r="87" customFormat="false" ht="15.75" hidden="true" customHeight="true" outlineLevel="0" collapsed="false"/>
    <row r="88" customFormat="false" ht="15.75" hidden="true" customHeight="true" outlineLevel="0" collapsed="false"/>
    <row r="89" customFormat="false" ht="15.75" hidden="true" customHeight="true" outlineLevel="0" collapsed="false"/>
    <row r="90" customFormat="false" ht="15.75" hidden="true" customHeight="true" outlineLevel="0" collapsed="false"/>
    <row r="91" customFormat="false" ht="15.75" hidden="true" customHeight="true" outlineLevel="0" collapsed="false"/>
    <row r="92" customFormat="false" ht="15.75" hidden="true" customHeight="true" outlineLevel="0" collapsed="false"/>
    <row r="93" customFormat="false" ht="15.75" hidden="true" customHeight="true" outlineLevel="0" collapsed="false"/>
    <row r="94" customFormat="false" ht="15.75" hidden="true" customHeight="true" outlineLevel="0" collapsed="false"/>
    <row r="95" customFormat="false" ht="15.75" hidden="true" customHeight="true" outlineLevel="0" collapsed="false"/>
    <row r="96" customFormat="false" ht="15.75" hidden="true" customHeight="true" outlineLevel="0" collapsed="false"/>
    <row r="97" customFormat="false" ht="15.75" hidden="true" customHeight="true" outlineLevel="0" collapsed="false"/>
    <row r="98" customFormat="false" ht="15.75" hidden="true" customHeight="true" outlineLevel="0" collapsed="false"/>
    <row r="99" customFormat="false" ht="15.75" hidden="true" customHeight="true" outlineLevel="0" collapsed="false"/>
    <row r="100" customFormat="false" ht="15.75" hidden="true" customHeight="true" outlineLevel="0" collapsed="false"/>
    <row r="101" customFormat="false" ht="15.75" hidden="true" customHeight="true" outlineLevel="0" collapsed="false"/>
    <row r="102" customFormat="false" ht="15.75" hidden="true" customHeight="true" outlineLevel="0" collapsed="false"/>
    <row r="103" customFormat="false" ht="15.75" hidden="true" customHeight="true" outlineLevel="0" collapsed="false"/>
    <row r="104" customFormat="false" ht="15.75" hidden="true" customHeight="true" outlineLevel="0" collapsed="false"/>
    <row r="105" customFormat="false" ht="15.75" hidden="true" customHeight="true" outlineLevel="0" collapsed="false"/>
    <row r="106" customFormat="false" ht="15.75" hidden="true" customHeight="true" outlineLevel="0" collapsed="false"/>
    <row r="107" customFormat="false" ht="15.75" hidden="true" customHeight="true" outlineLevel="0" collapsed="false"/>
    <row r="108" customFormat="false" ht="15.75" hidden="true" customHeight="true" outlineLevel="0" collapsed="false"/>
    <row r="109" customFormat="false" ht="15.75" hidden="true" customHeight="true" outlineLevel="0" collapsed="false"/>
    <row r="110" customFormat="false" ht="15.75" hidden="true" customHeight="true" outlineLevel="0" collapsed="false"/>
    <row r="111" customFormat="false" ht="15.75" hidden="true" customHeight="true" outlineLevel="0" collapsed="false"/>
    <row r="112" customFormat="false" ht="15.75" hidden="true" customHeight="true" outlineLevel="0" collapsed="false"/>
    <row r="113" customFormat="false" ht="15.75" hidden="true" customHeight="true" outlineLevel="0" collapsed="false"/>
    <row r="114" customFormat="false" ht="15.75" hidden="true" customHeight="true" outlineLevel="0" collapsed="false"/>
    <row r="115" customFormat="false" ht="15.75" hidden="true" customHeight="true" outlineLevel="0" collapsed="false"/>
    <row r="116" customFormat="false" ht="15.75" hidden="true" customHeight="true" outlineLevel="0" collapsed="false"/>
    <row r="117" customFormat="false" ht="15.75" hidden="true" customHeight="true" outlineLevel="0" collapsed="false"/>
    <row r="118" customFormat="false" ht="15.75" hidden="true" customHeight="true" outlineLevel="0" collapsed="false"/>
    <row r="119" customFormat="false" ht="15.75" hidden="true" customHeight="true" outlineLevel="0" collapsed="false"/>
    <row r="120" customFormat="false" ht="15.75" hidden="true" customHeight="true" outlineLevel="0" collapsed="false"/>
    <row r="121" customFormat="false" ht="15.75" hidden="true" customHeight="true" outlineLevel="0" collapsed="false"/>
    <row r="122" customFormat="false" ht="15.75" hidden="true" customHeight="true" outlineLevel="0" collapsed="false"/>
    <row r="123" customFormat="false" ht="15.75" hidden="true" customHeight="true" outlineLevel="0" collapsed="false"/>
    <row r="124" customFormat="false" ht="15.75" hidden="true" customHeight="true" outlineLevel="0" collapsed="false"/>
    <row r="125" customFormat="false" ht="15.75" hidden="true" customHeight="true" outlineLevel="0" collapsed="false"/>
    <row r="126" customFormat="false" ht="15.75" hidden="true" customHeight="true" outlineLevel="0" collapsed="false"/>
    <row r="127" customFormat="false" ht="15.75" hidden="true" customHeight="true" outlineLevel="0" collapsed="false"/>
    <row r="128" customFormat="false" ht="15.75" hidden="true" customHeight="true" outlineLevel="0" collapsed="false"/>
    <row r="129" customFormat="false" ht="15.75" hidden="true" customHeight="true" outlineLevel="0" collapsed="false"/>
    <row r="130" customFormat="false" ht="15.75" hidden="true" customHeight="true" outlineLevel="0" collapsed="false"/>
    <row r="131" customFormat="false" ht="15.75" hidden="true" customHeight="true" outlineLevel="0" collapsed="false"/>
    <row r="132" customFormat="false" ht="15.75" hidden="true" customHeight="true" outlineLevel="0" collapsed="false"/>
    <row r="133" customFormat="false" ht="15.75" hidden="true" customHeight="true" outlineLevel="0" collapsed="false"/>
    <row r="134" customFormat="false" ht="15.75" hidden="true" customHeight="true" outlineLevel="0" collapsed="false"/>
    <row r="135" customFormat="false" ht="15.75" hidden="true" customHeight="true" outlineLevel="0" collapsed="false"/>
    <row r="136" customFormat="false" ht="15.75" hidden="true" customHeight="true" outlineLevel="0" collapsed="false"/>
    <row r="137" customFormat="false" ht="15.75" hidden="true" customHeight="true" outlineLevel="0" collapsed="false"/>
    <row r="138" customFormat="false" ht="15.75" hidden="true" customHeight="true" outlineLevel="0" collapsed="false"/>
    <row r="139" customFormat="false" ht="15.75" hidden="true" customHeight="true" outlineLevel="0" collapsed="false"/>
    <row r="140" customFormat="false" ht="15.75" hidden="true" customHeight="true" outlineLevel="0" collapsed="false"/>
    <row r="141" customFormat="false" ht="15.75" hidden="true" customHeight="true" outlineLevel="0" collapsed="false"/>
    <row r="142" customFormat="false" ht="15.75" hidden="true" customHeight="true" outlineLevel="0" collapsed="false"/>
    <row r="143" customFormat="false" ht="15.75" hidden="true" customHeight="true" outlineLevel="0" collapsed="false"/>
    <row r="144" customFormat="false" ht="15.75" hidden="true" customHeight="true" outlineLevel="0" collapsed="false"/>
    <row r="145" customFormat="false" ht="15.75" hidden="true" customHeight="true" outlineLevel="0" collapsed="false"/>
    <row r="146" customFormat="false" ht="15.75" hidden="true" customHeight="true" outlineLevel="0" collapsed="false"/>
    <row r="147" customFormat="false" ht="15.75" hidden="true" customHeight="true" outlineLevel="0" collapsed="false"/>
    <row r="148" customFormat="false" ht="15.75" hidden="true" customHeight="true" outlineLevel="0" collapsed="false"/>
    <row r="149" customFormat="false" ht="15.75" hidden="true" customHeight="true" outlineLevel="0" collapsed="false"/>
    <row r="150" customFormat="false" ht="15.75" hidden="true" customHeight="true" outlineLevel="0" collapsed="false"/>
    <row r="151" customFormat="false" ht="15.75" hidden="true" customHeight="true" outlineLevel="0" collapsed="false"/>
    <row r="152" customFormat="false" ht="15.75" hidden="true" customHeight="true" outlineLevel="0" collapsed="false"/>
    <row r="153" customFormat="false" ht="15.75" hidden="true" customHeight="true" outlineLevel="0" collapsed="false"/>
    <row r="154" customFormat="false" ht="15.75" hidden="true" customHeight="true" outlineLevel="0" collapsed="false"/>
    <row r="155" customFormat="false" ht="15.75" hidden="true" customHeight="true" outlineLevel="0" collapsed="false"/>
    <row r="156" customFormat="false" ht="15.75" hidden="true" customHeight="true" outlineLevel="0" collapsed="false"/>
    <row r="157" customFormat="false" ht="15.75" hidden="true" customHeight="true" outlineLevel="0" collapsed="false"/>
    <row r="158" customFormat="false" ht="15.75" hidden="true" customHeight="true" outlineLevel="0" collapsed="false"/>
    <row r="159" customFormat="false" ht="15.75" hidden="true" customHeight="true" outlineLevel="0" collapsed="false"/>
    <row r="160" customFormat="false" ht="15.75" hidden="true" customHeight="true" outlineLevel="0" collapsed="false"/>
    <row r="161" customFormat="false" ht="15.75" hidden="true" customHeight="true" outlineLevel="0" collapsed="false"/>
    <row r="162" customFormat="false" ht="15.75" hidden="true" customHeight="true" outlineLevel="0" collapsed="false"/>
    <row r="163" customFormat="false" ht="15.75" hidden="true" customHeight="true" outlineLevel="0" collapsed="false"/>
    <row r="164" customFormat="false" ht="15.75" hidden="true" customHeight="true" outlineLevel="0" collapsed="false"/>
    <row r="165" customFormat="false" ht="15.75" hidden="true" customHeight="true" outlineLevel="0" collapsed="false"/>
    <row r="166" customFormat="false" ht="15.75" hidden="true" customHeight="true" outlineLevel="0" collapsed="false"/>
    <row r="167" customFormat="false" ht="15.75" hidden="true" customHeight="true" outlineLevel="0" collapsed="false"/>
    <row r="168" customFormat="false" ht="15.75" hidden="true" customHeight="true" outlineLevel="0" collapsed="false"/>
    <row r="169" customFormat="false" ht="15.75" hidden="true" customHeight="true" outlineLevel="0" collapsed="false"/>
    <row r="170" customFormat="false" ht="15.75" hidden="true" customHeight="true" outlineLevel="0" collapsed="false"/>
    <row r="171" customFormat="false" ht="15.75" hidden="true" customHeight="true" outlineLevel="0" collapsed="false"/>
    <row r="172" customFormat="false" ht="15.75" hidden="true" customHeight="true" outlineLevel="0" collapsed="false"/>
    <row r="173" customFormat="false" ht="15.75" hidden="true" customHeight="true" outlineLevel="0" collapsed="false"/>
    <row r="174" customFormat="false" ht="15.75" hidden="true" customHeight="true" outlineLevel="0" collapsed="false"/>
    <row r="175" customFormat="false" ht="15.75" hidden="true" customHeight="true" outlineLevel="0" collapsed="false"/>
    <row r="176" customFormat="false" ht="15.75" hidden="true" customHeight="true" outlineLevel="0" collapsed="false"/>
    <row r="177" customFormat="false" ht="15.75" hidden="true" customHeight="true" outlineLevel="0" collapsed="false"/>
    <row r="178" customFormat="false" ht="15.75" hidden="true" customHeight="true" outlineLevel="0" collapsed="false"/>
    <row r="179" customFormat="false" ht="15.75" hidden="true" customHeight="true" outlineLevel="0" collapsed="false"/>
    <row r="180" customFormat="false" ht="15.75" hidden="true" customHeight="true" outlineLevel="0" collapsed="false"/>
    <row r="181" customFormat="false" ht="15.75" hidden="true" customHeight="true" outlineLevel="0" collapsed="false"/>
    <row r="182" customFormat="false" ht="15.75" hidden="true" customHeight="true" outlineLevel="0" collapsed="false"/>
    <row r="183" customFormat="false" ht="15.75" hidden="true" customHeight="true" outlineLevel="0" collapsed="false"/>
    <row r="184" customFormat="false" ht="15.75" hidden="true" customHeight="true" outlineLevel="0" collapsed="false"/>
    <row r="185" customFormat="false" ht="15.75" hidden="true" customHeight="true" outlineLevel="0" collapsed="false"/>
    <row r="186" customFormat="false" ht="15.75" hidden="true" customHeight="true" outlineLevel="0" collapsed="false"/>
    <row r="187" customFormat="false" ht="15.75" hidden="true" customHeight="true" outlineLevel="0" collapsed="false"/>
    <row r="188" customFormat="false" ht="15.75" hidden="true" customHeight="true" outlineLevel="0" collapsed="false"/>
    <row r="189" customFormat="false" ht="15.75" hidden="true" customHeight="true" outlineLevel="0" collapsed="false"/>
    <row r="190" customFormat="false" ht="15.75" hidden="true" customHeight="true" outlineLevel="0" collapsed="false"/>
    <row r="191" customFormat="false" ht="15.75" hidden="true" customHeight="true" outlineLevel="0" collapsed="false"/>
    <row r="192" customFormat="false" ht="15.75" hidden="true" customHeight="true" outlineLevel="0" collapsed="false"/>
    <row r="193" customFormat="false" ht="15.75" hidden="true" customHeight="true" outlineLevel="0" collapsed="false"/>
    <row r="194" customFormat="false" ht="15.75" hidden="true" customHeight="true" outlineLevel="0" collapsed="false"/>
    <row r="195" customFormat="false" ht="15.75" hidden="true" customHeight="true" outlineLevel="0" collapsed="false"/>
    <row r="196" customFormat="false" ht="15.75" hidden="true" customHeight="true" outlineLevel="0" collapsed="false"/>
    <row r="197" customFormat="false" ht="15.75" hidden="true" customHeight="true" outlineLevel="0" collapsed="false"/>
    <row r="198" customFormat="false" ht="15.75" hidden="true" customHeight="true" outlineLevel="0" collapsed="false"/>
    <row r="199" customFormat="false" ht="15.75" hidden="true" customHeight="true" outlineLevel="0" collapsed="false"/>
    <row r="200" customFormat="false" ht="15.75" hidden="true" customHeight="true" outlineLevel="0" collapsed="false"/>
    <row r="201" customFormat="false" ht="15.75" hidden="true" customHeight="true" outlineLevel="0" collapsed="false"/>
    <row r="202" customFormat="false" ht="15.75" hidden="true" customHeight="true" outlineLevel="0" collapsed="false"/>
    <row r="203" customFormat="false" ht="15.75" hidden="true" customHeight="true" outlineLevel="0" collapsed="false"/>
    <row r="204" customFormat="false" ht="15.75" hidden="true" customHeight="true" outlineLevel="0" collapsed="false"/>
    <row r="205" customFormat="false" ht="15.75" hidden="true" customHeight="true" outlineLevel="0" collapsed="false"/>
    <row r="206" customFormat="false" ht="15.75" hidden="true" customHeight="true" outlineLevel="0" collapsed="false"/>
    <row r="207" customFormat="false" ht="15.75" hidden="true" customHeight="true" outlineLevel="0" collapsed="false"/>
    <row r="208" customFormat="false" ht="15.75" hidden="true" customHeight="true" outlineLevel="0" collapsed="false"/>
    <row r="209" customFormat="false" ht="15.75" hidden="true" customHeight="true" outlineLevel="0" collapsed="false"/>
    <row r="210" customFormat="false" ht="15.75" hidden="true" customHeight="true" outlineLevel="0" collapsed="false"/>
    <row r="211" customFormat="false" ht="15.75" hidden="true" customHeight="true" outlineLevel="0" collapsed="false"/>
    <row r="212" customFormat="false" ht="15.75" hidden="true" customHeight="true" outlineLevel="0" collapsed="false"/>
    <row r="213" customFormat="false" ht="15.75" hidden="true" customHeight="true" outlineLevel="0" collapsed="false"/>
    <row r="214" customFormat="false" ht="15.75" hidden="true" customHeight="true" outlineLevel="0" collapsed="false"/>
    <row r="215" customFormat="false" ht="15.75" hidden="true" customHeight="true" outlineLevel="0" collapsed="false"/>
    <row r="216" customFormat="false" ht="15.75" hidden="true" customHeight="true" outlineLevel="0" collapsed="false"/>
    <row r="217" customFormat="false" ht="15.75" hidden="true" customHeight="true" outlineLevel="0" collapsed="false"/>
    <row r="218" customFormat="false" ht="15.75" hidden="true" customHeight="true" outlineLevel="0" collapsed="false"/>
    <row r="219" customFormat="false" ht="15.75" hidden="true" customHeight="true" outlineLevel="0" collapsed="false"/>
    <row r="220" customFormat="false" ht="15.75" hidden="true" customHeight="true" outlineLevel="0" collapsed="false"/>
    <row r="221" customFormat="false" ht="15.75" hidden="true" customHeight="true" outlineLevel="0" collapsed="false"/>
    <row r="222" customFormat="false" ht="15.75" hidden="true" customHeight="true" outlineLevel="0" collapsed="false"/>
    <row r="223" customFormat="false" ht="15.75" hidden="true" customHeight="true" outlineLevel="0" collapsed="false"/>
    <row r="224" customFormat="false" ht="15.75" hidden="true" customHeight="true" outlineLevel="0" collapsed="false"/>
    <row r="225" customFormat="false" ht="15.75" hidden="true" customHeight="true" outlineLevel="0" collapsed="false"/>
    <row r="226" customFormat="false" ht="15.75" hidden="true" customHeight="true" outlineLevel="0" collapsed="false"/>
    <row r="227" customFormat="false" ht="15.75" hidden="true" customHeight="true" outlineLevel="0" collapsed="false"/>
    <row r="228" customFormat="false" ht="15.75" hidden="true" customHeight="true" outlineLevel="0" collapsed="false"/>
    <row r="229" customFormat="false" ht="15.75" hidden="true" customHeight="true" outlineLevel="0" collapsed="false"/>
    <row r="230" customFormat="false" ht="15.75" hidden="true" customHeight="true" outlineLevel="0" collapsed="false"/>
    <row r="231" customFormat="false" ht="15.75" hidden="true" customHeight="true" outlineLevel="0" collapsed="false"/>
    <row r="232" customFormat="false" ht="15.75" hidden="true" customHeight="true" outlineLevel="0" collapsed="false"/>
    <row r="233" customFormat="false" ht="15.75" hidden="true" customHeight="true" outlineLevel="0" collapsed="false"/>
    <row r="234" customFormat="false" ht="15.75" hidden="true" customHeight="true" outlineLevel="0" collapsed="false"/>
    <row r="235" customFormat="false" ht="15.75" hidden="true" customHeight="true" outlineLevel="0" collapsed="false"/>
    <row r="236" customFormat="false" ht="15.75" hidden="true" customHeight="true" outlineLevel="0" collapsed="false"/>
    <row r="237" customFormat="false" ht="15.75" hidden="true" customHeight="true" outlineLevel="0" collapsed="false"/>
    <row r="238" customFormat="false" ht="15.75" hidden="true" customHeight="true" outlineLevel="0" collapsed="false"/>
    <row r="239" customFormat="false" ht="15.75" hidden="true" customHeight="true" outlineLevel="0" collapsed="false"/>
    <row r="240" customFormat="false" ht="15.75" hidden="true" customHeight="true" outlineLevel="0" collapsed="false"/>
    <row r="241" customFormat="false" ht="15.75" hidden="true" customHeight="true" outlineLevel="0" collapsed="false"/>
    <row r="242" customFormat="false" ht="15.75" hidden="true" customHeight="true" outlineLevel="0" collapsed="false"/>
    <row r="243" customFormat="false" ht="15.75" hidden="true" customHeight="true" outlineLevel="0" collapsed="false"/>
    <row r="244" customFormat="false" ht="15.75" hidden="true" customHeight="true" outlineLevel="0" collapsed="false"/>
    <row r="245" customFormat="false" ht="15.75" hidden="true" customHeight="true" outlineLevel="0" collapsed="false"/>
    <row r="246" customFormat="false" ht="15.75" hidden="true" customHeight="true" outlineLevel="0" collapsed="false"/>
    <row r="247" customFormat="false" ht="15.75" hidden="true" customHeight="true" outlineLevel="0" collapsed="false"/>
    <row r="248" customFormat="false" ht="15.75" hidden="true" customHeight="true" outlineLevel="0" collapsed="false"/>
    <row r="249" customFormat="false" ht="15.75" hidden="true" customHeight="true" outlineLevel="0" collapsed="false"/>
    <row r="250" customFormat="false" ht="15.75" hidden="true" customHeight="true" outlineLevel="0" collapsed="false"/>
    <row r="251" customFormat="false" ht="15.75" hidden="true" customHeight="true" outlineLevel="0" collapsed="false"/>
    <row r="252" customFormat="false" ht="15.75" hidden="true" customHeight="true" outlineLevel="0" collapsed="false"/>
    <row r="253" customFormat="false" ht="15.75" hidden="true" customHeight="true" outlineLevel="0" collapsed="false"/>
    <row r="254" customFormat="false" ht="15.75" hidden="true" customHeight="true" outlineLevel="0" collapsed="false"/>
    <row r="255" customFormat="false" ht="15.75" hidden="true" customHeight="true" outlineLevel="0" collapsed="false"/>
    <row r="256" customFormat="false" ht="15.75" hidden="true" customHeight="true" outlineLevel="0" collapsed="false"/>
    <row r="257" customFormat="false" ht="15.75" hidden="true" customHeight="true" outlineLevel="0" collapsed="false"/>
    <row r="258" customFormat="false" ht="15.75" hidden="true" customHeight="true" outlineLevel="0" collapsed="false"/>
    <row r="259" customFormat="false" ht="15.75" hidden="true" customHeight="true" outlineLevel="0" collapsed="false"/>
    <row r="260" customFormat="false" ht="15.75" hidden="true" customHeight="true" outlineLevel="0" collapsed="false"/>
    <row r="261" customFormat="false" ht="15.75" hidden="true" customHeight="true" outlineLevel="0" collapsed="false"/>
    <row r="262" customFormat="false" ht="15.75" hidden="true" customHeight="true" outlineLevel="0" collapsed="false"/>
    <row r="263" customFormat="false" ht="15.75" hidden="true" customHeight="true" outlineLevel="0" collapsed="false"/>
    <row r="264" customFormat="false" ht="15.75" hidden="true" customHeight="true" outlineLevel="0" collapsed="false"/>
    <row r="265" customFormat="false" ht="15.75" hidden="true" customHeight="true" outlineLevel="0" collapsed="false"/>
    <row r="266" customFormat="false" ht="15.75" hidden="true" customHeight="true" outlineLevel="0" collapsed="false"/>
    <row r="267" customFormat="false" ht="15.75" hidden="true" customHeight="true" outlineLevel="0" collapsed="false"/>
    <row r="268" customFormat="false" ht="15.75" hidden="true" customHeight="true" outlineLevel="0" collapsed="false"/>
    <row r="269" customFormat="false" ht="15.75" hidden="true" customHeight="true" outlineLevel="0" collapsed="false"/>
    <row r="270" customFormat="false" ht="15.75" hidden="true" customHeight="true" outlineLevel="0" collapsed="false"/>
    <row r="271" customFormat="false" ht="15.75" hidden="true" customHeight="true" outlineLevel="0" collapsed="false"/>
    <row r="272" customFormat="false" ht="15.75" hidden="true" customHeight="true" outlineLevel="0" collapsed="false"/>
    <row r="273" customFormat="false" ht="15.75" hidden="true" customHeight="true" outlineLevel="0" collapsed="false"/>
    <row r="274" customFormat="false" ht="15.75" hidden="true" customHeight="true" outlineLevel="0" collapsed="false"/>
    <row r="275" customFormat="false" ht="15.75" hidden="true" customHeight="true" outlineLevel="0" collapsed="false"/>
    <row r="276" customFormat="false" ht="15.75" hidden="true" customHeight="true" outlineLevel="0" collapsed="false"/>
    <row r="277" customFormat="false" ht="15.75" hidden="true" customHeight="true" outlineLevel="0" collapsed="false"/>
    <row r="278" customFormat="false" ht="15.75" hidden="true" customHeight="true" outlineLevel="0" collapsed="false"/>
    <row r="279" customFormat="false" ht="15.75" hidden="true" customHeight="true" outlineLevel="0" collapsed="false"/>
    <row r="280" customFormat="false" ht="15.75" hidden="true" customHeight="true" outlineLevel="0" collapsed="false"/>
    <row r="281" customFormat="false" ht="15.75" hidden="true" customHeight="true" outlineLevel="0" collapsed="false"/>
    <row r="282" customFormat="false" ht="15.75" hidden="true" customHeight="true" outlineLevel="0" collapsed="false"/>
    <row r="283" customFormat="false" ht="15.75" hidden="true" customHeight="true" outlineLevel="0" collapsed="false"/>
    <row r="284" customFormat="false" ht="15.75" hidden="true" customHeight="true" outlineLevel="0" collapsed="false"/>
    <row r="285" customFormat="false" ht="15.75" hidden="true" customHeight="true" outlineLevel="0" collapsed="false"/>
    <row r="286" customFormat="false" ht="15.75" hidden="true" customHeight="true" outlineLevel="0" collapsed="false"/>
    <row r="287" customFormat="false" ht="15.75" hidden="true" customHeight="true" outlineLevel="0" collapsed="false"/>
    <row r="288" customFormat="false" ht="15.75" hidden="true" customHeight="true" outlineLevel="0" collapsed="false"/>
    <row r="289" customFormat="false" ht="15.75" hidden="true" customHeight="true" outlineLevel="0" collapsed="false"/>
    <row r="290" customFormat="false" ht="15.75" hidden="true" customHeight="true" outlineLevel="0" collapsed="false"/>
    <row r="291" customFormat="false" ht="15.75" hidden="true" customHeight="true" outlineLevel="0" collapsed="false"/>
    <row r="292" customFormat="false" ht="15.75" hidden="true" customHeight="true" outlineLevel="0" collapsed="false"/>
    <row r="293" customFormat="false" ht="15.75" hidden="true" customHeight="true" outlineLevel="0" collapsed="false"/>
    <row r="294" customFormat="false" ht="15.75" hidden="true" customHeight="true" outlineLevel="0" collapsed="false"/>
    <row r="295" customFormat="false" ht="15.75" hidden="true" customHeight="true" outlineLevel="0" collapsed="false"/>
    <row r="296" customFormat="false" ht="15.75" hidden="true" customHeight="true" outlineLevel="0" collapsed="false"/>
    <row r="297" customFormat="false" ht="15.75" hidden="true" customHeight="true" outlineLevel="0" collapsed="false"/>
    <row r="298" customFormat="false" ht="15.75" hidden="true" customHeight="true" outlineLevel="0" collapsed="false"/>
    <row r="299" customFormat="false" ht="15.75" hidden="true" customHeight="true" outlineLevel="0" collapsed="false"/>
    <row r="300" customFormat="false" ht="15.75" hidden="true" customHeight="true" outlineLevel="0" collapsed="false"/>
    <row r="301" customFormat="false" ht="15.75" hidden="true" customHeight="true" outlineLevel="0" collapsed="false"/>
    <row r="302" customFormat="false" ht="15.75" hidden="true" customHeight="true" outlineLevel="0" collapsed="false"/>
    <row r="303" customFormat="false" ht="15.75" hidden="true" customHeight="true" outlineLevel="0" collapsed="false"/>
    <row r="304" customFormat="false" ht="15.75" hidden="true" customHeight="true" outlineLevel="0" collapsed="false"/>
    <row r="305" customFormat="false" ht="15.75" hidden="true" customHeight="true" outlineLevel="0" collapsed="false"/>
    <row r="306" customFormat="false" ht="15.75" hidden="true" customHeight="true" outlineLevel="0" collapsed="false"/>
    <row r="307" customFormat="false" ht="15.75" hidden="true" customHeight="true" outlineLevel="0" collapsed="false"/>
    <row r="308" customFormat="false" ht="15.75" hidden="true" customHeight="true" outlineLevel="0" collapsed="false"/>
    <row r="309" customFormat="false" ht="15.75" hidden="true" customHeight="true" outlineLevel="0" collapsed="false"/>
    <row r="310" customFormat="false" ht="15.75" hidden="true" customHeight="true" outlineLevel="0" collapsed="false"/>
    <row r="311" customFormat="false" ht="15.75" hidden="true" customHeight="true" outlineLevel="0" collapsed="false"/>
    <row r="312" customFormat="false" ht="15.75" hidden="true" customHeight="true" outlineLevel="0" collapsed="false"/>
    <row r="313" customFormat="false" ht="15.75" hidden="true" customHeight="true" outlineLevel="0" collapsed="false"/>
    <row r="314" customFormat="false" ht="15.75" hidden="true" customHeight="true" outlineLevel="0" collapsed="false"/>
    <row r="315" customFormat="false" ht="15.75" hidden="true" customHeight="true" outlineLevel="0" collapsed="false"/>
    <row r="316" customFormat="false" ht="15.75" hidden="true" customHeight="true" outlineLevel="0" collapsed="false"/>
    <row r="317" customFormat="false" ht="15.75" hidden="true" customHeight="true" outlineLevel="0" collapsed="false"/>
    <row r="318" customFormat="false" ht="15.75" hidden="true" customHeight="true" outlineLevel="0" collapsed="false"/>
    <row r="319" customFormat="false" ht="15.75" hidden="true" customHeight="true" outlineLevel="0" collapsed="false"/>
    <row r="320" customFormat="false" ht="15.75" hidden="true" customHeight="true" outlineLevel="0" collapsed="false"/>
    <row r="321" customFormat="false" ht="15.75" hidden="true" customHeight="true" outlineLevel="0" collapsed="false"/>
    <row r="322" customFormat="false" ht="15.75" hidden="true" customHeight="true" outlineLevel="0" collapsed="false"/>
    <row r="323" customFormat="false" ht="15.75" hidden="true" customHeight="true" outlineLevel="0" collapsed="false"/>
    <row r="324" customFormat="false" ht="15.75" hidden="true" customHeight="true" outlineLevel="0" collapsed="false"/>
    <row r="325" customFormat="false" ht="15.75" hidden="true" customHeight="true" outlineLevel="0" collapsed="false"/>
    <row r="326" customFormat="false" ht="15.75" hidden="true" customHeight="true" outlineLevel="0" collapsed="false"/>
    <row r="327" customFormat="false" ht="15.75" hidden="true" customHeight="true" outlineLevel="0" collapsed="false"/>
    <row r="328" customFormat="false" ht="15.75" hidden="true" customHeight="true" outlineLevel="0" collapsed="false"/>
    <row r="329" customFormat="false" ht="15.75" hidden="true" customHeight="true" outlineLevel="0" collapsed="false"/>
    <row r="330" customFormat="false" ht="15.75" hidden="true" customHeight="true" outlineLevel="0" collapsed="false"/>
    <row r="331" customFormat="false" ht="15.75" hidden="true" customHeight="true" outlineLevel="0" collapsed="false"/>
    <row r="332" customFormat="false" ht="15.75" hidden="true" customHeight="true" outlineLevel="0" collapsed="false"/>
    <row r="333" customFormat="false" ht="15.75" hidden="true" customHeight="true" outlineLevel="0" collapsed="false"/>
    <row r="334" customFormat="false" ht="15.75" hidden="true" customHeight="true" outlineLevel="0" collapsed="false"/>
    <row r="335" customFormat="false" ht="15.75" hidden="true" customHeight="true" outlineLevel="0" collapsed="false"/>
    <row r="336" customFormat="false" ht="15.75" hidden="true" customHeight="true" outlineLevel="0" collapsed="false"/>
    <row r="337" customFormat="false" ht="15.75" hidden="true" customHeight="true" outlineLevel="0" collapsed="false"/>
    <row r="338" customFormat="false" ht="15.75" hidden="true" customHeight="true" outlineLevel="0" collapsed="false"/>
    <row r="339" customFormat="false" ht="15.75" hidden="true" customHeight="true" outlineLevel="0" collapsed="false"/>
    <row r="340" customFormat="false" ht="15.75" hidden="true" customHeight="true" outlineLevel="0" collapsed="false"/>
    <row r="341" customFormat="false" ht="15.75" hidden="true" customHeight="true" outlineLevel="0" collapsed="false"/>
    <row r="342" customFormat="false" ht="15.75" hidden="true" customHeight="true" outlineLevel="0" collapsed="false"/>
    <row r="343" customFormat="false" ht="15.75" hidden="true" customHeight="true" outlineLevel="0" collapsed="false"/>
    <row r="344" customFormat="false" ht="15.75" hidden="true" customHeight="true" outlineLevel="0" collapsed="false"/>
    <row r="345" customFormat="false" ht="15.75" hidden="true" customHeight="true" outlineLevel="0" collapsed="false"/>
    <row r="346" customFormat="false" ht="15.75" hidden="true" customHeight="true" outlineLevel="0" collapsed="false"/>
    <row r="347" customFormat="false" ht="15.75" hidden="true" customHeight="true" outlineLevel="0" collapsed="false"/>
    <row r="348" customFormat="false" ht="15.75" hidden="true" customHeight="true" outlineLevel="0" collapsed="false"/>
    <row r="349" customFormat="false" ht="15.75" hidden="true" customHeight="true" outlineLevel="0" collapsed="false"/>
    <row r="350" customFormat="false" ht="15.75" hidden="true" customHeight="true" outlineLevel="0" collapsed="false"/>
    <row r="351" customFormat="false" ht="15.75" hidden="true" customHeight="true" outlineLevel="0" collapsed="false"/>
    <row r="352" customFormat="false" ht="15.75" hidden="true" customHeight="true" outlineLevel="0" collapsed="false"/>
    <row r="353" customFormat="false" ht="15.75" hidden="true" customHeight="true" outlineLevel="0" collapsed="false"/>
    <row r="354" customFormat="false" ht="15.75" hidden="true" customHeight="true" outlineLevel="0" collapsed="false"/>
    <row r="355" customFormat="false" ht="15.75" hidden="true" customHeight="true" outlineLevel="0" collapsed="false"/>
    <row r="356" customFormat="false" ht="15.75" hidden="true" customHeight="true" outlineLevel="0" collapsed="false"/>
    <row r="357" customFormat="false" ht="15.75" hidden="true" customHeight="true" outlineLevel="0" collapsed="false"/>
    <row r="358" customFormat="false" ht="15.75" hidden="true" customHeight="true" outlineLevel="0" collapsed="false"/>
    <row r="359" customFormat="false" ht="15.75" hidden="true" customHeight="true" outlineLevel="0" collapsed="false"/>
    <row r="360" customFormat="false" ht="15.75" hidden="true" customHeight="true" outlineLevel="0" collapsed="false"/>
    <row r="361" customFormat="false" ht="15.75" hidden="true" customHeight="true" outlineLevel="0" collapsed="false"/>
    <row r="362" customFormat="false" ht="15.75" hidden="true" customHeight="true" outlineLevel="0" collapsed="false"/>
    <row r="363" customFormat="false" ht="15.75" hidden="true" customHeight="true" outlineLevel="0" collapsed="false"/>
    <row r="364" customFormat="false" ht="15.75" hidden="true" customHeight="true" outlineLevel="0" collapsed="false"/>
    <row r="365" customFormat="false" ht="15.75" hidden="true" customHeight="true" outlineLevel="0" collapsed="false"/>
    <row r="366" customFormat="false" ht="15.75" hidden="true" customHeight="true" outlineLevel="0" collapsed="false"/>
    <row r="367" customFormat="false" ht="15.75" hidden="true" customHeight="true" outlineLevel="0" collapsed="false"/>
    <row r="368" customFormat="false" ht="15.75" hidden="true" customHeight="true" outlineLevel="0" collapsed="false"/>
    <row r="369" customFormat="false" ht="15.75" hidden="true" customHeight="true" outlineLevel="0" collapsed="false"/>
    <row r="370" customFormat="false" ht="15.75" hidden="true" customHeight="true" outlineLevel="0" collapsed="false"/>
    <row r="371" customFormat="false" ht="15.75" hidden="true" customHeight="true" outlineLevel="0" collapsed="false"/>
    <row r="372" customFormat="false" ht="15.75" hidden="true" customHeight="true" outlineLevel="0" collapsed="false"/>
    <row r="373" customFormat="false" ht="15.75" hidden="true" customHeight="true" outlineLevel="0" collapsed="false"/>
    <row r="374" customFormat="false" ht="15.75" hidden="true" customHeight="true" outlineLevel="0" collapsed="false"/>
    <row r="375" customFormat="false" ht="15.75" hidden="true" customHeight="true" outlineLevel="0" collapsed="false"/>
    <row r="376" customFormat="false" ht="15.75" hidden="true" customHeight="true" outlineLevel="0" collapsed="false"/>
    <row r="377" customFormat="false" ht="15.75" hidden="true" customHeight="true" outlineLevel="0" collapsed="false"/>
    <row r="378" customFormat="false" ht="15.75" hidden="true" customHeight="true" outlineLevel="0" collapsed="false"/>
    <row r="379" customFormat="false" ht="15.75" hidden="true" customHeight="true" outlineLevel="0" collapsed="false"/>
    <row r="380" customFormat="false" ht="15.75" hidden="true" customHeight="true" outlineLevel="0" collapsed="false"/>
    <row r="381" customFormat="false" ht="15.75" hidden="true" customHeight="true" outlineLevel="0" collapsed="false"/>
    <row r="382" customFormat="false" ht="15.75" hidden="true" customHeight="true" outlineLevel="0" collapsed="false"/>
    <row r="383" customFormat="false" ht="15.75" hidden="true" customHeight="true" outlineLevel="0" collapsed="false"/>
    <row r="384" customFormat="false" ht="15.75" hidden="true" customHeight="true" outlineLevel="0" collapsed="false"/>
    <row r="385" customFormat="false" ht="15.75" hidden="true" customHeight="true" outlineLevel="0" collapsed="false"/>
    <row r="386" customFormat="false" ht="15.75" hidden="true" customHeight="true" outlineLevel="0" collapsed="false"/>
    <row r="387" customFormat="false" ht="15.75" hidden="true" customHeight="true" outlineLevel="0" collapsed="false"/>
    <row r="388" customFormat="false" ht="15.75" hidden="true" customHeight="true" outlineLevel="0" collapsed="false"/>
    <row r="389" customFormat="false" ht="15.75" hidden="true" customHeight="true" outlineLevel="0" collapsed="false"/>
    <row r="390" customFormat="false" ht="15.75" hidden="true" customHeight="true" outlineLevel="0" collapsed="false"/>
    <row r="391" customFormat="false" ht="15.75" hidden="true" customHeight="true" outlineLevel="0" collapsed="false"/>
    <row r="392" customFormat="false" ht="15.75" hidden="true" customHeight="true" outlineLevel="0" collapsed="false"/>
    <row r="393" customFormat="false" ht="15.75" hidden="true" customHeight="true" outlineLevel="0" collapsed="false"/>
    <row r="394" customFormat="false" ht="15.75" hidden="true" customHeight="true" outlineLevel="0" collapsed="false"/>
    <row r="395" customFormat="false" ht="15.75" hidden="true" customHeight="true" outlineLevel="0" collapsed="false"/>
    <row r="396" customFormat="false" ht="15.75" hidden="true" customHeight="true" outlineLevel="0" collapsed="false"/>
    <row r="397" customFormat="false" ht="15.75" hidden="true" customHeight="true" outlineLevel="0" collapsed="false"/>
    <row r="398" customFormat="false" ht="15.75" hidden="true" customHeight="true" outlineLevel="0" collapsed="false"/>
    <row r="399" customFormat="false" ht="15.75" hidden="true" customHeight="true" outlineLevel="0" collapsed="false"/>
    <row r="400" customFormat="false" ht="15.75" hidden="true" customHeight="true" outlineLevel="0" collapsed="false"/>
    <row r="401" customFormat="false" ht="15.75" hidden="true" customHeight="true" outlineLevel="0" collapsed="false"/>
    <row r="402" customFormat="false" ht="15.75" hidden="true" customHeight="true" outlineLevel="0" collapsed="false"/>
    <row r="403" customFormat="false" ht="15.75" hidden="true" customHeight="true" outlineLevel="0" collapsed="false"/>
    <row r="404" customFormat="false" ht="15.75" hidden="true" customHeight="true" outlineLevel="0" collapsed="false"/>
    <row r="405" customFormat="false" ht="15.75" hidden="true" customHeight="true" outlineLevel="0" collapsed="false"/>
    <row r="406" customFormat="false" ht="15.75" hidden="true" customHeight="true" outlineLevel="0" collapsed="false"/>
    <row r="407" customFormat="false" ht="15.75" hidden="true" customHeight="true" outlineLevel="0" collapsed="false"/>
    <row r="408" customFormat="false" ht="15.75" hidden="true" customHeight="true" outlineLevel="0" collapsed="false"/>
    <row r="409" customFormat="false" ht="15.75" hidden="true" customHeight="true" outlineLevel="0" collapsed="false"/>
    <row r="410" customFormat="false" ht="15.75" hidden="true" customHeight="true" outlineLevel="0" collapsed="false"/>
    <row r="411" customFormat="false" ht="15.75" hidden="true" customHeight="true" outlineLevel="0" collapsed="false"/>
    <row r="412" customFormat="false" ht="15.75" hidden="true" customHeight="true" outlineLevel="0" collapsed="false"/>
    <row r="413" customFormat="false" ht="15.75" hidden="true" customHeight="true" outlineLevel="0" collapsed="false"/>
    <row r="414" customFormat="false" ht="15.75" hidden="true" customHeight="true" outlineLevel="0" collapsed="false"/>
    <row r="415" customFormat="false" ht="15.75" hidden="true" customHeight="true" outlineLevel="0" collapsed="false"/>
    <row r="416" customFormat="false" ht="15.75" hidden="true" customHeight="true" outlineLevel="0" collapsed="false"/>
    <row r="417" customFormat="false" ht="15.75" hidden="true" customHeight="true" outlineLevel="0" collapsed="false"/>
    <row r="418" customFormat="false" ht="15.75" hidden="true" customHeight="true" outlineLevel="0" collapsed="false"/>
    <row r="419" customFormat="false" ht="15.75" hidden="true" customHeight="true" outlineLevel="0" collapsed="false"/>
    <row r="420" customFormat="false" ht="15.75" hidden="true" customHeight="true" outlineLevel="0" collapsed="false"/>
    <row r="421" customFormat="false" ht="15.75" hidden="true" customHeight="true" outlineLevel="0" collapsed="false"/>
    <row r="422" customFormat="false" ht="15.75" hidden="true" customHeight="true" outlineLevel="0" collapsed="false"/>
    <row r="423" customFormat="false" ht="15.75" hidden="true" customHeight="true" outlineLevel="0" collapsed="false"/>
    <row r="424" customFormat="false" ht="15.75" hidden="true" customHeight="true" outlineLevel="0" collapsed="false"/>
    <row r="425" customFormat="false" ht="15.75" hidden="true" customHeight="true" outlineLevel="0" collapsed="false"/>
    <row r="426" customFormat="false" ht="15.75" hidden="true" customHeight="true" outlineLevel="0" collapsed="false"/>
    <row r="427" customFormat="false" ht="15.75" hidden="true" customHeight="true" outlineLevel="0" collapsed="false"/>
    <row r="428" customFormat="false" ht="15.75" hidden="true" customHeight="true" outlineLevel="0" collapsed="false"/>
    <row r="429" customFormat="false" ht="15.75" hidden="true" customHeight="true" outlineLevel="0" collapsed="false"/>
    <row r="430" customFormat="false" ht="15.75" hidden="true" customHeight="true" outlineLevel="0" collapsed="false"/>
    <row r="431" customFormat="false" ht="15.75" hidden="true" customHeight="true" outlineLevel="0" collapsed="false"/>
    <row r="432" customFormat="false" ht="15.75" hidden="true" customHeight="true" outlineLevel="0" collapsed="false"/>
    <row r="433" customFormat="false" ht="15.75" hidden="true" customHeight="true" outlineLevel="0" collapsed="false"/>
    <row r="434" customFormat="false" ht="15.75" hidden="true" customHeight="true" outlineLevel="0" collapsed="false"/>
    <row r="435" customFormat="false" ht="15.75" hidden="true" customHeight="true" outlineLevel="0" collapsed="false"/>
    <row r="436" customFormat="false" ht="15.75" hidden="true" customHeight="true" outlineLevel="0" collapsed="false"/>
    <row r="437" customFormat="false" ht="15.75" hidden="true" customHeight="true" outlineLevel="0" collapsed="false"/>
    <row r="438" customFormat="false" ht="15.75" hidden="true" customHeight="true" outlineLevel="0" collapsed="false"/>
    <row r="439" customFormat="false" ht="15.75" hidden="true" customHeight="true" outlineLevel="0" collapsed="false"/>
    <row r="440" customFormat="false" ht="15.75" hidden="true" customHeight="true" outlineLevel="0" collapsed="false"/>
    <row r="441" customFormat="false" ht="15.75" hidden="true" customHeight="true" outlineLevel="0" collapsed="false"/>
    <row r="442" customFormat="false" ht="15.75" hidden="true" customHeight="true" outlineLevel="0" collapsed="false"/>
    <row r="443" customFormat="false" ht="15.75" hidden="true" customHeight="true" outlineLevel="0" collapsed="false"/>
    <row r="444" customFormat="false" ht="15.75" hidden="true" customHeight="true" outlineLevel="0" collapsed="false"/>
    <row r="445" customFormat="false" ht="15.75" hidden="true" customHeight="true" outlineLevel="0" collapsed="false"/>
    <row r="446" customFormat="false" ht="15.75" hidden="true" customHeight="true" outlineLevel="0" collapsed="false"/>
    <row r="447" customFormat="false" ht="15.75" hidden="true" customHeight="true" outlineLevel="0" collapsed="false"/>
    <row r="448" customFormat="false" ht="15.75" hidden="true" customHeight="true" outlineLevel="0" collapsed="false"/>
    <row r="449" customFormat="false" ht="15.75" hidden="true" customHeight="true" outlineLevel="0" collapsed="false"/>
    <row r="450" customFormat="false" ht="15.75" hidden="true" customHeight="true" outlineLevel="0" collapsed="false"/>
    <row r="451" customFormat="false" ht="15.75" hidden="true" customHeight="true" outlineLevel="0" collapsed="false"/>
    <row r="452" customFormat="false" ht="15.75" hidden="true" customHeight="true" outlineLevel="0" collapsed="false"/>
    <row r="453" customFormat="false" ht="15.75" hidden="true" customHeight="true" outlineLevel="0" collapsed="false"/>
    <row r="454" customFormat="false" ht="15.75" hidden="true" customHeight="true" outlineLevel="0" collapsed="false"/>
    <row r="455" customFormat="false" ht="15.75" hidden="true" customHeight="true" outlineLevel="0" collapsed="false"/>
    <row r="456" customFormat="false" ht="15.75" hidden="true" customHeight="true" outlineLevel="0" collapsed="false"/>
    <row r="457" customFormat="false" ht="15.75" hidden="true" customHeight="true" outlineLevel="0" collapsed="false"/>
    <row r="458" customFormat="false" ht="15.75" hidden="true" customHeight="true" outlineLevel="0" collapsed="false"/>
    <row r="459" customFormat="false" ht="15.75" hidden="true" customHeight="true" outlineLevel="0" collapsed="false"/>
    <row r="460" customFormat="false" ht="15.75" hidden="true" customHeight="true" outlineLevel="0" collapsed="false"/>
    <row r="461" customFormat="false" ht="15.75" hidden="true" customHeight="true" outlineLevel="0" collapsed="false"/>
    <row r="462" customFormat="false" ht="15.75" hidden="true" customHeight="true" outlineLevel="0" collapsed="false"/>
    <row r="463" customFormat="false" ht="15.75" hidden="true" customHeight="true" outlineLevel="0" collapsed="false"/>
    <row r="464" customFormat="false" ht="15.75" hidden="true" customHeight="true" outlineLevel="0" collapsed="false"/>
    <row r="465" customFormat="false" ht="15.75" hidden="true" customHeight="true" outlineLevel="0" collapsed="false"/>
    <row r="466" customFormat="false" ht="15.75" hidden="true" customHeight="true" outlineLevel="0" collapsed="false"/>
    <row r="467" customFormat="false" ht="15.75" hidden="true" customHeight="true" outlineLevel="0" collapsed="false"/>
    <row r="468" customFormat="false" ht="15.75" hidden="true" customHeight="true" outlineLevel="0" collapsed="false"/>
    <row r="469" customFormat="false" ht="15.75" hidden="true" customHeight="true" outlineLevel="0" collapsed="false"/>
    <row r="470" customFormat="false" ht="15.75" hidden="true" customHeight="true" outlineLevel="0" collapsed="false"/>
    <row r="471" customFormat="false" ht="15.75" hidden="true" customHeight="true" outlineLevel="0" collapsed="false"/>
    <row r="472" customFormat="false" ht="15.75" hidden="true" customHeight="true" outlineLevel="0" collapsed="false"/>
    <row r="473" customFormat="false" ht="15.75" hidden="true" customHeight="true" outlineLevel="0" collapsed="false"/>
    <row r="474" customFormat="false" ht="15.75" hidden="true" customHeight="true" outlineLevel="0" collapsed="false"/>
    <row r="475" customFormat="false" ht="15.75" hidden="true" customHeight="true" outlineLevel="0" collapsed="false"/>
    <row r="476" customFormat="false" ht="15.75" hidden="true" customHeight="true" outlineLevel="0" collapsed="false"/>
    <row r="477" customFormat="false" ht="15.75" hidden="true" customHeight="true" outlineLevel="0" collapsed="false"/>
    <row r="478" customFormat="false" ht="15.75" hidden="true" customHeight="true" outlineLevel="0" collapsed="false"/>
    <row r="479" customFormat="false" ht="15.75" hidden="true" customHeight="true" outlineLevel="0" collapsed="false"/>
    <row r="480" customFormat="false" ht="15.75" hidden="true" customHeight="true" outlineLevel="0" collapsed="false"/>
    <row r="481" customFormat="false" ht="15.75" hidden="true" customHeight="true" outlineLevel="0" collapsed="false"/>
    <row r="482" customFormat="false" ht="15.75" hidden="true" customHeight="true" outlineLevel="0" collapsed="false"/>
    <row r="483" customFormat="false" ht="15.75" hidden="true" customHeight="true" outlineLevel="0" collapsed="false"/>
    <row r="484" customFormat="false" ht="15.75" hidden="true" customHeight="true" outlineLevel="0" collapsed="false"/>
    <row r="485" customFormat="false" ht="15.75" hidden="true" customHeight="true" outlineLevel="0" collapsed="false"/>
    <row r="486" customFormat="false" ht="15.75" hidden="true" customHeight="true" outlineLevel="0" collapsed="false"/>
    <row r="487" customFormat="false" ht="15.75" hidden="true" customHeight="true" outlineLevel="0" collapsed="false"/>
    <row r="488" customFormat="false" ht="15.75" hidden="true" customHeight="true" outlineLevel="0" collapsed="false"/>
    <row r="489" customFormat="false" ht="15.75" hidden="true" customHeight="true" outlineLevel="0" collapsed="false"/>
    <row r="490" customFormat="false" ht="15.75" hidden="true" customHeight="true" outlineLevel="0" collapsed="false"/>
    <row r="491" customFormat="false" ht="15.75" hidden="true" customHeight="true" outlineLevel="0" collapsed="false"/>
    <row r="492" customFormat="false" ht="15.75" hidden="true" customHeight="true" outlineLevel="0" collapsed="false"/>
    <row r="493" customFormat="false" ht="15.75" hidden="true" customHeight="true" outlineLevel="0" collapsed="false"/>
    <row r="494" customFormat="false" ht="15.75" hidden="true" customHeight="true" outlineLevel="0" collapsed="false"/>
    <row r="495" customFormat="false" ht="15.75" hidden="true" customHeight="true" outlineLevel="0" collapsed="false"/>
    <row r="496" customFormat="false" ht="15.75" hidden="true" customHeight="true" outlineLevel="0" collapsed="false"/>
    <row r="497" customFormat="false" ht="15.75" hidden="true" customHeight="true" outlineLevel="0" collapsed="false"/>
    <row r="498" customFormat="false" ht="15.75" hidden="true" customHeight="true" outlineLevel="0" collapsed="false"/>
    <row r="499" customFormat="false" ht="15.75" hidden="true" customHeight="true" outlineLevel="0" collapsed="false"/>
    <row r="500" customFormat="false" ht="15.75" hidden="true" customHeight="true" outlineLevel="0" collapsed="false"/>
    <row r="501" customFormat="false" ht="15.75" hidden="true" customHeight="true" outlineLevel="0" collapsed="false"/>
    <row r="502" customFormat="false" ht="15.75" hidden="true" customHeight="true" outlineLevel="0" collapsed="false"/>
    <row r="503" customFormat="false" ht="15.75" hidden="true" customHeight="true" outlineLevel="0" collapsed="false"/>
    <row r="504" customFormat="false" ht="15.75" hidden="true" customHeight="true" outlineLevel="0" collapsed="false"/>
    <row r="505" customFormat="false" ht="15.75" hidden="true" customHeight="true" outlineLevel="0" collapsed="false"/>
    <row r="506" customFormat="false" ht="15.75" hidden="true" customHeight="true" outlineLevel="0" collapsed="false"/>
    <row r="507" customFormat="false" ht="15.75" hidden="true" customHeight="true" outlineLevel="0" collapsed="false"/>
    <row r="508" customFormat="false" ht="15.75" hidden="true" customHeight="true" outlineLevel="0" collapsed="false"/>
    <row r="509" customFormat="false" ht="15.75" hidden="true" customHeight="true" outlineLevel="0" collapsed="false"/>
    <row r="510" customFormat="false" ht="15.75" hidden="true" customHeight="true" outlineLevel="0" collapsed="false"/>
    <row r="511" customFormat="false" ht="15.75" hidden="true" customHeight="true" outlineLevel="0" collapsed="false"/>
    <row r="512" customFormat="false" ht="15.75" hidden="true" customHeight="true" outlineLevel="0" collapsed="false"/>
    <row r="513" customFormat="false" ht="15.75" hidden="true" customHeight="true" outlineLevel="0" collapsed="false"/>
    <row r="514" customFormat="false" ht="15.75" hidden="true" customHeight="true" outlineLevel="0" collapsed="false"/>
    <row r="515" customFormat="false" ht="15.75" hidden="true" customHeight="true" outlineLevel="0" collapsed="false"/>
    <row r="516" customFormat="false" ht="15.75" hidden="true" customHeight="true" outlineLevel="0" collapsed="false"/>
    <row r="517" customFormat="false" ht="15.75" hidden="true" customHeight="true" outlineLevel="0" collapsed="false"/>
    <row r="518" customFormat="false" ht="15.75" hidden="true" customHeight="true" outlineLevel="0" collapsed="false"/>
    <row r="519" customFormat="false" ht="15.75" hidden="true" customHeight="true" outlineLevel="0" collapsed="false"/>
    <row r="520" customFormat="false" ht="15.75" hidden="true" customHeight="true" outlineLevel="0" collapsed="false"/>
    <row r="521" customFormat="false" ht="15.75" hidden="true" customHeight="true" outlineLevel="0" collapsed="false"/>
    <row r="522" customFormat="false" ht="15.75" hidden="true" customHeight="true" outlineLevel="0" collapsed="false"/>
    <row r="523" customFormat="false" ht="15.75" hidden="true" customHeight="true" outlineLevel="0" collapsed="false"/>
    <row r="524" customFormat="false" ht="15.75" hidden="true" customHeight="true" outlineLevel="0" collapsed="false"/>
    <row r="525" customFormat="false" ht="15.75" hidden="true" customHeight="true" outlineLevel="0" collapsed="false"/>
    <row r="526" customFormat="false" ht="15.75" hidden="true" customHeight="true" outlineLevel="0" collapsed="false"/>
    <row r="527" customFormat="false" ht="15.75" hidden="true" customHeight="true" outlineLevel="0" collapsed="false"/>
    <row r="528" customFormat="false" ht="15.75" hidden="true" customHeight="true" outlineLevel="0" collapsed="false"/>
    <row r="529" customFormat="false" ht="15.75" hidden="true" customHeight="true" outlineLevel="0" collapsed="false"/>
    <row r="530" customFormat="false" ht="15.75" hidden="true" customHeight="true" outlineLevel="0" collapsed="false"/>
    <row r="531" customFormat="false" ht="15.75" hidden="true" customHeight="true" outlineLevel="0" collapsed="false"/>
    <row r="532" customFormat="false" ht="15.75" hidden="true" customHeight="true" outlineLevel="0" collapsed="false"/>
    <row r="533" customFormat="false" ht="15.75" hidden="true" customHeight="true" outlineLevel="0" collapsed="false"/>
    <row r="534" customFormat="false" ht="15.75" hidden="true" customHeight="true" outlineLevel="0" collapsed="false"/>
    <row r="535" customFormat="false" ht="15.75" hidden="true" customHeight="true" outlineLevel="0" collapsed="false"/>
    <row r="536" customFormat="false" ht="15.75" hidden="true" customHeight="true" outlineLevel="0" collapsed="false"/>
    <row r="537" customFormat="false" ht="15.75" hidden="true" customHeight="true" outlineLevel="0" collapsed="false"/>
    <row r="538" customFormat="false" ht="15.75" hidden="true" customHeight="true" outlineLevel="0" collapsed="false"/>
    <row r="539" customFormat="false" ht="15.75" hidden="true" customHeight="true" outlineLevel="0" collapsed="false"/>
    <row r="540" customFormat="false" ht="15.75" hidden="true" customHeight="true" outlineLevel="0" collapsed="false"/>
    <row r="541" customFormat="false" ht="15.75" hidden="true" customHeight="true" outlineLevel="0" collapsed="false"/>
    <row r="542" customFormat="false" ht="15.75" hidden="true" customHeight="true" outlineLevel="0" collapsed="false"/>
    <row r="543" customFormat="false" ht="15.75" hidden="true" customHeight="true" outlineLevel="0" collapsed="false"/>
    <row r="544" customFormat="false" ht="15.75" hidden="true" customHeight="true" outlineLevel="0" collapsed="false"/>
    <row r="545" customFormat="false" ht="15.75" hidden="true" customHeight="true" outlineLevel="0" collapsed="false"/>
    <row r="546" customFormat="false" ht="15.75" hidden="true" customHeight="true" outlineLevel="0" collapsed="false"/>
    <row r="547" customFormat="false" ht="15.75" hidden="true" customHeight="true" outlineLevel="0" collapsed="false"/>
    <row r="548" customFormat="false" ht="15.75" hidden="true" customHeight="true" outlineLevel="0" collapsed="false"/>
    <row r="549" customFormat="false" ht="15.75" hidden="true" customHeight="true" outlineLevel="0" collapsed="false"/>
    <row r="550" customFormat="false" ht="15.75" hidden="true" customHeight="true" outlineLevel="0" collapsed="false"/>
    <row r="551" customFormat="false" ht="15.75" hidden="true" customHeight="true" outlineLevel="0" collapsed="false"/>
    <row r="552" customFormat="false" ht="15.75" hidden="true" customHeight="true" outlineLevel="0" collapsed="false"/>
    <row r="553" customFormat="false" ht="15.75" hidden="true" customHeight="true" outlineLevel="0" collapsed="false"/>
    <row r="554" customFormat="false" ht="15.75" hidden="true" customHeight="true" outlineLevel="0" collapsed="false"/>
    <row r="555" customFormat="false" ht="15.75" hidden="true" customHeight="true" outlineLevel="0" collapsed="false"/>
    <row r="556" customFormat="false" ht="15.75" hidden="true" customHeight="true" outlineLevel="0" collapsed="false"/>
    <row r="557" customFormat="false" ht="15.75" hidden="true" customHeight="true" outlineLevel="0" collapsed="false"/>
    <row r="558" customFormat="false" ht="15.75" hidden="true" customHeight="true" outlineLevel="0" collapsed="false"/>
    <row r="559" customFormat="false" ht="15.75" hidden="true" customHeight="true" outlineLevel="0" collapsed="false"/>
    <row r="560" customFormat="false" ht="15.75" hidden="true" customHeight="true" outlineLevel="0" collapsed="false"/>
    <row r="561" customFormat="false" ht="15.75" hidden="true" customHeight="true" outlineLevel="0" collapsed="false"/>
    <row r="562" customFormat="false" ht="15.75" hidden="true" customHeight="true" outlineLevel="0" collapsed="false"/>
    <row r="563" customFormat="false" ht="15.75" hidden="true" customHeight="true" outlineLevel="0" collapsed="false"/>
    <row r="564" customFormat="false" ht="15.75" hidden="true" customHeight="true" outlineLevel="0" collapsed="false"/>
    <row r="565" customFormat="false" ht="15.75" hidden="true" customHeight="true" outlineLevel="0" collapsed="false"/>
    <row r="566" customFormat="false" ht="15.75" hidden="true" customHeight="true" outlineLevel="0" collapsed="false"/>
    <row r="567" customFormat="false" ht="15.75" hidden="true" customHeight="true" outlineLevel="0" collapsed="false"/>
    <row r="568" customFormat="false" ht="15.75" hidden="true" customHeight="true" outlineLevel="0" collapsed="false"/>
    <row r="569" customFormat="false" ht="15.75" hidden="true" customHeight="true" outlineLevel="0" collapsed="false"/>
    <row r="570" customFormat="false" ht="15.75" hidden="true" customHeight="true" outlineLevel="0" collapsed="false"/>
    <row r="571" customFormat="false" ht="15.75" hidden="true" customHeight="true" outlineLevel="0" collapsed="false"/>
    <row r="572" customFormat="false" ht="15.75" hidden="true" customHeight="true" outlineLevel="0" collapsed="false"/>
    <row r="573" customFormat="false" ht="15.75" hidden="true" customHeight="true" outlineLevel="0" collapsed="false"/>
    <row r="574" customFormat="false" ht="15.75" hidden="true" customHeight="true" outlineLevel="0" collapsed="false"/>
    <row r="575" customFormat="false" ht="15.75" hidden="true" customHeight="true" outlineLevel="0" collapsed="false"/>
    <row r="576" customFormat="false" ht="15.75" hidden="true" customHeight="true" outlineLevel="0" collapsed="false"/>
    <row r="577" customFormat="false" ht="15.75" hidden="true" customHeight="true" outlineLevel="0" collapsed="false"/>
    <row r="578" customFormat="false" ht="15.75" hidden="true" customHeight="true" outlineLevel="0" collapsed="false"/>
    <row r="579" customFormat="false" ht="15.75" hidden="true" customHeight="true" outlineLevel="0" collapsed="false"/>
    <row r="580" customFormat="false" ht="15.75" hidden="true" customHeight="true" outlineLevel="0" collapsed="false"/>
    <row r="581" customFormat="false" ht="15.75" hidden="true" customHeight="true" outlineLevel="0" collapsed="false"/>
    <row r="582" customFormat="false" ht="15.75" hidden="true" customHeight="true" outlineLevel="0" collapsed="false"/>
    <row r="583" customFormat="false" ht="15.75" hidden="true" customHeight="true" outlineLevel="0" collapsed="false"/>
    <row r="584" customFormat="false" ht="15.75" hidden="true" customHeight="true" outlineLevel="0" collapsed="false"/>
    <row r="585" customFormat="false" ht="15.75" hidden="true" customHeight="true" outlineLevel="0" collapsed="false"/>
    <row r="586" customFormat="false" ht="15.75" hidden="true" customHeight="true" outlineLevel="0" collapsed="false"/>
    <row r="587" customFormat="false" ht="15.75" hidden="true" customHeight="true" outlineLevel="0" collapsed="false"/>
    <row r="588" customFormat="false" ht="15.75" hidden="true" customHeight="true" outlineLevel="0" collapsed="false"/>
    <row r="589" customFormat="false" ht="15.75" hidden="true" customHeight="true" outlineLevel="0" collapsed="false"/>
    <row r="590" customFormat="false" ht="15.75" hidden="true" customHeight="true" outlineLevel="0" collapsed="false"/>
    <row r="591" customFormat="false" ht="15.75" hidden="true" customHeight="true" outlineLevel="0" collapsed="false"/>
    <row r="592" customFormat="false" ht="15.75" hidden="true" customHeight="true" outlineLevel="0" collapsed="false"/>
    <row r="593" customFormat="false" ht="15.75" hidden="true" customHeight="true" outlineLevel="0" collapsed="false"/>
    <row r="594" customFormat="false" ht="15.75" hidden="true" customHeight="true" outlineLevel="0" collapsed="false"/>
    <row r="595" customFormat="false" ht="15.75" hidden="true" customHeight="true" outlineLevel="0" collapsed="false"/>
    <row r="596" customFormat="false" ht="15.75" hidden="true" customHeight="true" outlineLevel="0" collapsed="false"/>
    <row r="597" customFormat="false" ht="15.75" hidden="true" customHeight="true" outlineLevel="0" collapsed="false"/>
    <row r="598" customFormat="false" ht="15.75" hidden="true" customHeight="true" outlineLevel="0" collapsed="false"/>
    <row r="599" customFormat="false" ht="15.75" hidden="true" customHeight="true" outlineLevel="0" collapsed="false"/>
    <row r="600" customFormat="false" ht="15.75" hidden="true" customHeight="true" outlineLevel="0" collapsed="false"/>
    <row r="601" customFormat="false" ht="15.75" hidden="true" customHeight="true" outlineLevel="0" collapsed="false"/>
    <row r="602" customFormat="false" ht="15.75" hidden="true" customHeight="true" outlineLevel="0" collapsed="false"/>
    <row r="603" customFormat="false" ht="15.75" hidden="true" customHeight="true" outlineLevel="0" collapsed="false"/>
    <row r="604" customFormat="false" ht="15.75" hidden="true" customHeight="true" outlineLevel="0" collapsed="false"/>
    <row r="605" customFormat="false" ht="15.75" hidden="true" customHeight="true" outlineLevel="0" collapsed="false"/>
    <row r="606" customFormat="false" ht="15.75" hidden="true" customHeight="true" outlineLevel="0" collapsed="false"/>
    <row r="607" customFormat="false" ht="15.75" hidden="true" customHeight="true" outlineLevel="0" collapsed="false"/>
    <row r="608" customFormat="false" ht="15.75" hidden="true" customHeight="true" outlineLevel="0" collapsed="false"/>
    <row r="609" customFormat="false" ht="15.75" hidden="true" customHeight="true" outlineLevel="0" collapsed="false"/>
    <row r="610" customFormat="false" ht="15.75" hidden="true" customHeight="true" outlineLevel="0" collapsed="false"/>
    <row r="611" customFormat="false" ht="15.75" hidden="true" customHeight="true" outlineLevel="0" collapsed="false"/>
    <row r="612" customFormat="false" ht="15.75" hidden="true" customHeight="true" outlineLevel="0" collapsed="false"/>
    <row r="613" customFormat="false" ht="15.75" hidden="true" customHeight="true" outlineLevel="0" collapsed="false"/>
    <row r="614" customFormat="false" ht="15.75" hidden="true" customHeight="true" outlineLevel="0" collapsed="false"/>
    <row r="615" customFormat="false" ht="15.75" hidden="true" customHeight="true" outlineLevel="0" collapsed="false"/>
    <row r="616" customFormat="false" ht="15.75" hidden="true" customHeight="true" outlineLevel="0" collapsed="false"/>
    <row r="617" customFormat="false" ht="15.75" hidden="true" customHeight="true" outlineLevel="0" collapsed="false"/>
    <row r="618" customFormat="false" ht="15.75" hidden="true" customHeight="true" outlineLevel="0" collapsed="false"/>
    <row r="619" customFormat="false" ht="15.75" hidden="true" customHeight="true" outlineLevel="0" collapsed="false"/>
    <row r="620" customFormat="false" ht="15.75" hidden="true" customHeight="true" outlineLevel="0" collapsed="false"/>
    <row r="621" customFormat="false" ht="15.75" hidden="true" customHeight="true" outlineLevel="0" collapsed="false"/>
    <row r="622" customFormat="false" ht="15.75" hidden="true" customHeight="true" outlineLevel="0" collapsed="false"/>
    <row r="623" customFormat="false" ht="15.75" hidden="true" customHeight="true" outlineLevel="0" collapsed="false"/>
    <row r="624" customFormat="false" ht="15.75" hidden="true" customHeight="true" outlineLevel="0" collapsed="false"/>
    <row r="625" customFormat="false" ht="15.75" hidden="true" customHeight="true" outlineLevel="0" collapsed="false"/>
    <row r="626" customFormat="false" ht="15.75" hidden="true" customHeight="true" outlineLevel="0" collapsed="false"/>
    <row r="627" customFormat="false" ht="15.75" hidden="true" customHeight="true" outlineLevel="0" collapsed="false"/>
    <row r="628" customFormat="false" ht="15.75" hidden="true" customHeight="true" outlineLevel="0" collapsed="false"/>
    <row r="629" customFormat="false" ht="15.75" hidden="true" customHeight="true" outlineLevel="0" collapsed="false"/>
    <row r="630" customFormat="false" ht="15.75" hidden="true" customHeight="true" outlineLevel="0" collapsed="false"/>
    <row r="631" customFormat="false" ht="15.75" hidden="true" customHeight="true" outlineLevel="0" collapsed="false"/>
    <row r="632" customFormat="false" ht="15.75" hidden="true" customHeight="true" outlineLevel="0" collapsed="false"/>
    <row r="633" customFormat="false" ht="15.75" hidden="true" customHeight="true" outlineLevel="0" collapsed="false"/>
    <row r="634" customFormat="false" ht="15.75" hidden="true" customHeight="true" outlineLevel="0" collapsed="false"/>
    <row r="635" customFormat="false" ht="15.75" hidden="true" customHeight="true" outlineLevel="0" collapsed="false"/>
    <row r="636" customFormat="false" ht="15.75" hidden="true" customHeight="true" outlineLevel="0" collapsed="false"/>
    <row r="637" customFormat="false" ht="15.75" hidden="true" customHeight="true" outlineLevel="0" collapsed="false"/>
    <row r="638" customFormat="false" ht="15.75" hidden="true" customHeight="true" outlineLevel="0" collapsed="false"/>
    <row r="639" customFormat="false" ht="15.75" hidden="true" customHeight="true" outlineLevel="0" collapsed="false"/>
    <row r="640" customFormat="false" ht="15.75" hidden="true" customHeight="true" outlineLevel="0" collapsed="false"/>
    <row r="641" customFormat="false" ht="15.75" hidden="true" customHeight="true" outlineLevel="0" collapsed="false"/>
    <row r="642" customFormat="false" ht="15.75" hidden="true" customHeight="true" outlineLevel="0" collapsed="false"/>
    <row r="643" customFormat="false" ht="15.75" hidden="true" customHeight="true" outlineLevel="0" collapsed="false"/>
    <row r="644" customFormat="false" ht="15.75" hidden="true" customHeight="true" outlineLevel="0" collapsed="false"/>
    <row r="645" customFormat="false" ht="15.75" hidden="true" customHeight="true" outlineLevel="0" collapsed="false"/>
    <row r="646" customFormat="false" ht="15.75" hidden="true" customHeight="true" outlineLevel="0" collapsed="false"/>
    <row r="647" customFormat="false" ht="15.75" hidden="true" customHeight="true" outlineLevel="0" collapsed="false"/>
    <row r="648" customFormat="false" ht="15.75" hidden="true" customHeight="true" outlineLevel="0" collapsed="false"/>
    <row r="649" customFormat="false" ht="15.75" hidden="true" customHeight="true" outlineLevel="0" collapsed="false"/>
    <row r="650" customFormat="false" ht="15.75" hidden="true" customHeight="true" outlineLevel="0" collapsed="false"/>
    <row r="651" customFormat="false" ht="15.75" hidden="true" customHeight="true" outlineLevel="0" collapsed="false"/>
    <row r="652" customFormat="false" ht="15.75" hidden="true" customHeight="true" outlineLevel="0" collapsed="false"/>
    <row r="653" customFormat="false" ht="15.75" hidden="true" customHeight="true" outlineLevel="0" collapsed="false"/>
    <row r="654" customFormat="false" ht="15.75" hidden="true" customHeight="true" outlineLevel="0" collapsed="false"/>
    <row r="655" customFormat="false" ht="15.75" hidden="true" customHeight="true" outlineLevel="0" collapsed="false"/>
    <row r="656" customFormat="false" ht="15.75" hidden="true" customHeight="true" outlineLevel="0" collapsed="false"/>
    <row r="657" customFormat="false" ht="15.75" hidden="true" customHeight="true" outlineLevel="0" collapsed="false"/>
    <row r="658" customFormat="false" ht="15.75" hidden="true" customHeight="true" outlineLevel="0" collapsed="false"/>
    <row r="659" customFormat="false" ht="15.75" hidden="true" customHeight="true" outlineLevel="0" collapsed="false"/>
    <row r="660" customFormat="false" ht="15.75" hidden="true" customHeight="true" outlineLevel="0" collapsed="false"/>
    <row r="661" customFormat="false" ht="15.75" hidden="true" customHeight="true" outlineLevel="0" collapsed="false"/>
    <row r="662" customFormat="false" ht="15.75" hidden="true" customHeight="true" outlineLevel="0" collapsed="false"/>
    <row r="663" customFormat="false" ht="15.75" hidden="true" customHeight="true" outlineLevel="0" collapsed="false"/>
    <row r="664" customFormat="false" ht="15.75" hidden="true" customHeight="true" outlineLevel="0" collapsed="false"/>
    <row r="665" customFormat="false" ht="15.75" hidden="true" customHeight="true" outlineLevel="0" collapsed="false"/>
    <row r="666" customFormat="false" ht="15.75" hidden="true" customHeight="true" outlineLevel="0" collapsed="false"/>
    <row r="667" customFormat="false" ht="15.75" hidden="true" customHeight="true" outlineLevel="0" collapsed="false"/>
    <row r="668" customFormat="false" ht="15.75" hidden="true" customHeight="true" outlineLevel="0" collapsed="false"/>
    <row r="669" customFormat="false" ht="15.75" hidden="true" customHeight="true" outlineLevel="0" collapsed="false"/>
    <row r="670" customFormat="false" ht="15.75" hidden="true" customHeight="true" outlineLevel="0" collapsed="false"/>
    <row r="671" customFormat="false" ht="15.75" hidden="true" customHeight="true" outlineLevel="0" collapsed="false"/>
    <row r="672" customFormat="false" ht="15.75" hidden="true" customHeight="true" outlineLevel="0" collapsed="false"/>
    <row r="673" customFormat="false" ht="15.75" hidden="true" customHeight="true" outlineLevel="0" collapsed="false"/>
    <row r="674" customFormat="false" ht="15.75" hidden="true" customHeight="true" outlineLevel="0" collapsed="false"/>
    <row r="675" customFormat="false" ht="15.75" hidden="true" customHeight="true" outlineLevel="0" collapsed="false"/>
    <row r="676" customFormat="false" ht="15.75" hidden="true" customHeight="true" outlineLevel="0" collapsed="false"/>
    <row r="677" customFormat="false" ht="15.75" hidden="true" customHeight="true" outlineLevel="0" collapsed="false"/>
    <row r="678" customFormat="false" ht="15.75" hidden="true" customHeight="true" outlineLevel="0" collapsed="false"/>
    <row r="679" customFormat="false" ht="15.75" hidden="true" customHeight="true" outlineLevel="0" collapsed="false"/>
    <row r="680" customFormat="false" ht="15.75" hidden="true" customHeight="true" outlineLevel="0" collapsed="false"/>
    <row r="681" customFormat="false" ht="15.75" hidden="true" customHeight="true" outlineLevel="0" collapsed="false"/>
    <row r="682" customFormat="false" ht="15.75" hidden="true" customHeight="true" outlineLevel="0" collapsed="false"/>
    <row r="683" customFormat="false" ht="15.75" hidden="true" customHeight="true" outlineLevel="0" collapsed="false"/>
    <row r="684" customFormat="false" ht="15.75" hidden="true" customHeight="true" outlineLevel="0" collapsed="false"/>
    <row r="685" customFormat="false" ht="15.75" hidden="true" customHeight="true" outlineLevel="0" collapsed="false"/>
    <row r="686" customFormat="false" ht="15.75" hidden="true" customHeight="true" outlineLevel="0" collapsed="false"/>
    <row r="687" customFormat="false" ht="15.75" hidden="true" customHeight="true" outlineLevel="0" collapsed="false"/>
    <row r="688" customFormat="false" ht="15.75" hidden="true" customHeight="true" outlineLevel="0" collapsed="false"/>
    <row r="689" customFormat="false" ht="15.75" hidden="true" customHeight="true" outlineLevel="0" collapsed="false"/>
    <row r="690" customFormat="false" ht="15.75" hidden="true" customHeight="true" outlineLevel="0" collapsed="false"/>
    <row r="691" customFormat="false" ht="15.75" hidden="true" customHeight="true" outlineLevel="0" collapsed="false"/>
    <row r="692" customFormat="false" ht="15.75" hidden="true" customHeight="true" outlineLevel="0" collapsed="false"/>
    <row r="693" customFormat="false" ht="15.75" hidden="true" customHeight="true" outlineLevel="0" collapsed="false"/>
    <row r="694" customFormat="false" ht="15.75" hidden="true" customHeight="true" outlineLevel="0" collapsed="false"/>
    <row r="695" customFormat="false" ht="15.75" hidden="true" customHeight="true" outlineLevel="0" collapsed="false"/>
    <row r="696" customFormat="false" ht="15.75" hidden="true" customHeight="true" outlineLevel="0" collapsed="false"/>
    <row r="697" customFormat="false" ht="15.75" hidden="true" customHeight="true" outlineLevel="0" collapsed="false"/>
    <row r="698" customFormat="false" ht="15.75" hidden="true" customHeight="true" outlineLevel="0" collapsed="false"/>
    <row r="699" customFormat="false" ht="15.75" hidden="true" customHeight="true" outlineLevel="0" collapsed="false"/>
    <row r="700" customFormat="false" ht="15.75" hidden="true" customHeight="true" outlineLevel="0" collapsed="false"/>
    <row r="701" customFormat="false" ht="15.75" hidden="true" customHeight="true" outlineLevel="0" collapsed="false"/>
    <row r="702" customFormat="false" ht="15.75" hidden="true" customHeight="true" outlineLevel="0" collapsed="false"/>
    <row r="703" customFormat="false" ht="15.75" hidden="true" customHeight="true" outlineLevel="0" collapsed="false"/>
    <row r="704" customFormat="false" ht="15.75" hidden="true" customHeight="true" outlineLevel="0" collapsed="false"/>
    <row r="705" customFormat="false" ht="15.75" hidden="true" customHeight="true" outlineLevel="0" collapsed="false"/>
    <row r="706" customFormat="false" ht="15.75" hidden="true" customHeight="true" outlineLevel="0" collapsed="false"/>
    <row r="707" customFormat="false" ht="15.75" hidden="true" customHeight="true" outlineLevel="0" collapsed="false"/>
    <row r="708" customFormat="false" ht="15.75" hidden="true" customHeight="true" outlineLevel="0" collapsed="false"/>
    <row r="709" customFormat="false" ht="15.75" hidden="true" customHeight="true" outlineLevel="0" collapsed="false"/>
    <row r="710" customFormat="false" ht="15.75" hidden="true" customHeight="true" outlineLevel="0" collapsed="false"/>
    <row r="711" customFormat="false" ht="15.75" hidden="true" customHeight="true" outlineLevel="0" collapsed="false"/>
    <row r="712" customFormat="false" ht="15.75" hidden="true" customHeight="true" outlineLevel="0" collapsed="false"/>
    <row r="713" customFormat="false" ht="15.75" hidden="true" customHeight="true" outlineLevel="0" collapsed="false"/>
    <row r="714" customFormat="false" ht="15.75" hidden="true" customHeight="true" outlineLevel="0" collapsed="false"/>
    <row r="715" customFormat="false" ht="15.75" hidden="true" customHeight="true" outlineLevel="0" collapsed="false"/>
    <row r="716" customFormat="false" ht="15.75" hidden="true" customHeight="true" outlineLevel="0" collapsed="false"/>
    <row r="717" customFormat="false" ht="15.75" hidden="true" customHeight="true" outlineLevel="0" collapsed="false"/>
    <row r="718" customFormat="false" ht="15.75" hidden="true" customHeight="true" outlineLevel="0" collapsed="false"/>
    <row r="719" customFormat="false" ht="15.75" hidden="true" customHeight="true" outlineLevel="0" collapsed="false"/>
    <row r="720" customFormat="false" ht="15.75" hidden="true" customHeight="true" outlineLevel="0" collapsed="false"/>
    <row r="721" customFormat="false" ht="15.75" hidden="true" customHeight="true" outlineLevel="0" collapsed="false"/>
    <row r="722" customFormat="false" ht="15.75" hidden="true" customHeight="true" outlineLevel="0" collapsed="false"/>
    <row r="723" customFormat="false" ht="15.75" hidden="true" customHeight="true" outlineLevel="0" collapsed="false"/>
    <row r="724" customFormat="false" ht="15.75" hidden="true" customHeight="true" outlineLevel="0" collapsed="false"/>
    <row r="725" customFormat="false" ht="15.75" hidden="true" customHeight="true" outlineLevel="0" collapsed="false"/>
    <row r="726" customFormat="false" ht="15.75" hidden="true" customHeight="true" outlineLevel="0" collapsed="false"/>
    <row r="727" customFormat="false" ht="15.75" hidden="true" customHeight="true" outlineLevel="0" collapsed="false"/>
    <row r="728" customFormat="false" ht="15.75" hidden="true" customHeight="true" outlineLevel="0" collapsed="false"/>
    <row r="729" customFormat="false" ht="15.75" hidden="true" customHeight="true" outlineLevel="0" collapsed="false"/>
    <row r="730" customFormat="false" ht="15.75" hidden="true" customHeight="true" outlineLevel="0" collapsed="false"/>
    <row r="731" customFormat="false" ht="15.75" hidden="true" customHeight="true" outlineLevel="0" collapsed="false"/>
    <row r="732" customFormat="false" ht="15.75" hidden="true" customHeight="true" outlineLevel="0" collapsed="false"/>
    <row r="733" customFormat="false" ht="15.75" hidden="true" customHeight="true" outlineLevel="0" collapsed="false"/>
    <row r="734" customFormat="false" ht="15.75" hidden="true" customHeight="true" outlineLevel="0" collapsed="false"/>
    <row r="735" customFormat="false" ht="15.75" hidden="true" customHeight="true" outlineLevel="0" collapsed="false"/>
    <row r="736" customFormat="false" ht="15.75" hidden="true" customHeight="true" outlineLevel="0" collapsed="false"/>
    <row r="737" customFormat="false" ht="15.75" hidden="true" customHeight="true" outlineLevel="0" collapsed="false"/>
    <row r="738" customFormat="false" ht="15.75" hidden="true" customHeight="true" outlineLevel="0" collapsed="false"/>
    <row r="739" customFormat="false" ht="15.75" hidden="true" customHeight="true" outlineLevel="0" collapsed="false"/>
    <row r="740" customFormat="false" ht="15.75" hidden="true" customHeight="true" outlineLevel="0" collapsed="false"/>
    <row r="741" customFormat="false" ht="15.75" hidden="true" customHeight="true" outlineLevel="0" collapsed="false"/>
    <row r="742" customFormat="false" ht="15.75" hidden="true" customHeight="true" outlineLevel="0" collapsed="false"/>
    <row r="743" customFormat="false" ht="15.75" hidden="true" customHeight="true" outlineLevel="0" collapsed="false"/>
    <row r="744" customFormat="false" ht="15.75" hidden="true" customHeight="true" outlineLevel="0" collapsed="false"/>
    <row r="745" customFormat="false" ht="15.75" hidden="true" customHeight="true" outlineLevel="0" collapsed="false"/>
    <row r="746" customFormat="false" ht="15.75" hidden="true" customHeight="true" outlineLevel="0" collapsed="false"/>
    <row r="747" customFormat="false" ht="15.75" hidden="true" customHeight="true" outlineLevel="0" collapsed="false"/>
    <row r="748" customFormat="false" ht="15.75" hidden="true" customHeight="true" outlineLevel="0" collapsed="false"/>
    <row r="749" customFormat="false" ht="15.75" hidden="true" customHeight="true" outlineLevel="0" collapsed="false"/>
    <row r="750" customFormat="false" ht="15.75" hidden="true" customHeight="true" outlineLevel="0" collapsed="false"/>
    <row r="751" customFormat="false" ht="15.75" hidden="true" customHeight="true" outlineLevel="0" collapsed="false"/>
    <row r="752" customFormat="false" ht="15.75" hidden="true" customHeight="true" outlineLevel="0" collapsed="false"/>
    <row r="753" customFormat="false" ht="15.75" hidden="true" customHeight="true" outlineLevel="0" collapsed="false"/>
    <row r="754" customFormat="false" ht="15.75" hidden="true" customHeight="true" outlineLevel="0" collapsed="false"/>
    <row r="755" customFormat="false" ht="15.75" hidden="true" customHeight="true" outlineLevel="0" collapsed="false"/>
    <row r="756" customFormat="false" ht="15.75" hidden="true" customHeight="true" outlineLevel="0" collapsed="false"/>
    <row r="757" customFormat="false" ht="15.75" hidden="true" customHeight="true" outlineLevel="0" collapsed="false"/>
    <row r="758" customFormat="false" ht="15.75" hidden="true" customHeight="true" outlineLevel="0" collapsed="false"/>
    <row r="759" customFormat="false" ht="15.75" hidden="true" customHeight="true" outlineLevel="0" collapsed="false"/>
    <row r="760" customFormat="false" ht="15.75" hidden="true" customHeight="true" outlineLevel="0" collapsed="false"/>
    <row r="761" customFormat="false" ht="15.75" hidden="true" customHeight="true" outlineLevel="0" collapsed="false"/>
    <row r="762" customFormat="false" ht="15.75" hidden="true" customHeight="true" outlineLevel="0" collapsed="false"/>
    <row r="763" customFormat="false" ht="15.75" hidden="true" customHeight="true" outlineLevel="0" collapsed="false"/>
    <row r="764" customFormat="false" ht="15.75" hidden="true" customHeight="true" outlineLevel="0" collapsed="false"/>
    <row r="765" customFormat="false" ht="15.75" hidden="true" customHeight="true" outlineLevel="0" collapsed="false"/>
    <row r="766" customFormat="false" ht="15.75" hidden="true" customHeight="true" outlineLevel="0" collapsed="false"/>
    <row r="767" customFormat="false" ht="15.75" hidden="true" customHeight="true" outlineLevel="0" collapsed="false"/>
    <row r="768" customFormat="false" ht="15.75" hidden="true" customHeight="true" outlineLevel="0" collapsed="false"/>
    <row r="769" customFormat="false" ht="15.75" hidden="true" customHeight="true" outlineLevel="0" collapsed="false"/>
    <row r="770" customFormat="false" ht="15.75" hidden="true" customHeight="true" outlineLevel="0" collapsed="false"/>
    <row r="771" customFormat="false" ht="15.75" hidden="true" customHeight="true" outlineLevel="0" collapsed="false"/>
    <row r="772" customFormat="false" ht="15.75" hidden="true" customHeight="true" outlineLevel="0" collapsed="false"/>
    <row r="773" customFormat="false" ht="15.75" hidden="true" customHeight="true" outlineLevel="0" collapsed="false"/>
    <row r="774" customFormat="false" ht="15.75" hidden="true" customHeight="true" outlineLevel="0" collapsed="false"/>
    <row r="775" customFormat="false" ht="15.75" hidden="true" customHeight="true" outlineLevel="0" collapsed="false"/>
    <row r="776" customFormat="false" ht="15.75" hidden="true" customHeight="true" outlineLevel="0" collapsed="false"/>
    <row r="777" customFormat="false" ht="15.75" hidden="true" customHeight="true" outlineLevel="0" collapsed="false"/>
    <row r="778" customFormat="false" ht="15.75" hidden="true" customHeight="true" outlineLevel="0" collapsed="false"/>
    <row r="779" customFormat="false" ht="15.75" hidden="true" customHeight="true" outlineLevel="0" collapsed="false"/>
    <row r="780" customFormat="false" ht="15.75" hidden="true" customHeight="true" outlineLevel="0" collapsed="false"/>
    <row r="781" customFormat="false" ht="15.75" hidden="true" customHeight="true" outlineLevel="0" collapsed="false"/>
    <row r="782" customFormat="false" ht="15.75" hidden="true" customHeight="true" outlineLevel="0" collapsed="false"/>
    <row r="783" customFormat="false" ht="15.75" hidden="true" customHeight="true" outlineLevel="0" collapsed="false"/>
    <row r="784" customFormat="false" ht="15.75" hidden="true" customHeight="true" outlineLevel="0" collapsed="false"/>
    <row r="785" customFormat="false" ht="15.75" hidden="true" customHeight="true" outlineLevel="0" collapsed="false"/>
    <row r="786" customFormat="false" ht="15.75" hidden="true" customHeight="true" outlineLevel="0" collapsed="false"/>
    <row r="787" customFormat="false" ht="15.75" hidden="true" customHeight="true" outlineLevel="0" collapsed="false"/>
    <row r="788" customFormat="false" ht="15.75" hidden="true" customHeight="true" outlineLevel="0" collapsed="false"/>
    <row r="789" customFormat="false" ht="15.75" hidden="true" customHeight="true" outlineLevel="0" collapsed="false"/>
    <row r="790" customFormat="false" ht="15.75" hidden="true" customHeight="true" outlineLevel="0" collapsed="false"/>
    <row r="791" customFormat="false" ht="15.75" hidden="true" customHeight="true" outlineLevel="0" collapsed="false"/>
    <row r="792" customFormat="false" ht="15.75" hidden="true" customHeight="true" outlineLevel="0" collapsed="false"/>
    <row r="793" customFormat="false" ht="15.75" hidden="true" customHeight="true" outlineLevel="0" collapsed="false"/>
    <row r="794" customFormat="false" ht="15.75" hidden="true" customHeight="true" outlineLevel="0" collapsed="false"/>
    <row r="795" customFormat="false" ht="15.75" hidden="true" customHeight="true" outlineLevel="0" collapsed="false"/>
    <row r="796" customFormat="false" ht="15.75" hidden="true" customHeight="true" outlineLevel="0" collapsed="false"/>
    <row r="797" customFormat="false" ht="15.75" hidden="true" customHeight="true" outlineLevel="0" collapsed="false"/>
    <row r="798" customFormat="false" ht="15.75" hidden="true" customHeight="true" outlineLevel="0" collapsed="false"/>
    <row r="799" customFormat="false" ht="15.75" hidden="true" customHeight="true" outlineLevel="0" collapsed="false"/>
    <row r="800" customFormat="false" ht="15.75" hidden="true" customHeight="true" outlineLevel="0" collapsed="false"/>
    <row r="801" customFormat="false" ht="15.75" hidden="true" customHeight="true" outlineLevel="0" collapsed="false"/>
    <row r="802" customFormat="false" ht="15.75" hidden="true" customHeight="true" outlineLevel="0" collapsed="false"/>
    <row r="803" customFormat="false" ht="15.75" hidden="true" customHeight="true" outlineLevel="0" collapsed="false"/>
    <row r="804" customFormat="false" ht="15.75" hidden="true" customHeight="true" outlineLevel="0" collapsed="false"/>
    <row r="805" customFormat="false" ht="15.75" hidden="true" customHeight="true" outlineLevel="0" collapsed="false"/>
    <row r="806" customFormat="false" ht="15.75" hidden="true" customHeight="true" outlineLevel="0" collapsed="false"/>
    <row r="807" customFormat="false" ht="15.75" hidden="true" customHeight="true" outlineLevel="0" collapsed="false"/>
    <row r="808" customFormat="false" ht="15.75" hidden="true" customHeight="true" outlineLevel="0" collapsed="false"/>
    <row r="809" customFormat="false" ht="15.75" hidden="true" customHeight="true" outlineLevel="0" collapsed="false"/>
    <row r="810" customFormat="false" ht="15.75" hidden="true" customHeight="true" outlineLevel="0" collapsed="false"/>
    <row r="811" customFormat="false" ht="15.75" hidden="true" customHeight="true" outlineLevel="0" collapsed="false"/>
    <row r="812" customFormat="false" ht="15.75" hidden="true" customHeight="true" outlineLevel="0" collapsed="false"/>
    <row r="813" customFormat="false" ht="15.75" hidden="true" customHeight="true" outlineLevel="0" collapsed="false"/>
    <row r="814" customFormat="false" ht="15.75" hidden="true" customHeight="true" outlineLevel="0" collapsed="false"/>
    <row r="815" customFormat="false" ht="15.75" hidden="true" customHeight="true" outlineLevel="0" collapsed="false"/>
    <row r="816" customFormat="false" ht="15.75" hidden="true" customHeight="true" outlineLevel="0" collapsed="false"/>
    <row r="817" customFormat="false" ht="15.75" hidden="true" customHeight="true" outlineLevel="0" collapsed="false"/>
    <row r="818" customFormat="false" ht="15.75" hidden="true" customHeight="true" outlineLevel="0" collapsed="false"/>
    <row r="819" customFormat="false" ht="15.75" hidden="true" customHeight="true" outlineLevel="0" collapsed="false"/>
    <row r="820" customFormat="false" ht="15.75" hidden="true" customHeight="true" outlineLevel="0" collapsed="false"/>
    <row r="821" customFormat="false" ht="15.75" hidden="true" customHeight="true" outlineLevel="0" collapsed="false"/>
    <row r="822" customFormat="false" ht="15.75" hidden="true" customHeight="true" outlineLevel="0" collapsed="false"/>
    <row r="823" customFormat="false" ht="15.75" hidden="true" customHeight="true" outlineLevel="0" collapsed="false"/>
    <row r="824" customFormat="false" ht="15.75" hidden="true" customHeight="true" outlineLevel="0" collapsed="false"/>
    <row r="825" customFormat="false" ht="15.75" hidden="true" customHeight="true" outlineLevel="0" collapsed="false"/>
    <row r="826" customFormat="false" ht="15.75" hidden="true" customHeight="true" outlineLevel="0" collapsed="false"/>
    <row r="827" customFormat="false" ht="15.75" hidden="true" customHeight="true" outlineLevel="0" collapsed="false"/>
    <row r="828" customFormat="false" ht="15.75" hidden="true" customHeight="true" outlineLevel="0" collapsed="false"/>
    <row r="829" customFormat="false" ht="15.75" hidden="true" customHeight="true" outlineLevel="0" collapsed="false"/>
    <row r="830" customFormat="false" ht="15.75" hidden="true" customHeight="true" outlineLevel="0" collapsed="false"/>
    <row r="831" customFormat="false" ht="15.75" hidden="true" customHeight="true" outlineLevel="0" collapsed="false"/>
    <row r="832" customFormat="false" ht="15.75" hidden="true" customHeight="true" outlineLevel="0" collapsed="false"/>
    <row r="833" customFormat="false" ht="15.75" hidden="true" customHeight="true" outlineLevel="0" collapsed="false"/>
    <row r="834" customFormat="false" ht="15.75" hidden="true" customHeight="true" outlineLevel="0" collapsed="false"/>
    <row r="835" customFormat="false" ht="15.75" hidden="true" customHeight="true" outlineLevel="0" collapsed="false"/>
    <row r="836" customFormat="false" ht="15.75" hidden="true" customHeight="true" outlineLevel="0" collapsed="false"/>
    <row r="837" customFormat="false" ht="15.75" hidden="true" customHeight="true" outlineLevel="0" collapsed="false"/>
    <row r="838" customFormat="false" ht="15.75" hidden="true" customHeight="true" outlineLevel="0" collapsed="false"/>
    <row r="839" customFormat="false" ht="15.75" hidden="true" customHeight="true" outlineLevel="0" collapsed="false"/>
    <row r="840" customFormat="false" ht="15.75" hidden="true" customHeight="true" outlineLevel="0" collapsed="false"/>
    <row r="841" customFormat="false" ht="15.75" hidden="true" customHeight="true" outlineLevel="0" collapsed="false"/>
    <row r="842" customFormat="false" ht="15.75" hidden="true" customHeight="true" outlineLevel="0" collapsed="false"/>
    <row r="843" customFormat="false" ht="15.75" hidden="true" customHeight="true" outlineLevel="0" collapsed="false"/>
    <row r="844" customFormat="false" ht="15.75" hidden="true" customHeight="true" outlineLevel="0" collapsed="false"/>
    <row r="845" customFormat="false" ht="15.75" hidden="true" customHeight="true" outlineLevel="0" collapsed="false"/>
    <row r="846" customFormat="false" ht="15.75" hidden="true" customHeight="true" outlineLevel="0" collapsed="false"/>
    <row r="847" customFormat="false" ht="15.75" hidden="true" customHeight="true" outlineLevel="0" collapsed="false"/>
    <row r="848" customFormat="false" ht="15.75" hidden="true" customHeight="true" outlineLevel="0" collapsed="false"/>
    <row r="849" customFormat="false" ht="15.75" hidden="true" customHeight="true" outlineLevel="0" collapsed="false"/>
    <row r="850" customFormat="false" ht="15.75" hidden="true" customHeight="true" outlineLevel="0" collapsed="false"/>
    <row r="851" customFormat="false" ht="15.75" hidden="true" customHeight="true" outlineLevel="0" collapsed="false"/>
    <row r="852" customFormat="false" ht="15.75" hidden="true" customHeight="true" outlineLevel="0" collapsed="false"/>
    <row r="853" customFormat="false" ht="15.75" hidden="true" customHeight="true" outlineLevel="0" collapsed="false"/>
    <row r="854" customFormat="false" ht="15.75" hidden="true" customHeight="true" outlineLevel="0" collapsed="false"/>
    <row r="855" customFormat="false" ht="15.75" hidden="true" customHeight="true" outlineLevel="0" collapsed="false"/>
    <row r="856" customFormat="false" ht="15.75" hidden="true" customHeight="true" outlineLevel="0" collapsed="false"/>
    <row r="857" customFormat="false" ht="15.75" hidden="true" customHeight="true" outlineLevel="0" collapsed="false"/>
    <row r="858" customFormat="false" ht="15.75" hidden="true" customHeight="true" outlineLevel="0" collapsed="false"/>
    <row r="859" customFormat="false" ht="15.75" hidden="true" customHeight="true" outlineLevel="0" collapsed="false"/>
    <row r="860" customFormat="false" ht="15.75" hidden="true" customHeight="true" outlineLevel="0" collapsed="false"/>
    <row r="861" customFormat="false" ht="15.75" hidden="true" customHeight="true" outlineLevel="0" collapsed="false"/>
    <row r="862" customFormat="false" ht="15.75" hidden="true" customHeight="true" outlineLevel="0" collapsed="false"/>
    <row r="863" customFormat="false" ht="15.75" hidden="true" customHeight="true" outlineLevel="0" collapsed="false"/>
    <row r="864" customFormat="false" ht="15.75" hidden="true" customHeight="true" outlineLevel="0" collapsed="false"/>
    <row r="865" customFormat="false" ht="15.75" hidden="true" customHeight="true" outlineLevel="0" collapsed="false"/>
    <row r="866" customFormat="false" ht="15.75" hidden="true" customHeight="true" outlineLevel="0" collapsed="false"/>
    <row r="867" customFormat="false" ht="15.75" hidden="true" customHeight="true" outlineLevel="0" collapsed="false"/>
    <row r="868" customFormat="false" ht="15.75" hidden="true" customHeight="true" outlineLevel="0" collapsed="false"/>
    <row r="869" customFormat="false" ht="15.75" hidden="true" customHeight="true" outlineLevel="0" collapsed="false"/>
    <row r="870" customFormat="false" ht="15.75" hidden="true" customHeight="true" outlineLevel="0" collapsed="false"/>
    <row r="871" customFormat="false" ht="15.75" hidden="true" customHeight="true" outlineLevel="0" collapsed="false"/>
    <row r="872" customFormat="false" ht="15.75" hidden="true" customHeight="true" outlineLevel="0" collapsed="false"/>
    <row r="873" customFormat="false" ht="15.75" hidden="true" customHeight="true" outlineLevel="0" collapsed="false"/>
    <row r="874" customFormat="false" ht="15.75" hidden="true" customHeight="true" outlineLevel="0" collapsed="false"/>
    <row r="875" customFormat="false" ht="15.75" hidden="true" customHeight="true" outlineLevel="0" collapsed="false"/>
    <row r="876" customFormat="false" ht="15.75" hidden="true" customHeight="true" outlineLevel="0" collapsed="false"/>
    <row r="877" customFormat="false" ht="15.75" hidden="true" customHeight="true" outlineLevel="0" collapsed="false"/>
    <row r="878" customFormat="false" ht="15.75" hidden="true" customHeight="true" outlineLevel="0" collapsed="false"/>
    <row r="879" customFormat="false" ht="15.75" hidden="true" customHeight="true" outlineLevel="0" collapsed="false"/>
    <row r="880" customFormat="false" ht="15.75" hidden="true" customHeight="true" outlineLevel="0" collapsed="false"/>
    <row r="881" customFormat="false" ht="15.75" hidden="true" customHeight="true" outlineLevel="0" collapsed="false"/>
    <row r="882" customFormat="false" ht="15.75" hidden="true" customHeight="true" outlineLevel="0" collapsed="false"/>
    <row r="883" customFormat="false" ht="15.75" hidden="true" customHeight="true" outlineLevel="0" collapsed="false"/>
    <row r="884" customFormat="false" ht="15.75" hidden="true" customHeight="true" outlineLevel="0" collapsed="false"/>
    <row r="885" customFormat="false" ht="15.75" hidden="true" customHeight="true" outlineLevel="0" collapsed="false"/>
    <row r="886" customFormat="false" ht="15.75" hidden="true" customHeight="true" outlineLevel="0" collapsed="false"/>
    <row r="887" customFormat="false" ht="15.75" hidden="true" customHeight="true" outlineLevel="0" collapsed="false"/>
    <row r="888" customFormat="false" ht="15.75" hidden="true" customHeight="true" outlineLevel="0" collapsed="false"/>
    <row r="889" customFormat="false" ht="15.75" hidden="true" customHeight="true" outlineLevel="0" collapsed="false"/>
    <row r="890" customFormat="false" ht="15.75" hidden="true" customHeight="true" outlineLevel="0" collapsed="false"/>
    <row r="891" customFormat="false" ht="15.75" hidden="true" customHeight="true" outlineLevel="0" collapsed="false"/>
    <row r="892" customFormat="false" ht="15.75" hidden="true" customHeight="true" outlineLevel="0" collapsed="false"/>
    <row r="893" customFormat="false" ht="15.75" hidden="true" customHeight="true" outlineLevel="0" collapsed="false"/>
    <row r="894" customFormat="false" ht="15.75" hidden="true" customHeight="true" outlineLevel="0" collapsed="false"/>
    <row r="895" customFormat="false" ht="15.75" hidden="true" customHeight="true" outlineLevel="0" collapsed="false"/>
    <row r="896" customFormat="false" ht="15.75" hidden="true" customHeight="true" outlineLevel="0" collapsed="false"/>
    <row r="897" customFormat="false" ht="15.75" hidden="true" customHeight="true" outlineLevel="0" collapsed="false"/>
    <row r="898" customFormat="false" ht="15.75" hidden="true" customHeight="true" outlineLevel="0" collapsed="false"/>
    <row r="899" customFormat="false" ht="15.75" hidden="true" customHeight="true" outlineLevel="0" collapsed="false"/>
    <row r="900" customFormat="false" ht="15.75" hidden="true" customHeight="true" outlineLevel="0" collapsed="false"/>
    <row r="901" customFormat="false" ht="15.75" hidden="true" customHeight="true" outlineLevel="0" collapsed="false"/>
    <row r="902" customFormat="false" ht="15.75" hidden="true" customHeight="true" outlineLevel="0" collapsed="false"/>
    <row r="903" customFormat="false" ht="15.75" hidden="true" customHeight="true" outlineLevel="0" collapsed="false"/>
    <row r="904" customFormat="false" ht="15.75" hidden="true" customHeight="true" outlineLevel="0" collapsed="false"/>
    <row r="905" customFormat="false" ht="15.75" hidden="true" customHeight="true" outlineLevel="0" collapsed="false"/>
    <row r="906" customFormat="false" ht="15.75" hidden="true" customHeight="true" outlineLevel="0" collapsed="false"/>
    <row r="907" customFormat="false" ht="15.75" hidden="true" customHeight="true" outlineLevel="0" collapsed="false"/>
    <row r="908" customFormat="false" ht="15.75" hidden="true" customHeight="true" outlineLevel="0" collapsed="false"/>
    <row r="909" customFormat="false" ht="15.75" hidden="true" customHeight="true" outlineLevel="0" collapsed="false"/>
    <row r="910" customFormat="false" ht="15.75" hidden="true" customHeight="true" outlineLevel="0" collapsed="false"/>
    <row r="911" customFormat="false" ht="15.75" hidden="true" customHeight="true" outlineLevel="0" collapsed="false"/>
    <row r="912" customFormat="false" ht="15.75" hidden="true" customHeight="true" outlineLevel="0" collapsed="false"/>
    <row r="913" customFormat="false" ht="15.75" hidden="true" customHeight="true" outlineLevel="0" collapsed="false"/>
    <row r="914" customFormat="false" ht="15.75" hidden="true" customHeight="true" outlineLevel="0" collapsed="false"/>
    <row r="915" customFormat="false" ht="15.75" hidden="true" customHeight="true" outlineLevel="0" collapsed="false"/>
    <row r="916" customFormat="false" ht="15.75" hidden="true" customHeight="true" outlineLevel="0" collapsed="false"/>
    <row r="917" customFormat="false" ht="15.75" hidden="true" customHeight="true" outlineLevel="0" collapsed="false"/>
    <row r="918" customFormat="false" ht="15.75" hidden="true" customHeight="true" outlineLevel="0" collapsed="false"/>
    <row r="919" customFormat="false" ht="15.75" hidden="true" customHeight="true" outlineLevel="0" collapsed="false"/>
    <row r="920" customFormat="false" ht="15.75" hidden="true" customHeight="true" outlineLevel="0" collapsed="false"/>
    <row r="921" customFormat="false" ht="15.75" hidden="true" customHeight="true" outlineLevel="0" collapsed="false"/>
    <row r="922" customFormat="false" ht="15.75" hidden="true" customHeight="true" outlineLevel="0" collapsed="false"/>
    <row r="923" customFormat="false" ht="15.75" hidden="true" customHeight="true" outlineLevel="0" collapsed="false"/>
    <row r="924" customFormat="false" ht="15.75" hidden="true" customHeight="true" outlineLevel="0" collapsed="false"/>
    <row r="925" customFormat="false" ht="15.75" hidden="true" customHeight="true" outlineLevel="0" collapsed="false"/>
    <row r="926" customFormat="false" ht="15.75" hidden="true" customHeight="true" outlineLevel="0" collapsed="false"/>
    <row r="927" customFormat="false" ht="15.75" hidden="true" customHeight="true" outlineLevel="0" collapsed="false"/>
    <row r="928" customFormat="false" ht="15.75" hidden="true" customHeight="true" outlineLevel="0" collapsed="false"/>
    <row r="929" customFormat="false" ht="15.75" hidden="true" customHeight="true" outlineLevel="0" collapsed="false"/>
    <row r="930" customFormat="false" ht="15.75" hidden="true" customHeight="true" outlineLevel="0" collapsed="false"/>
    <row r="931" customFormat="false" ht="15.75" hidden="true" customHeight="true" outlineLevel="0" collapsed="false"/>
    <row r="932" customFormat="false" ht="15.75" hidden="true" customHeight="true" outlineLevel="0" collapsed="false"/>
    <row r="933" customFormat="false" ht="15.75" hidden="true" customHeight="true" outlineLevel="0" collapsed="false"/>
    <row r="934" customFormat="false" ht="15.75" hidden="true" customHeight="true" outlineLevel="0" collapsed="false"/>
    <row r="935" customFormat="false" ht="15.75" hidden="true" customHeight="true" outlineLevel="0" collapsed="false"/>
    <row r="936" customFormat="false" ht="15.75" hidden="true" customHeight="true" outlineLevel="0" collapsed="false"/>
    <row r="937" customFormat="false" ht="15.75" hidden="true" customHeight="true" outlineLevel="0" collapsed="false"/>
    <row r="938" customFormat="false" ht="15.75" hidden="true" customHeight="true" outlineLevel="0" collapsed="false"/>
    <row r="939" customFormat="false" ht="15.75" hidden="true" customHeight="true" outlineLevel="0" collapsed="false"/>
    <row r="940" customFormat="false" ht="15.75" hidden="true" customHeight="true" outlineLevel="0" collapsed="false"/>
    <row r="941" customFormat="false" ht="15.75" hidden="true" customHeight="true" outlineLevel="0" collapsed="false"/>
    <row r="942" customFormat="false" ht="15.75" hidden="true" customHeight="true" outlineLevel="0" collapsed="false"/>
    <row r="943" customFormat="false" ht="15.75" hidden="true" customHeight="true" outlineLevel="0" collapsed="false"/>
    <row r="944" customFormat="false" ht="15.75" hidden="true" customHeight="true" outlineLevel="0" collapsed="false"/>
    <row r="945" customFormat="false" ht="15.75" hidden="true" customHeight="true" outlineLevel="0" collapsed="false"/>
    <row r="946" customFormat="false" ht="15.75" hidden="true" customHeight="true" outlineLevel="0" collapsed="false"/>
    <row r="947" customFormat="false" ht="15.75" hidden="true" customHeight="true" outlineLevel="0" collapsed="false"/>
    <row r="948" customFormat="false" ht="15.75" hidden="true" customHeight="true" outlineLevel="0" collapsed="false"/>
    <row r="949" customFormat="false" ht="15.75" hidden="true" customHeight="true" outlineLevel="0" collapsed="false"/>
    <row r="950" customFormat="false" ht="15.75" hidden="true" customHeight="true" outlineLevel="0" collapsed="false"/>
    <row r="951" customFormat="false" ht="15.75" hidden="true" customHeight="true" outlineLevel="0" collapsed="false"/>
    <row r="952" customFormat="false" ht="15.75" hidden="true" customHeight="true" outlineLevel="0" collapsed="false"/>
    <row r="953" customFormat="false" ht="15.75" hidden="true" customHeight="true" outlineLevel="0" collapsed="false"/>
    <row r="954" customFormat="false" ht="15.75" hidden="true" customHeight="true" outlineLevel="0" collapsed="false"/>
    <row r="955" customFormat="false" ht="15.75" hidden="true" customHeight="true" outlineLevel="0" collapsed="false"/>
    <row r="956" customFormat="false" ht="15.75" hidden="true" customHeight="true" outlineLevel="0" collapsed="false"/>
    <row r="957" customFormat="false" ht="15.75" hidden="true" customHeight="true" outlineLevel="0" collapsed="false"/>
    <row r="958" customFormat="false" ht="15.75" hidden="true" customHeight="true" outlineLevel="0" collapsed="false"/>
    <row r="959" customFormat="false" ht="15.75" hidden="true" customHeight="true" outlineLevel="0" collapsed="false"/>
    <row r="960" customFormat="false" ht="15.75" hidden="true" customHeight="true" outlineLevel="0" collapsed="false"/>
    <row r="961" customFormat="false" ht="15.75" hidden="true" customHeight="true" outlineLevel="0" collapsed="false"/>
    <row r="962" customFormat="false" ht="15.75" hidden="true" customHeight="true" outlineLevel="0" collapsed="false"/>
    <row r="963" customFormat="false" ht="15.75" hidden="true" customHeight="true" outlineLevel="0" collapsed="false"/>
    <row r="964" customFormat="false" ht="15.75" hidden="true" customHeight="true" outlineLevel="0" collapsed="false"/>
    <row r="965" customFormat="false" ht="15.75" hidden="true" customHeight="true" outlineLevel="0" collapsed="false"/>
    <row r="966" customFormat="false" ht="15.75" hidden="true" customHeight="true" outlineLevel="0" collapsed="false"/>
    <row r="967" customFormat="false" ht="15.75" hidden="true" customHeight="true" outlineLevel="0" collapsed="false"/>
    <row r="968" customFormat="false" ht="15.75" hidden="true" customHeight="true" outlineLevel="0" collapsed="false"/>
    <row r="969" customFormat="false" ht="15.75" hidden="true" customHeight="true" outlineLevel="0" collapsed="false"/>
    <row r="970" customFormat="false" ht="15.75" hidden="true" customHeight="true" outlineLevel="0" collapsed="false"/>
    <row r="971" customFormat="false" ht="15.75" hidden="true" customHeight="true" outlineLevel="0" collapsed="false"/>
    <row r="972" customFormat="false" ht="15.75" hidden="true" customHeight="true" outlineLevel="0" collapsed="false"/>
    <row r="973" customFormat="false" ht="15.75" hidden="true" customHeight="true" outlineLevel="0" collapsed="false"/>
    <row r="974" customFormat="false" ht="15.75" hidden="true" customHeight="true" outlineLevel="0" collapsed="false"/>
    <row r="975" customFormat="false" ht="15.75" hidden="true" customHeight="true" outlineLevel="0" collapsed="false"/>
    <row r="976" customFormat="false" ht="15.75" hidden="true" customHeight="true" outlineLevel="0" collapsed="false"/>
    <row r="977" customFormat="false" ht="15.75" hidden="true" customHeight="true" outlineLevel="0" collapsed="false"/>
    <row r="978" customFormat="false" ht="15.75" hidden="true" customHeight="true" outlineLevel="0" collapsed="false"/>
    <row r="979" customFormat="false" ht="15.75" hidden="true" customHeight="true" outlineLevel="0" collapsed="false"/>
    <row r="980" customFormat="false" ht="15.75" hidden="true" customHeight="true" outlineLevel="0" collapsed="false"/>
    <row r="981" customFormat="false" ht="15.75" hidden="true" customHeight="true" outlineLevel="0" collapsed="false"/>
    <row r="982" customFormat="false" ht="15.75" hidden="true" customHeight="true" outlineLevel="0" collapsed="false"/>
    <row r="983" customFormat="false" ht="15.75" hidden="true" customHeight="true" outlineLevel="0" collapsed="false"/>
    <row r="984" customFormat="false" ht="15.75" hidden="true" customHeight="true" outlineLevel="0" collapsed="false"/>
    <row r="985" customFormat="false" ht="15.75" hidden="true" customHeight="true" outlineLevel="0" collapsed="false"/>
    <row r="986" customFormat="false" ht="15.75" hidden="true" customHeight="true" outlineLevel="0" collapsed="false"/>
    <row r="987" customFormat="false" ht="15.75" hidden="true" customHeight="true" outlineLevel="0" collapsed="false"/>
    <row r="988" customFormat="false" ht="15.75" hidden="true" customHeight="true" outlineLevel="0" collapsed="false"/>
    <row r="989" customFormat="false" ht="15.75" hidden="true" customHeight="true" outlineLevel="0" collapsed="false"/>
    <row r="990" customFormat="false" ht="15.75" hidden="true" customHeight="true" outlineLevel="0" collapsed="false"/>
    <row r="991" customFormat="false" ht="15.75" hidden="true" customHeight="true" outlineLevel="0" collapsed="false"/>
    <row r="992" customFormat="false" ht="15.75" hidden="true" customHeight="true" outlineLevel="0" collapsed="false"/>
    <row r="993" customFormat="false" ht="15.75" hidden="true" customHeight="true" outlineLevel="0" collapsed="false"/>
    <row r="994" customFormat="false" ht="15.75" hidden="true" customHeight="true" outlineLevel="0" collapsed="false"/>
    <row r="995" customFormat="false" ht="15.75" hidden="true" customHeight="true" outlineLevel="0" collapsed="false"/>
    <row r="996" customFormat="false" ht="15.75" hidden="true" customHeight="true" outlineLevel="0" collapsed="false"/>
    <row r="997" customFormat="false" ht="15.75" hidden="true" customHeight="true" outlineLevel="0" collapsed="false"/>
    <row r="998" customFormat="false" ht="15.75" hidden="true" customHeight="true" outlineLevel="0" collapsed="false"/>
    <row r="999" customFormat="false" ht="15.75" hidden="true" customHeight="true" outlineLevel="0" collapsed="false"/>
    <row r="1000" customFormat="false" ht="15.75" hidden="true" customHeight="true" outlineLevel="0" collapsed="false"/>
  </sheetData>
  <sheetProtection sheet="true" password="cc13" objects="true" scenarios="true"/>
  <mergeCells count="17">
    <mergeCell ref="B2:D2"/>
    <mergeCell ref="B3:Q3"/>
    <mergeCell ref="B5:Q5"/>
    <mergeCell ref="B6:Q7"/>
    <mergeCell ref="B9:Q9"/>
    <mergeCell ref="B10:B13"/>
    <mergeCell ref="C10:I10"/>
    <mergeCell ref="J10:O10"/>
    <mergeCell ref="P10:P13"/>
    <mergeCell ref="Q10:Q13"/>
    <mergeCell ref="C11:D12"/>
    <mergeCell ref="E11:F12"/>
    <mergeCell ref="G11:H12"/>
    <mergeCell ref="I11:I12"/>
    <mergeCell ref="J11:K12"/>
    <mergeCell ref="L11:L13"/>
    <mergeCell ref="M11:O12"/>
  </mergeCells>
  <dataValidations count="5">
    <dataValidation allowBlank="true" errorStyle="stop" operator="greaterThanOrEqual" showDropDown="false" showErrorMessage="true" showInputMessage="false" sqref="J17 J19" type="whole">
      <formula1>0</formula1>
      <formula2>0</formula2>
    </dataValidation>
    <dataValidation allowBlank="true" errorStyle="stop" operator="between" showDropDown="false" showErrorMessage="true" showInputMessage="false" sqref="A257:A1020" type="custom">
      <formula1>AND(MOD(#ref!,15)=0,#ref!&gt;0)</formula1>
      <formula2>0</formula2>
    </dataValidation>
    <dataValidation allowBlank="true" errorStyle="stop" operator="greaterThanOrEqual" showDropDown="false" showErrorMessage="true" showInputMessage="false" sqref="L14 J16:K16 L17:L18" type="whole">
      <formula1>60</formula1>
      <formula2>0</formula2>
    </dataValidation>
    <dataValidation allowBlank="true" errorStyle="stop" operator="between" showDropDown="false" showErrorMessage="true" showInputMessage="false" sqref="M15 M18:M19" type="whole">
      <formula1>30</formula1>
      <formula2>270</formula2>
    </dataValidation>
    <dataValidation allowBlank="true" errorStyle="stop" operator="greaterThanOrEqual" showDropDown="false" showErrorMessage="true" showInputMessage="true" sqref="K17 K19" type="whole">
      <formula1>60</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9" scale="9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02"/>
  <sheetViews>
    <sheetView showFormulas="false" showGridLines="true" showRowColHeaders="true" showZeros="true" rightToLeft="false" tabSelected="false" showOutlineSymbols="true" defaultGridColor="true" view="normal" topLeftCell="A34" colorId="64" zoomScale="50" zoomScaleNormal="50" zoomScalePageLayoutView="100" workbookViewId="0">
      <selection pane="topLeft" activeCell="F63" activeCellId="0" sqref="F63"/>
    </sheetView>
  </sheetViews>
  <sheetFormatPr defaultColWidth="8.58984375" defaultRowHeight="12.75" customHeight="true" zeroHeight="false" outlineLevelRow="0" outlineLevelCol="0"/>
  <cols>
    <col collapsed="false" customWidth="true" hidden="false" outlineLevel="0" max="25" min="1" style="2" width="12.71"/>
    <col collapsed="false" customWidth="true" hidden="false" outlineLevel="0" max="256" min="26" style="2" width="12.57"/>
  </cols>
  <sheetData>
    <row r="1" customFormat="false" ht="15.75" hidden="false" customHeight="true" outlineLevel="0" collapsed="false">
      <c r="A1" s="192" t="n">
        <v>0.95</v>
      </c>
      <c r="B1" s="193" t="n">
        <v>0</v>
      </c>
      <c r="C1" s="193" t="n">
        <v>0</v>
      </c>
      <c r="D1" s="193" t="n">
        <v>60</v>
      </c>
    </row>
    <row r="2" customFormat="false" ht="15.75" hidden="false" customHeight="true" outlineLevel="0" collapsed="false">
      <c r="A2" s="192" t="n">
        <v>0.94</v>
      </c>
      <c r="B2" s="193" t="n">
        <v>30</v>
      </c>
      <c r="C2" s="193" t="n">
        <v>15</v>
      </c>
      <c r="D2" s="193" t="n">
        <f aca="false">D1+60</f>
        <v>120</v>
      </c>
    </row>
    <row r="3" customFormat="false" ht="15.75" hidden="false" customHeight="true" outlineLevel="0" collapsed="false">
      <c r="A3" s="192" t="n">
        <v>0.93</v>
      </c>
      <c r="B3" s="193"/>
      <c r="C3" s="193" t="n">
        <f aca="false">C2+15</f>
        <v>30</v>
      </c>
      <c r="D3" s="193" t="n">
        <f aca="false">D2+60</f>
        <v>180</v>
      </c>
    </row>
    <row r="4" customFormat="false" ht="15.75" hidden="false" customHeight="true" outlineLevel="0" collapsed="false">
      <c r="A4" s="192" t="n">
        <v>0.92</v>
      </c>
      <c r="B4" s="193"/>
      <c r="C4" s="193" t="n">
        <f aca="false">C3+15</f>
        <v>45</v>
      </c>
      <c r="D4" s="193" t="n">
        <f aca="false">D3+60</f>
        <v>240</v>
      </c>
    </row>
    <row r="5" customFormat="false" ht="15.75" hidden="false" customHeight="true" outlineLevel="0" collapsed="false">
      <c r="A5" s="192" t="n">
        <v>0.91</v>
      </c>
      <c r="B5" s="193"/>
      <c r="C5" s="193" t="n">
        <f aca="false">C4+15</f>
        <v>60</v>
      </c>
      <c r="D5" s="193" t="n">
        <f aca="false">D4+60</f>
        <v>300</v>
      </c>
    </row>
    <row r="6" customFormat="false" ht="15.75" hidden="false" customHeight="true" outlineLevel="0" collapsed="false">
      <c r="A6" s="192" t="n">
        <v>0.9</v>
      </c>
      <c r="B6" s="193"/>
      <c r="C6" s="193" t="n">
        <f aca="false">C5+15</f>
        <v>75</v>
      </c>
      <c r="D6" s="193" t="n">
        <f aca="false">D5+60</f>
        <v>360</v>
      </c>
    </row>
    <row r="7" customFormat="false" ht="15.75" hidden="false" customHeight="true" outlineLevel="0" collapsed="false">
      <c r="A7" s="192" t="n">
        <v>0.89</v>
      </c>
      <c r="B7" s="193"/>
      <c r="C7" s="193" t="n">
        <f aca="false">C6+15</f>
        <v>90</v>
      </c>
      <c r="D7" s="193" t="n">
        <f aca="false">D6+60</f>
        <v>420</v>
      </c>
    </row>
    <row r="8" customFormat="false" ht="15.75" hidden="false" customHeight="true" outlineLevel="0" collapsed="false">
      <c r="A8" s="192" t="n">
        <v>0.88</v>
      </c>
      <c r="B8" s="193"/>
      <c r="C8" s="193" t="n">
        <f aca="false">C7+15</f>
        <v>105</v>
      </c>
      <c r="D8" s="193" t="n">
        <f aca="false">D7+60</f>
        <v>480</v>
      </c>
    </row>
    <row r="9" customFormat="false" ht="15.75" hidden="false" customHeight="true" outlineLevel="0" collapsed="false">
      <c r="A9" s="192" t="n">
        <v>0.87</v>
      </c>
      <c r="B9" s="193"/>
      <c r="C9" s="193" t="n">
        <f aca="false">C8+15</f>
        <v>120</v>
      </c>
      <c r="D9" s="193" t="n">
        <f aca="false">D8+60</f>
        <v>540</v>
      </c>
    </row>
    <row r="10" customFormat="false" ht="15.75" hidden="false" customHeight="true" outlineLevel="0" collapsed="false">
      <c r="A10" s="192" t="n">
        <v>0.86</v>
      </c>
      <c r="B10" s="193"/>
      <c r="C10" s="193" t="n">
        <f aca="false">C9+15</f>
        <v>135</v>
      </c>
      <c r="D10" s="193" t="n">
        <f aca="false">D9+60</f>
        <v>600</v>
      </c>
    </row>
    <row r="11" customFormat="false" ht="15.75" hidden="false" customHeight="true" outlineLevel="0" collapsed="false">
      <c r="A11" s="192" t="n">
        <v>0.85</v>
      </c>
      <c r="B11" s="193"/>
      <c r="C11" s="193" t="n">
        <f aca="false">C10+15</f>
        <v>150</v>
      </c>
      <c r="D11" s="193"/>
    </row>
    <row r="12" customFormat="false" ht="15.75" hidden="false" customHeight="true" outlineLevel="0" collapsed="false">
      <c r="A12" s="192" t="n">
        <v>0.84</v>
      </c>
      <c r="B12" s="193"/>
      <c r="C12" s="193" t="n">
        <f aca="false">C11+15</f>
        <v>165</v>
      </c>
      <c r="D12" s="193"/>
    </row>
    <row r="13" customFormat="false" ht="15.75" hidden="false" customHeight="true" outlineLevel="0" collapsed="false">
      <c r="A13" s="192" t="n">
        <v>0.83</v>
      </c>
      <c r="B13" s="193"/>
      <c r="C13" s="193" t="n">
        <f aca="false">C12+15</f>
        <v>180</v>
      </c>
      <c r="D13" s="193"/>
    </row>
    <row r="14" customFormat="false" ht="15.75" hidden="false" customHeight="true" outlineLevel="0" collapsed="false">
      <c r="A14" s="192" t="n">
        <v>0.82</v>
      </c>
      <c r="B14" s="193"/>
      <c r="C14" s="193" t="n">
        <f aca="false">C13+15</f>
        <v>195</v>
      </c>
      <c r="D14" s="193"/>
    </row>
    <row r="15" customFormat="false" ht="15.75" hidden="false" customHeight="true" outlineLevel="0" collapsed="false">
      <c r="A15" s="192" t="n">
        <v>0.81</v>
      </c>
      <c r="B15" s="193"/>
      <c r="C15" s="193" t="n">
        <f aca="false">C14+15</f>
        <v>210</v>
      </c>
      <c r="D15" s="193"/>
    </row>
    <row r="16" customFormat="false" ht="15.75" hidden="false" customHeight="true" outlineLevel="0" collapsed="false">
      <c r="A16" s="192" t="n">
        <v>0.8</v>
      </c>
      <c r="B16" s="193"/>
      <c r="C16" s="193" t="n">
        <f aca="false">C15+15</f>
        <v>225</v>
      </c>
      <c r="D16" s="193"/>
    </row>
    <row r="17" customFormat="false" ht="15.75" hidden="false" customHeight="true" outlineLevel="0" collapsed="false">
      <c r="A17" s="192" t="n">
        <v>0.79</v>
      </c>
      <c r="B17" s="193"/>
      <c r="C17" s="193" t="n">
        <f aca="false">C16+15</f>
        <v>240</v>
      </c>
      <c r="D17" s="193"/>
    </row>
    <row r="18" customFormat="false" ht="15.75" hidden="false" customHeight="true" outlineLevel="0" collapsed="false">
      <c r="A18" s="192" t="n">
        <v>0.78</v>
      </c>
      <c r="B18" s="193"/>
      <c r="C18" s="193" t="n">
        <f aca="false">C17+15</f>
        <v>255</v>
      </c>
      <c r="D18" s="193"/>
    </row>
    <row r="19" customFormat="false" ht="15.75" hidden="false" customHeight="true" outlineLevel="0" collapsed="false">
      <c r="A19" s="192" t="n">
        <v>0.77</v>
      </c>
      <c r="B19" s="193"/>
      <c r="C19" s="193" t="n">
        <f aca="false">C18+15</f>
        <v>270</v>
      </c>
      <c r="D19" s="193"/>
    </row>
    <row r="20" customFormat="false" ht="15.75" hidden="false" customHeight="true" outlineLevel="0" collapsed="false">
      <c r="A20" s="192" t="n">
        <v>0.76</v>
      </c>
      <c r="B20" s="193"/>
      <c r="C20" s="193" t="n">
        <f aca="false">C19+15</f>
        <v>285</v>
      </c>
      <c r="D20" s="193"/>
    </row>
    <row r="21" customFormat="false" ht="15.75" hidden="false" customHeight="true" outlineLevel="0" collapsed="false">
      <c r="A21" s="192" t="n">
        <v>0.75</v>
      </c>
      <c r="B21" s="193"/>
      <c r="C21" s="193" t="n">
        <f aca="false">C20+15</f>
        <v>300</v>
      </c>
      <c r="D21" s="193"/>
    </row>
    <row r="22" customFormat="false" ht="15.75" hidden="false" customHeight="true" outlineLevel="0" collapsed="false">
      <c r="A22" s="192" t="n">
        <v>0.74</v>
      </c>
      <c r="B22" s="193"/>
      <c r="C22" s="193" t="n">
        <f aca="false">C21+15</f>
        <v>315</v>
      </c>
      <c r="D22" s="193"/>
    </row>
    <row r="23" customFormat="false" ht="15.75" hidden="false" customHeight="true" outlineLevel="0" collapsed="false">
      <c r="A23" s="192" t="n">
        <v>0.73</v>
      </c>
      <c r="B23" s="193"/>
      <c r="C23" s="193" t="n">
        <f aca="false">C22+15</f>
        <v>330</v>
      </c>
      <c r="D23" s="193"/>
    </row>
    <row r="24" customFormat="false" ht="15.75" hidden="false" customHeight="true" outlineLevel="0" collapsed="false">
      <c r="A24" s="192" t="n">
        <v>0.72</v>
      </c>
      <c r="B24" s="193"/>
      <c r="C24" s="193"/>
      <c r="D24" s="193"/>
    </row>
    <row r="25" customFormat="false" ht="15.75" hidden="false" customHeight="true" outlineLevel="0" collapsed="false">
      <c r="A25" s="192" t="n">
        <v>0.71</v>
      </c>
      <c r="B25" s="193"/>
      <c r="C25" s="193"/>
      <c r="D25" s="193"/>
    </row>
    <row r="26" customFormat="false" ht="15.75" hidden="false" customHeight="true" outlineLevel="0" collapsed="false">
      <c r="A26" s="192" t="n">
        <v>0.7</v>
      </c>
      <c r="B26" s="193"/>
      <c r="C26" s="193"/>
      <c r="D26" s="193"/>
    </row>
    <row r="27" customFormat="false" ht="15.75" hidden="false" customHeight="true" outlineLevel="0" collapsed="false">
      <c r="A27" s="192" t="n">
        <v>0.69</v>
      </c>
      <c r="B27" s="193"/>
      <c r="C27" s="193"/>
      <c r="D27" s="193"/>
    </row>
    <row r="28" customFormat="false" ht="15.75" hidden="false" customHeight="true" outlineLevel="0" collapsed="false">
      <c r="A28" s="192" t="n">
        <v>0.68</v>
      </c>
      <c r="B28" s="193"/>
      <c r="C28" s="193"/>
      <c r="D28" s="193"/>
    </row>
    <row r="29" customFormat="false" ht="15.75" hidden="false" customHeight="true" outlineLevel="0" collapsed="false">
      <c r="A29" s="192" t="n">
        <v>0.67</v>
      </c>
      <c r="B29" s="193"/>
      <c r="C29" s="193"/>
      <c r="D29" s="193"/>
    </row>
    <row r="30" customFormat="false" ht="15.75" hidden="false" customHeight="true" outlineLevel="0" collapsed="false">
      <c r="A30" s="192" t="n">
        <v>0.66</v>
      </c>
      <c r="B30" s="193"/>
      <c r="C30" s="193"/>
      <c r="D30" s="193"/>
    </row>
    <row r="31" customFormat="false" ht="15.75" hidden="false" customHeight="true" outlineLevel="0" collapsed="false">
      <c r="A31" s="192" t="n">
        <v>0.65</v>
      </c>
      <c r="B31" s="193"/>
      <c r="C31" s="193"/>
      <c r="D31" s="193"/>
    </row>
    <row r="32" customFormat="false" ht="15.75" hidden="false" customHeight="true" outlineLevel="0" collapsed="false">
      <c r="A32" s="192" t="n">
        <v>0.64</v>
      </c>
      <c r="B32" s="193"/>
      <c r="C32" s="193"/>
      <c r="D32" s="193"/>
    </row>
    <row r="33" customFormat="false" ht="15.75" hidden="false" customHeight="true" outlineLevel="0" collapsed="false">
      <c r="A33" s="192" t="n">
        <v>0.63</v>
      </c>
      <c r="B33" s="193"/>
      <c r="C33" s="193"/>
      <c r="D33" s="193"/>
    </row>
    <row r="34" customFormat="false" ht="15.75" hidden="false" customHeight="true" outlineLevel="0" collapsed="false">
      <c r="A34" s="192" t="n">
        <v>0.62</v>
      </c>
      <c r="B34" s="193"/>
      <c r="C34" s="193"/>
      <c r="D34" s="193"/>
    </row>
    <row r="35" customFormat="false" ht="15.75" hidden="false" customHeight="true" outlineLevel="0" collapsed="false">
      <c r="A35" s="192" t="n">
        <v>0.61</v>
      </c>
      <c r="B35" s="193"/>
      <c r="C35" s="193"/>
      <c r="D35" s="193"/>
    </row>
    <row r="36" customFormat="false" ht="15.75" hidden="false" customHeight="true" outlineLevel="0" collapsed="false">
      <c r="A36" s="192" t="n">
        <v>0.6</v>
      </c>
      <c r="B36" s="193"/>
      <c r="C36" s="193"/>
      <c r="D36" s="193"/>
    </row>
    <row r="37" customFormat="false" ht="15.75" hidden="false" customHeight="true" outlineLevel="0" collapsed="false">
      <c r="A37" s="192" t="n">
        <v>0.59</v>
      </c>
      <c r="B37" s="193"/>
      <c r="C37" s="193"/>
      <c r="D37" s="193"/>
    </row>
    <row r="38" customFormat="false" ht="15.75" hidden="false" customHeight="true" outlineLevel="0" collapsed="false">
      <c r="A38" s="192" t="n">
        <v>0.58</v>
      </c>
      <c r="B38" s="193"/>
      <c r="C38" s="193"/>
      <c r="D38" s="193"/>
    </row>
    <row r="39" customFormat="false" ht="15.75" hidden="false" customHeight="true" outlineLevel="0" collapsed="false">
      <c r="A39" s="192" t="n">
        <v>0.57</v>
      </c>
      <c r="B39" s="193"/>
      <c r="C39" s="193"/>
      <c r="D39" s="193"/>
    </row>
    <row r="40" customFormat="false" ht="15.75" hidden="false" customHeight="true" outlineLevel="0" collapsed="false">
      <c r="A40" s="192" t="n">
        <v>0.56</v>
      </c>
      <c r="B40" s="193"/>
      <c r="C40" s="193"/>
      <c r="D40" s="193"/>
    </row>
    <row r="41" customFormat="false" ht="15.75" hidden="false" customHeight="true" outlineLevel="0" collapsed="false">
      <c r="A41" s="192" t="n">
        <v>0.55</v>
      </c>
      <c r="B41" s="193"/>
      <c r="C41" s="193"/>
      <c r="D41" s="193"/>
    </row>
    <row r="42" customFormat="false" ht="15.75" hidden="false" customHeight="true" outlineLevel="0" collapsed="false">
      <c r="A42" s="192" t="n">
        <v>0.54</v>
      </c>
      <c r="B42" s="193"/>
      <c r="C42" s="193"/>
      <c r="D42" s="193"/>
    </row>
    <row r="43" customFormat="false" ht="15.75" hidden="false" customHeight="true" outlineLevel="0" collapsed="false">
      <c r="A43" s="192" t="n">
        <v>0.53</v>
      </c>
      <c r="B43" s="193"/>
      <c r="C43" s="193"/>
      <c r="D43" s="193"/>
    </row>
    <row r="44" customFormat="false" ht="15.75" hidden="false" customHeight="true" outlineLevel="0" collapsed="false">
      <c r="A44" s="192" t="n">
        <v>0.52</v>
      </c>
      <c r="B44" s="193"/>
      <c r="C44" s="193"/>
      <c r="D44" s="193"/>
    </row>
    <row r="45" customFormat="false" ht="15.75" hidden="false" customHeight="true" outlineLevel="0" collapsed="false">
      <c r="A45" s="192" t="n">
        <v>0.51</v>
      </c>
      <c r="B45" s="193"/>
      <c r="C45" s="193"/>
      <c r="D45" s="193"/>
    </row>
    <row r="46" customFormat="false" ht="15.75" hidden="false" customHeight="true" outlineLevel="0" collapsed="false">
      <c r="A46" s="192" t="n">
        <v>0.5</v>
      </c>
      <c r="B46" s="193"/>
      <c r="C46" s="193"/>
      <c r="D46" s="193"/>
    </row>
    <row r="47" customFormat="false" ht="15.75" hidden="false" customHeight="true" outlineLevel="0" collapsed="false">
      <c r="A47" s="192" t="n">
        <v>0.49</v>
      </c>
      <c r="B47" s="193"/>
      <c r="C47" s="193"/>
      <c r="D47" s="193"/>
    </row>
    <row r="48" customFormat="false" ht="15.75" hidden="false" customHeight="true" outlineLevel="0" collapsed="false">
      <c r="A48" s="192" t="n">
        <v>0.48</v>
      </c>
      <c r="B48" s="193"/>
      <c r="C48" s="193"/>
      <c r="D48" s="193"/>
    </row>
    <row r="49" customFormat="false" ht="15.75" hidden="false" customHeight="true" outlineLevel="0" collapsed="false">
      <c r="A49" s="192" t="n">
        <v>0.47</v>
      </c>
      <c r="B49" s="193"/>
      <c r="C49" s="193"/>
      <c r="D49" s="193"/>
    </row>
    <row r="50" customFormat="false" ht="15.75" hidden="false" customHeight="true" outlineLevel="0" collapsed="false">
      <c r="A50" s="192" t="n">
        <v>0.46</v>
      </c>
      <c r="B50" s="193"/>
      <c r="C50" s="193"/>
      <c r="D50" s="193"/>
    </row>
    <row r="51" customFormat="false" ht="15.75" hidden="false" customHeight="true" outlineLevel="0" collapsed="false">
      <c r="A51" s="192" t="n">
        <v>0.45</v>
      </c>
      <c r="B51" s="193"/>
      <c r="C51" s="193"/>
      <c r="D51" s="193"/>
    </row>
    <row r="52" customFormat="false" ht="15.75" hidden="false" customHeight="true" outlineLevel="0" collapsed="false">
      <c r="A52" s="194"/>
    </row>
    <row r="53" customFormat="false" ht="28.5" hidden="false" customHeight="true" outlineLevel="0" collapsed="false">
      <c r="A53" s="195" t="s">
        <v>52</v>
      </c>
    </row>
    <row r="54" customFormat="false" ht="28.5" hidden="false" customHeight="true" outlineLevel="0" collapsed="false">
      <c r="A54" s="195" t="s">
        <v>53</v>
      </c>
    </row>
    <row r="55" customFormat="false" ht="28.5" hidden="false" customHeight="true" outlineLevel="0" collapsed="false">
      <c r="A55" s="195" t="s">
        <v>54</v>
      </c>
    </row>
    <row r="56" customFormat="false" ht="28.5" hidden="false" customHeight="true" outlineLevel="0" collapsed="false">
      <c r="A56" s="195" t="s">
        <v>55</v>
      </c>
    </row>
    <row r="57" customFormat="false" ht="28.5" hidden="false" customHeight="true" outlineLevel="0" collapsed="false">
      <c r="A57" s="195" t="s">
        <v>56</v>
      </c>
    </row>
    <row r="58" customFormat="false" ht="28.5" hidden="false" customHeight="true" outlineLevel="0" collapsed="false">
      <c r="A58" s="195" t="s">
        <v>57</v>
      </c>
    </row>
    <row r="59" customFormat="false" ht="28.5" hidden="false" customHeight="true" outlineLevel="0" collapsed="false">
      <c r="A59" s="195" t="s">
        <v>58</v>
      </c>
    </row>
    <row r="60" customFormat="false" ht="28.5" hidden="false" customHeight="true" outlineLevel="0" collapsed="false">
      <c r="A60" s="195" t="s">
        <v>59</v>
      </c>
    </row>
    <row r="61" customFormat="false" ht="28.5" hidden="false" customHeight="true" outlineLevel="0" collapsed="false">
      <c r="A61" s="195" t="s">
        <v>60</v>
      </c>
    </row>
    <row r="62" customFormat="false" ht="28.5" hidden="false" customHeight="true" outlineLevel="0" collapsed="false">
      <c r="A62" s="196" t="s">
        <v>61</v>
      </c>
    </row>
    <row r="63" customFormat="false" ht="28.5" hidden="false" customHeight="true" outlineLevel="0" collapsed="false">
      <c r="A63" s="196" t="s">
        <v>62</v>
      </c>
    </row>
    <row r="64" customFormat="false" ht="28.5" hidden="false" customHeight="true" outlineLevel="0" collapsed="false">
      <c r="A64" s="196" t="s">
        <v>63</v>
      </c>
    </row>
    <row r="65" customFormat="false" ht="28.5" hidden="false" customHeight="true" outlineLevel="0" collapsed="false">
      <c r="A65" s="196" t="s">
        <v>64</v>
      </c>
    </row>
    <row r="66" customFormat="false" ht="28.5" hidden="false" customHeight="true" outlineLevel="0" collapsed="false">
      <c r="A66" s="196" t="s">
        <v>65</v>
      </c>
    </row>
    <row r="67" customFormat="false" ht="15.75" hidden="false" customHeight="true" outlineLevel="0" collapsed="false">
      <c r="A67" s="195" t="s">
        <v>66</v>
      </c>
    </row>
    <row r="68" customFormat="false" ht="15.75" hidden="false" customHeight="true" outlineLevel="0" collapsed="false">
      <c r="A68" s="195" t="s">
        <v>67</v>
      </c>
    </row>
    <row r="69" customFormat="false" ht="15.75" hidden="false" customHeight="true" outlineLevel="0" collapsed="false">
      <c r="A69" s="195" t="s">
        <v>68</v>
      </c>
    </row>
    <row r="70" customFormat="false" ht="15.75" hidden="false" customHeight="true" outlineLevel="0" collapsed="false">
      <c r="A70" s="195" t="s">
        <v>69</v>
      </c>
    </row>
    <row r="71" customFormat="false" ht="15.75" hidden="false" customHeight="true" outlineLevel="0" collapsed="false">
      <c r="A71" s="195" t="s">
        <v>70</v>
      </c>
    </row>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sheetData>
  <sheetProtection sheet="true" objects="true" scenarios="true"/>
  <printOptions headings="false" gridLines="false" gridLinesSet="true" horizontalCentered="false" verticalCentered="false"/>
  <pageMargins left="0.747916666666667" right="0.747916666666667" top="0.984027777777778" bottom="0.984027777777778" header="0.511811023622047" footer="0.511811023622047"/>
  <pageSetup paperSize="9" scale="9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55</TotalTime>
  <Application>LibreOffice/25.8.2.2$Windows_X86_64 LibreOffice_project/d401f2107ccab8f924a8e2df40f573aab7605b6f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1601-01-01T00:00:00Z</dcterms:created>
  <dc:creator/>
  <dc:description/>
  <dc:language>pt-BR</dc:language>
  <cp:lastModifiedBy/>
  <dcterms:modified xsi:type="dcterms:W3CDTF">2025-12-22T12:55:28Z</dcterms:modified>
  <cp:revision>83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