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jpeg" ContentType="image/jpeg"/>
  <Override PartName="/xl/media/image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RATOS" sheetId="1" state="visible" r:id="rId2"/>
    <sheet name="PESSO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<sst xmlns="http://schemas.openxmlformats.org/spreadsheetml/2006/main" count="376" uniqueCount="208">
  <si>
    <t xml:space="preserve">UNIVERSIDADE FEDERAL DE MINAS GERAIS</t>
  </si>
  <si>
    <t xml:space="preserve">CONTRATOS CELEBRADOS COM FUNDAÇÕES DE APOIO COM VIGÊNCIA NO EXERCÍCIO DE 2020</t>
  </si>
  <si>
    <t xml:space="preserve">UG SIGNATÁRIA DO CONTRATO</t>
  </si>
  <si>
    <t xml:space="preserve">ESCOLA DE ENFERMAGEM UFMG</t>
  </si>
  <si>
    <t xml:space="preserve">NOME DO DIRIGENTE MÁXIMO DA IFES</t>
  </si>
  <si>
    <t xml:space="preserve">Sandra Regina Goulart Almeida</t>
  </si>
  <si>
    <t xml:space="preserve">NOME DA FUNDAÇÃO DE APOIO</t>
  </si>
  <si>
    <t xml:space="preserve">FUNDAÇÃO DE </t>
  </si>
  <si>
    <t xml:space="preserve"> DESENVOLVIMENTO DA PESQUISA</t>
  </si>
  <si>
    <t xml:space="preserve">SIGLA DA FUNDAÇÃO DE APOIO</t>
  </si>
  <si>
    <t xml:space="preserve">FUNDEP</t>
  </si>
  <si>
    <t xml:space="preserve">CNPJ DA FUNDAÇÃO DE APOIO</t>
  </si>
  <si>
    <t xml:space="preserve">N°</t>
  </si>
  <si>
    <t xml:space="preserve">N° INSTRUMENTO </t>
  </si>
  <si>
    <t xml:space="preserve">NR.DO </t>
  </si>
  <si>
    <t xml:space="preserve">Nº DO CONTRATO</t>
  </si>
  <si>
    <t xml:space="preserve">NOME DO </t>
  </si>
  <si>
    <t xml:space="preserve">VR DO </t>
  </si>
  <si>
    <t xml:space="preserve">VR. *</t>
  </si>
  <si>
    <t xml:space="preserve">VR**</t>
  </si>
  <si>
    <t xml:space="preserve">VR***</t>
  </si>
  <si>
    <t xml:space="preserve">CUSTO ***</t>
  </si>
  <si>
    <t xml:space="preserve">DATA INÍCIO</t>
  </si>
  <si>
    <t xml:space="preserve">DATA FIM</t>
  </si>
  <si>
    <t xml:space="preserve">FINALIDADE:</t>
  </si>
  <si>
    <t xml:space="preserve">COORDENADOR</t>
  </si>
  <si>
    <t xml:space="preserve">Ordem</t>
  </si>
  <si>
    <t xml:space="preserve">E ADITIVOS</t>
  </si>
  <si>
    <t xml:space="preserve">PROCESSO</t>
  </si>
  <si>
    <t xml:space="preserve">NA FUNDAÇÃO</t>
  </si>
  <si>
    <t xml:space="preserve">PROJETO</t>
  </si>
  <si>
    <t xml:space="preserve">CONTRATO</t>
  </si>
  <si>
    <t xml:space="preserve">REPASSADO</t>
  </si>
  <si>
    <t xml:space="preserve">DESPESAS TOTAL </t>
  </si>
  <si>
    <t xml:space="preserve">RECEITAS</t>
  </si>
  <si>
    <t xml:space="preserve">OPERACIONAL</t>
  </si>
  <si>
    <t xml:space="preserve">DA VIGÊNCIA</t>
  </si>
  <si>
    <t xml:space="preserve">ENSINO, PESQUISA, EXTENSÃO</t>
  </si>
  <si>
    <t xml:space="preserve">DO </t>
  </si>
  <si>
    <t xml:space="preserve">DE DISPENSA</t>
  </si>
  <si>
    <t xml:space="preserve">DE APOIO</t>
  </si>
  <si>
    <t xml:space="preserve">(EM REAIS)</t>
  </si>
  <si>
    <t xml:space="preserve">dd/mm/aaaa</t>
  </si>
  <si>
    <t xml:space="preserve">DESEN. INSTITUCIONAL, CIENTÍFICO E TECNOLÓGICO.</t>
  </si>
  <si>
    <t xml:space="preserve">Contrato nº 074/15-00</t>
  </si>
  <si>
    <t xml:space="preserve">23072.042286/2015-47</t>
  </si>
  <si>
    <t xml:space="preserve">Curso de Especialização em Enfermagem Obstétrica - Rede Cegonha - 1° Semestre de 2016</t>
  </si>
  <si>
    <t xml:space="preserve">KLEYDE VENTURA   DOS SANTOS</t>
  </si>
  <si>
    <t xml:space="preserve">-</t>
  </si>
  <si>
    <t xml:space="preserve">Aditivo  074/15-01 prorrogação de prazo</t>
  </si>
  <si>
    <t xml:space="preserve">Curso de Especialização em Enfermagem Obstétrica - Rede Cegonha - 1° Semestre de 2017</t>
  </si>
  <si>
    <t xml:space="preserve">Aditivo  074/15-02 prorrogação de prazo</t>
  </si>
  <si>
    <t xml:space="preserve">Curso de Especialização em Enfermagem Obstétrica - Rede Cegonha - 1° Semestre de 2018</t>
  </si>
  <si>
    <t xml:space="preserve">Aditivo  074/15-03 prorrogação de prazo</t>
  </si>
  <si>
    <t xml:space="preserve">Curso de Especialização em Enfermagem Obstétrica - Rede Cegonha - 1° Semestre de 2019</t>
  </si>
  <si>
    <t xml:space="preserve">Contrato Nº 049/2016</t>
  </si>
  <si>
    <t xml:space="preserve">23072.058171/2016-55</t>
  </si>
  <si>
    <t xml:space="preserve">Apoio ao Projeto: Qualificação da Atenção Obstétrica e Neonatal em Hospitais com Atividades de Ensino</t>
  </si>
  <si>
    <t xml:space="preserve">Aditivo  049/16-01 prorrogação de prazo</t>
  </si>
  <si>
    <t xml:space="preserve">30/06/2019</t>
  </si>
  <si>
    <t xml:space="preserve"> </t>
  </si>
  <si>
    <t xml:space="preserve">Contrato Nº 049/2016 prorrogação</t>
  </si>
  <si>
    <t xml:space="preserve">23072058171/2016-55</t>
  </si>
  <si>
    <t xml:space="preserve">PROJETO Nº24812</t>
  </si>
  <si>
    <t xml:space="preserve">PESQUISA</t>
  </si>
  <si>
    <t xml:space="preserve">Contrato Nº 036/2017-</t>
  </si>
  <si>
    <t xml:space="preserve">23072.038972/2017-85</t>
  </si>
  <si>
    <t xml:space="preserve">Curso de Especialização em Assistência de Enfermagem de Média e Alta Complexidade - CEAEMAC-POSGRAD/ENF</t>
  </si>
  <si>
    <t xml:space="preserve">ELINE LIMA BORGES </t>
  </si>
  <si>
    <t xml:space="preserve">Aditivo   036/17-01 prorrogação de prazo</t>
  </si>
  <si>
    <t xml:space="preserve">SALETE F MARIA SIQUEIRA</t>
  </si>
  <si>
    <t xml:space="preserve">Contrato Nº 67/2017</t>
  </si>
  <si>
    <t xml:space="preserve">23072.051153/2017-23</t>
  </si>
  <si>
    <t xml:space="preserve"> PROJETO"ESTUDO E PESQUISA PARA APRIMORAMENTO DO SISTEMA DE VIGILA CIA DOS FATORES DE RISCO E PROTEÇÃO PARA DOENÇAS CRONICAS NÃO TRASMISSIVEIS". 
 </t>
  </si>
  <si>
    <t xml:space="preserve">RAFAEL MOREIRA CLARO </t>
  </si>
  <si>
    <t xml:space="preserve">Aditivo  067/17-01</t>
  </si>
  <si>
    <t xml:space="preserve">Contrato  nº 02/2019</t>
  </si>
  <si>
    <t xml:space="preserve">23072.046949/2019-26</t>
  </si>
  <si>
    <t xml:space="preserve">PROJETO : ESTUDO E PESQUISA PARA ANALISE DE TENDENCIA HISTORICA DOS INDICADORES DO SISTEMA DE INFOMAÇÃO PARA FATORES DE RISCO E PROTEÇÃO PARA DOENÇAS CRONICAS NÃO TRANSMISSIVEIS E DESENVOLVIMENTO DE METODOLOGIA E APERFEIÇOAMENTO DO SISTEMA</t>
  </si>
  <si>
    <t xml:space="preserve">Contrato Nº 68/2017</t>
  </si>
  <si>
    <t xml:space="preserve">23072.049759/2017-07</t>
  </si>
  <si>
    <t xml:space="preserve">APOIO AO PROJETO"QUALIFICAÇÃO DAS AÇOES DE PROMOÇÃO DA ALIMENTAÇÃO ADQUADA E SAUDAVEL E PREVENÇÃO E CONTROLE OBSIDADE NO SISTEMA UNICO DE SAUDE"</t>
  </si>
  <si>
    <t xml:space="preserve">ALINE CRISTINE S. LOPES</t>
  </si>
  <si>
    <t xml:space="preserve">Aditivo  068/17-01 prorrogação de prazo</t>
  </si>
  <si>
    <t xml:space="preserve">Aditivo  067/17-02 prorrogação de prazo</t>
  </si>
  <si>
    <t xml:space="preserve">23072049759/2017-07</t>
  </si>
  <si>
    <t xml:space="preserve">Contrato  01/2019</t>
  </si>
  <si>
    <t xml:space="preserve">23072.046211/2019-69</t>
  </si>
  <si>
    <t xml:space="preserve">PROJETO -QUALIFICAÇÃO DO MANEJO DA OBSIDADE NO SISTEMA ÚNICO DE SAUDE : EFETIVIDADE DE INTERVENÇÃO COLETIVA E APRIMORAMENTO DA ABORDAGEM INDIVIDUAL</t>
  </si>
  <si>
    <t xml:space="preserve">Contrato Nº 001/2018</t>
  </si>
  <si>
    <t xml:space="preserve">23072.0431602018-32</t>
  </si>
  <si>
    <t xml:space="preserve">Projeto: ESTUDOS E ANALISE DE INQUERITOS DE VIGILANCIA DE DOENÇAS E AGRAVOS NÃO TRANS MISSIVEIS NO BRASIL E DESENVOLVIMENTO DE APLICATIVO PARA CELULAR COM OBJTIVO DE FORTALECER A VIGILANCIA DE ACIDENTES E VIOLENCIAS ESPECIFICAMENTE A CONTINUA.</t>
  </si>
  <si>
    <t xml:space="preserve">DEBORAH CARVALHO MALTA</t>
  </si>
  <si>
    <t xml:space="preserve">Contrato Nº 02/2018</t>
  </si>
  <si>
    <t xml:space="preserve">23072.057662/2018-41</t>
  </si>
  <si>
    <t xml:space="preserve">
Projeto : ESTIMATIVAS DE MORBIDADE NA  POPULAÇÃO ADULTA BRASILEIRA SEGUNDO DADOS BIOQUÍMICOS DA PESQUISA NACIONAL DE  SAÚDE. </t>
  </si>
  <si>
    <t xml:space="preserve">DEBORA CARVALHO MALTA</t>
  </si>
  <si>
    <t xml:space="preserve">Aditivo     02/18-01 prorrogação de prazo</t>
  </si>
  <si>
    <t xml:space="preserve">Contrato        018/18-00</t>
  </si>
  <si>
    <t xml:space="preserve">23072.028063/2018-10</t>
  </si>
  <si>
    <t xml:space="preserve">Curso de Especialização Enfermagem em Estratégia do cuidar em enfermagem - CEECE  - 1/2019 e 1/2020</t>
  </si>
  <si>
    <t xml:space="preserve">SELME SILQUEIRA DE MATOS</t>
  </si>
  <si>
    <t xml:space="preserve">Contrato         017/18-00</t>
  </si>
  <si>
    <t xml:space="preserve">23072.028061/2018-21</t>
  </si>
  <si>
    <t xml:space="preserve">Curso de Especialização Enfermagem em Estomaterapia - 1/2019 e 1/2020</t>
  </si>
  <si>
    <t xml:space="preserve">Contrato  02/2019</t>
  </si>
  <si>
    <t xml:space="preserve">23072.003076/2019-67</t>
  </si>
  <si>
    <t xml:space="preserve">Curso de Especialização Enfermagem Obstetrica - Modalidade Residencia </t>
  </si>
  <si>
    <t xml:space="preserve">TORCATA AMORIM</t>
  </si>
  <si>
    <t xml:space="preserve">Contrato  016/2019-00</t>
  </si>
  <si>
    <t xml:space="preserve">23072.039569/2019-35</t>
  </si>
  <si>
    <t xml:space="preserve">Re-Oferecimento Curso de Especialização Enfermagem Obstetrica - Modalidade Residencia </t>
  </si>
  <si>
    <t xml:space="preserve">* VR.REPASSADO: É tudo que foi repassado p/ Fund. de Apoio via SIAFI. </t>
  </si>
  <si>
    <t xml:space="preserve">**VR. DESPESA TOTAL  : Total gasto no projeto na Fundação de Apoio.</t>
  </si>
  <si>
    <t xml:space="preserve">*** VR. RECEITAS : Receitas geradas pelo contrato junto a terceiros e que sejam entregues pela Universidade à arrecadação  direta pela Fundação para atender ao projeto a que serve o contrato.(Em atendimento ao ítem 8.2.3.1 sub-ítem II da Decisão nº 1646/2002 do TCU).</t>
  </si>
  <si>
    <t xml:space="preserve">**** CUSTO OPERACIONAL: Valor da remuneração paga à Fundação de Apoio  título de serviços administrativos ou gerenciamento de gestão.</t>
  </si>
  <si>
    <t xml:space="preserve">Ass:</t>
  </si>
  <si>
    <t xml:space="preserve">RESPONSÁVEL PELO SETOR CONTÁBIL/FINANCEIRO</t>
  </si>
  <si>
    <t xml:space="preserve">ORDENADOR DE DESPESA</t>
  </si>
  <si>
    <t xml:space="preserve">NOME</t>
  </si>
  <si>
    <t xml:space="preserve">ODAIR ALVES GOMES</t>
  </si>
  <si>
    <t xml:space="preserve">Sônia Maria Soares</t>
  </si>
  <si>
    <t xml:space="preserve">CPF</t>
  </si>
  <si>
    <t xml:space="preserve">002.310.326-41</t>
  </si>
  <si>
    <t xml:space="preserve">TEL. 3409-9840</t>
  </si>
  <si>
    <t xml:space="preserve">PORTARIA DE NOMEAÇÃO Nº 6734 11/10/2018</t>
  </si>
  <si>
    <t xml:space="preserve">RECURSOS DA UFMG ENVOLVIDOS NOS PROJETOS</t>
  </si>
  <si>
    <r>
      <rPr>
        <sz val="14"/>
        <rFont val="Arial"/>
        <family val="2"/>
        <charset val="1"/>
      </rPr>
      <t xml:space="preserve">CONTRATOS CELEBRADOS COM FUNDAÇÕES DE APOIO COM </t>
    </r>
    <r>
      <rPr>
        <sz val="13"/>
        <rFont val="Arial"/>
        <family val="2"/>
        <charset val="1"/>
      </rPr>
      <t xml:space="preserve">VIGÊNCIA</t>
    </r>
    <r>
      <rPr>
        <sz val="14"/>
        <rFont val="Arial"/>
        <family val="2"/>
        <charset val="1"/>
      </rPr>
      <t xml:space="preserve"> NO EXERCÍCIO DE 2020</t>
    </r>
  </si>
  <si>
    <t xml:space="preserve">Número e Nome da Unidade</t>
  </si>
  <si>
    <t xml:space="preserve">fundação de amparo a pesquisa -FUNDEP</t>
  </si>
  <si>
    <t xml:space="preserve">187209380001-41</t>
  </si>
  <si>
    <t xml:space="preserve">RECURSOS HUMANOS DA UFMG ENVOLVIDOS NOS PROJETOS</t>
  </si>
  <si>
    <t xml:space="preserve">N° CONTRATO</t>
  </si>
  <si>
    <t xml:space="preserve">NR.DO PROCESSO</t>
  </si>
  <si>
    <t xml:space="preserve">NÚMERO </t>
  </si>
  <si>
    <t xml:space="preserve">SERVIDOR**</t>
  </si>
  <si>
    <t xml:space="preserve">CARGA HORÁRIA</t>
  </si>
  <si>
    <t xml:space="preserve">REMUNERAÇÃO</t>
  </si>
  <si>
    <t xml:space="preserve">BOLSA DE PESQUISA</t>
  </si>
  <si>
    <t xml:space="preserve">ORDEM</t>
  </si>
  <si>
    <t xml:space="preserve">ENVOLVIDO</t>
  </si>
  <si>
    <t xml:space="preserve">EFETIVAMENTE DEDICADA</t>
  </si>
  <si>
    <t xml:space="preserve">RECEBIDA PELA</t>
  </si>
  <si>
    <t xml:space="preserve">OU </t>
  </si>
  <si>
    <t xml:space="preserve">AO CONTRATO</t>
  </si>
  <si>
    <t xml:space="preserve">PARTICIPANTE</t>
  </si>
  <si>
    <t xml:space="preserve">DE ENSINO</t>
  </si>
  <si>
    <t xml:space="preserve">EM 2020</t>
  </si>
  <si>
    <t xml:space="preserve">NO PROJETO</t>
  </si>
  <si>
    <t xml:space="preserve">DE EXTENSÃO</t>
  </si>
  <si>
    <t xml:space="preserve">Contrato Nº 074/2015-</t>
  </si>
  <si>
    <t xml:space="preserve">23072042286/2015-47-</t>
  </si>
  <si>
    <t xml:space="preserve">PROJETO Nº 23897</t>
  </si>
  <si>
    <t xml:space="preserve">ANEZIA MOREIRA FARIA MADEIRA</t>
  </si>
  <si>
    <t xml:space="preserve">20 h  mensais </t>
  </si>
  <si>
    <t xml:space="preserve">Bolsa de extensão</t>
  </si>
  <si>
    <t xml:space="preserve">BRUNA FIGUEIREDO MANZO</t>
  </si>
  <si>
    <t xml:space="preserve">12 h mensal</t>
  </si>
  <si>
    <t xml:space="preserve">ELYSANGELA DITTZ DUARTE</t>
  </si>
  <si>
    <t xml:space="preserve">KLEYDE VENTURA DE SOUZA</t>
  </si>
  <si>
    <t xml:space="preserve">30 h mensais </t>
  </si>
  <si>
    <t xml:space="preserve">JULIANA MARIA ALMEIDA DO CARMO</t>
  </si>
  <si>
    <t xml:space="preserve">MARIA PIEDADE FERNANDES RIBEIRO LEITE</t>
  </si>
  <si>
    <t xml:space="preserve">Contrato Nº 049/2016-</t>
  </si>
  <si>
    <t xml:space="preserve">Kleyde Ventura de Souza</t>
  </si>
  <si>
    <t xml:space="preserve">40 hs mensais</t>
  </si>
  <si>
    <t xml:space="preserve">Elysangela Dittz Duarte</t>
  </si>
  <si>
    <t xml:space="preserve">30 hs mensais</t>
  </si>
  <si>
    <t xml:space="preserve">PROJETO Nº 25373</t>
  </si>
  <si>
    <t xml:space="preserve">ELINE BORGES</t>
  </si>
  <si>
    <t xml:space="preserve">Contrato 067/17-01</t>
  </si>
  <si>
    <t xml:space="preserve">PROJETO Nº 25977</t>
  </si>
  <si>
    <t xml:space="preserve">Rafael Moreira Claro</t>
  </si>
  <si>
    <t xml:space="preserve">4h/semana</t>
  </si>
  <si>
    <t xml:space="preserve">49.442,16</t>
  </si>
  <si>
    <t xml:space="preserve">Pesquisa</t>
  </si>
  <si>
    <t xml:space="preserve">PROJETO Nº 27626</t>
  </si>
  <si>
    <t xml:space="preserve">Contrato 068/2017-</t>
  </si>
  <si>
    <t xml:space="preserve"> PROJETO N º 25625</t>
  </si>
  <si>
    <t xml:space="preserve">Camila Kümmel Duarte</t>
  </si>
  <si>
    <t xml:space="preserve">Maria Flávia Gazzinelli Bethony</t>
  </si>
  <si>
    <t xml:space="preserve">Contrato 018/18-00</t>
  </si>
  <si>
    <t xml:space="preserve">PROJETO Nº 26479</t>
  </si>
  <si>
    <t xml:space="preserve">ALLANA DOS REIS CORRÊA</t>
  </si>
  <si>
    <t xml:space="preserve">EXTENSÃO</t>
  </si>
  <si>
    <t xml:space="preserve">ANADIAS TRAJANO CAMARGOS</t>
  </si>
  <si>
    <t xml:space="preserve">CAROLINA DA SILVA CARAM</t>
  </si>
  <si>
    <t xml:space="preserve">JAIME DE OLIVEIRA CAMPOS JUNIOR</t>
  </si>
  <si>
    <t xml:space="preserve">KARLA RONA DA SILVA</t>
  </si>
  <si>
    <t xml:space="preserve">KATIA FERREIRA COSTA CAMPOS</t>
  </si>
  <si>
    <t xml:space="preserve">MÁRCIA DOS SANTOS PEREIRA</t>
  </si>
  <si>
    <t xml:space="preserve">MARIA JOSÉ MENEZES BRITO</t>
  </si>
  <si>
    <t xml:space="preserve">SALETE MARIA DE FÁTIMA SILQUERA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</si>
  <si>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</si>
  <si>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</si>
  <si>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</si>
  <si>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</si>
  <si>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 xml:space="preserve">Servidor ** Apenas servidores estatutários com matricula SIAPE ativa.</t>
  </si>
  <si>
    <t xml:space="preserve">ASS:</t>
  </si>
  <si>
    <t xml:space="preserve">___________________________________</t>
  </si>
  <si>
    <t xml:space="preserve">_________________________________</t>
  </si>
  <si>
    <t xml:space="preserve">NOME:ODAIR ALVES GOMES</t>
  </si>
  <si>
    <t xml:space="preserve">NOME: SÔNIA MARIA SOARES</t>
  </si>
  <si>
    <t xml:space="preserve">CPF /E OU/ INCRIÇÃO SIAPE         TEL.</t>
  </si>
  <si>
    <t xml:space="preserve">PORTARIA DE NOMEAÇÃO Nº</t>
  </si>
  <si>
    <t xml:space="preserve">6734 11/10/2018</t>
  </si>
  <si>
    <t xml:space="preserve">3409-9840</t>
  </si>
  <si>
    <t xml:space="preserve">OBS: Pagina inferior  deve ter no mínimo 2,5cm - Papel A4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</si>
</sst>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"/>
    <numFmt numFmtId="166" formatCode="#,##0.00"/>
    <numFmt numFmtId="167" formatCode="_-&quot;R$ &quot;* #,##0.00_-;&quot;-R$ &quot;* #,##0.00_-;_-&quot;R$ &quot;* \-??_-;_-@_-"/>
    <numFmt numFmtId="168" formatCode="[$-416]D/M/YYYY"/>
    <numFmt numFmtId="169" formatCode="DD/MM/YY;@"/>
    <numFmt numFmtId="170" formatCode="_-* #,##0.00_-;\-* #,##0.00_-;_-* \-??_-;_-@_-"/>
    <numFmt numFmtId="171" formatCode="@"/>
    <numFmt numFmtId="172" formatCode="0.00"/>
    <numFmt numFmtId="173" formatCode="[$-416]MMM/YY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808080"/>
      <name val="Arial"/>
      <family val="2"/>
      <charset val="1"/>
    </font>
    <font>
      <sz val="10"/>
      <color rgb="FF808080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8"/>
      <color rgb="FF808080"/>
      <name val="Times New Roman"/>
      <family val="1"/>
      <charset val="1"/>
    </font>
    <font>
      <b val="true"/>
      <sz val="10"/>
      <name val="Arial"/>
      <family val="2"/>
      <charset val="1"/>
    </font>
    <font>
      <sz val="14"/>
      <name val="Arial"/>
      <family val="2"/>
      <charset val="1"/>
    </font>
    <font>
      <sz val="13"/>
      <name val="Arial"/>
      <family val="2"/>
      <charset val="1"/>
    </font>
    <font>
      <sz val="8"/>
      <name val="Arial"/>
      <family val="2"/>
      <charset val="1"/>
    </font>
    <font>
      <sz val="9"/>
      <name val="Calibri"/>
      <family val="2"/>
      <charset val="1"/>
    </font>
    <font>
      <sz val="8"/>
      <name val="Verdana"/>
      <family val="2"/>
      <charset val="1"/>
    </font>
    <font>
      <sz val="8"/>
      <name val="Calibri"/>
      <family val="2"/>
      <charset val="1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left" vertical="top" textRotation="0" wrapText="true" indent="0" shrinkToFit="false" readingOrder="2"/>
      <protection locked="true" hidden="false"/>
    </xf>
    <xf numFmtId="166" fontId="4" fillId="0" borderId="16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4" fillId="0" borderId="16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4" fillId="0" borderId="16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" fillId="0" borderId="16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top" textRotation="0" wrapText="true" indent="0" shrinkToFit="false" readingOrder="2"/>
      <protection locked="true" hidden="false"/>
    </xf>
    <xf numFmtId="166" fontId="4" fillId="0" borderId="17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4" fillId="0" borderId="17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" fillId="0" borderId="17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9" fillId="0" borderId="16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9" fillId="0" borderId="1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9" fillId="0" borderId="16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2" fontId="4" fillId="0" borderId="1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left" vertical="top" textRotation="0" wrapText="true" indent="0" shrinkToFit="false" readingOrder="2"/>
      <protection locked="true" hidden="false"/>
    </xf>
    <xf numFmtId="164" fontId="4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1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left" vertical="bottom" textRotation="0" wrapText="true" indent="0" shrinkToFit="false" readingOrder="2"/>
      <protection locked="true" hidden="false"/>
    </xf>
    <xf numFmtId="166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6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4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4" fillId="0" borderId="16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10" fillId="0" borderId="17" xfId="0" applyFont="true" applyBorder="true" applyAlignment="true" applyProtection="false">
      <alignment horizontal="left" vertical="top" textRotation="0" wrapText="true" indent="0" shrinkToFit="false" readingOrder="2"/>
      <protection locked="true" hidden="false"/>
    </xf>
    <xf numFmtId="167" fontId="4" fillId="0" borderId="17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6" xfId="22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4" fillId="0" borderId="16" xfId="2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6" xfId="22" applyFont="true" applyBorder="true" applyAlignment="true" applyProtection="false">
      <alignment horizontal="left" vertical="top" textRotation="0" wrapText="true" indent="0" shrinkToFit="false" readingOrder="2"/>
      <protection locked="true" hidden="false"/>
    </xf>
    <xf numFmtId="170" fontId="4" fillId="0" borderId="16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5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6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6" xfId="22" applyFont="tru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4" fontId="4" fillId="0" borderId="16" xfId="0" applyFont="tru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2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0" borderId="16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7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2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2" borderId="16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2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9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9" fillId="0" borderId="16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16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6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6" xfId="2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16" xfId="22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 2" xfId="20"/>
    <cellStyle name="Normal 2 3" xfId="21"/>
    <cellStyle name="Normal 4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47520</xdr:colOff>
      <xdr:row>0</xdr:row>
      <xdr:rowOff>0</xdr:rowOff>
    </xdr:from>
    <xdr:to>
      <xdr:col>2</xdr:col>
      <xdr:colOff>37800</xdr:colOff>
      <xdr:row>2</xdr:row>
      <xdr:rowOff>18720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138240" y="0"/>
          <a:ext cx="504360" cy="2851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0</xdr:colOff>
      <xdr:row>0</xdr:row>
      <xdr:rowOff>0</xdr:rowOff>
    </xdr:from>
    <xdr:to>
      <xdr:col>4</xdr:col>
      <xdr:colOff>199800</xdr:colOff>
      <xdr:row>1</xdr:row>
      <xdr:rowOff>104400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272160" y="0"/>
          <a:ext cx="875520" cy="38988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47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H24" activeCellId="0" sqref="H24"/>
    </sheetView>
  </sheetViews>
  <sheetFormatPr defaultRowHeight="12.7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7.29"/>
    <col collapsed="false" customWidth="true" hidden="false" outlineLevel="0" max="3" min="3" style="1" width="15.86"/>
    <col collapsed="false" customWidth="true" hidden="false" outlineLevel="0" max="4" min="4" style="1" width="23.42"/>
    <col collapsed="false" customWidth="true" hidden="false" outlineLevel="0" max="5" min="5" style="1" width="19.29"/>
    <col collapsed="false" customWidth="true" hidden="false" outlineLevel="0" max="6" min="6" style="1" width="45.29"/>
    <col collapsed="false" customWidth="true" hidden="false" outlineLevel="0" max="7" min="7" style="1" width="22.43"/>
    <col collapsed="false" customWidth="true" hidden="false" outlineLevel="0" max="8" min="8" style="1" width="22.57"/>
    <col collapsed="false" customWidth="true" hidden="false" outlineLevel="0" max="12" min="9" style="1" width="18.14"/>
    <col collapsed="false" customWidth="true" hidden="false" outlineLevel="0" max="13" min="13" style="1" width="16.29"/>
    <col collapsed="false" customWidth="true" hidden="false" outlineLevel="0" max="14" min="14" style="1" width="33.86"/>
    <col collapsed="false" customWidth="true" hidden="false" outlineLevel="0" max="15" min="15" style="1" width="26.85"/>
    <col collapsed="false" customWidth="true" hidden="false" outlineLevel="0" max="1025" min="16" style="1" width="18.14"/>
  </cols>
  <sheetData>
    <row r="1" customFormat="false" ht="12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8.25" hidden="false" customHeight="tru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6" hidden="false" customHeight="true" outlineLevel="0" collapsed="false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customFormat="false" ht="11.25" hidden="false" customHeight="true" outlineLevel="0" collapsed="false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customFormat="false" ht="12.75" hidden="false" customHeight="false" outlineLevel="0" collapsed="false">
      <c r="B5" s="5" t="s">
        <v>2</v>
      </c>
      <c r="C5" s="5"/>
      <c r="D5" s="5"/>
      <c r="E5" s="6" t="s">
        <v>3</v>
      </c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2.75" hidden="false" customHeight="false" outlineLevel="0" collapsed="false">
      <c r="B6" s="7" t="s">
        <v>4</v>
      </c>
      <c r="C6" s="7"/>
      <c r="D6" s="7"/>
      <c r="E6" s="6" t="s">
        <v>5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customFormat="false" ht="12.75" hidden="false" customHeight="false" outlineLevel="0" collapsed="false">
      <c r="B7" s="7" t="s">
        <v>6</v>
      </c>
      <c r="C7" s="7"/>
      <c r="D7" s="7"/>
      <c r="E7" s="8" t="s">
        <v>7</v>
      </c>
      <c r="F7" s="9" t="s">
        <v>8</v>
      </c>
      <c r="G7" s="9"/>
      <c r="H7" s="9"/>
      <c r="I7" s="9"/>
      <c r="J7" s="9"/>
      <c r="K7" s="9"/>
      <c r="L7" s="9"/>
      <c r="M7" s="9"/>
      <c r="N7" s="9"/>
      <c r="O7" s="9"/>
    </row>
    <row r="8" customFormat="false" ht="12.75" hidden="false" customHeight="false" outlineLevel="0" collapsed="false">
      <c r="B8" s="7" t="s">
        <v>9</v>
      </c>
      <c r="C8" s="7"/>
      <c r="D8" s="7"/>
      <c r="E8" s="8" t="s">
        <v>10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customFormat="false" ht="13.5" hidden="false" customHeight="false" outlineLevel="0" collapsed="false">
      <c r="B9" s="11" t="s">
        <v>11</v>
      </c>
      <c r="C9" s="11"/>
      <c r="D9" s="11"/>
      <c r="E9" s="12" t="n">
        <v>18720938000141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customFormat="false" ht="12.75" hidden="false" customHeight="false" outlineLevel="0" collapsed="false">
      <c r="B10" s="14" t="s">
        <v>12</v>
      </c>
      <c r="C10" s="15" t="s">
        <v>13</v>
      </c>
      <c r="D10" s="16" t="s">
        <v>14</v>
      </c>
      <c r="E10" s="17" t="s">
        <v>15</v>
      </c>
      <c r="F10" s="17" t="s">
        <v>16</v>
      </c>
      <c r="G10" s="17" t="s">
        <v>17</v>
      </c>
      <c r="H10" s="18" t="s">
        <v>18</v>
      </c>
      <c r="I10" s="18" t="s">
        <v>19</v>
      </c>
      <c r="J10" s="19" t="s">
        <v>20</v>
      </c>
      <c r="K10" s="17" t="s">
        <v>21</v>
      </c>
      <c r="L10" s="18" t="s">
        <v>22</v>
      </c>
      <c r="M10" s="17" t="s">
        <v>23</v>
      </c>
      <c r="N10" s="17" t="s">
        <v>24</v>
      </c>
      <c r="O10" s="20" t="s">
        <v>25</v>
      </c>
    </row>
    <row r="11" customFormat="false" ht="15" hidden="false" customHeight="true" outlineLevel="0" collapsed="false">
      <c r="B11" s="21" t="s">
        <v>26</v>
      </c>
      <c r="C11" s="15" t="s">
        <v>27</v>
      </c>
      <c r="D11" s="16" t="s">
        <v>28</v>
      </c>
      <c r="E11" s="16" t="s">
        <v>29</v>
      </c>
      <c r="F11" s="17" t="s">
        <v>30</v>
      </c>
      <c r="G11" s="17" t="s">
        <v>31</v>
      </c>
      <c r="H11" s="17" t="s">
        <v>32</v>
      </c>
      <c r="I11" s="17" t="s">
        <v>33</v>
      </c>
      <c r="J11" s="19" t="s">
        <v>34</v>
      </c>
      <c r="K11" s="17" t="s">
        <v>35</v>
      </c>
      <c r="L11" s="18" t="s">
        <v>36</v>
      </c>
      <c r="M11" s="17" t="s">
        <v>36</v>
      </c>
      <c r="N11" s="17" t="s">
        <v>37</v>
      </c>
      <c r="O11" s="20" t="s">
        <v>38</v>
      </c>
    </row>
    <row r="12" customFormat="false" ht="12.75" hidden="false" customHeight="true" outlineLevel="0" collapsed="false">
      <c r="B12" s="14"/>
      <c r="C12" s="15"/>
      <c r="D12" s="16" t="s">
        <v>39</v>
      </c>
      <c r="E12" s="16" t="s">
        <v>40</v>
      </c>
      <c r="F12" s="17"/>
      <c r="G12" s="17" t="s">
        <v>41</v>
      </c>
      <c r="H12" s="18" t="s">
        <v>41</v>
      </c>
      <c r="I12" s="18" t="s">
        <v>41</v>
      </c>
      <c r="J12" s="22"/>
      <c r="K12" s="23"/>
      <c r="L12" s="18" t="s">
        <v>42</v>
      </c>
      <c r="M12" s="18" t="s">
        <v>42</v>
      </c>
      <c r="N12" s="24" t="s">
        <v>43</v>
      </c>
      <c r="O12" s="25" t="s">
        <v>30</v>
      </c>
    </row>
    <row r="13" customFormat="false" ht="40.5" hidden="false" customHeight="true" outlineLevel="0" collapsed="false">
      <c r="B13" s="26" t="n">
        <v>1</v>
      </c>
      <c r="C13" s="27" t="s">
        <v>44</v>
      </c>
      <c r="D13" s="28" t="s">
        <v>45</v>
      </c>
      <c r="E13" s="29" t="n">
        <v>23897</v>
      </c>
      <c r="F13" s="30" t="s">
        <v>46</v>
      </c>
      <c r="G13" s="31" t="n">
        <v>6000000</v>
      </c>
      <c r="H13" s="31" t="n">
        <v>6000000</v>
      </c>
      <c r="I13" s="31" t="n">
        <v>6000000</v>
      </c>
      <c r="J13" s="31" t="n">
        <v>36432.66</v>
      </c>
      <c r="K13" s="31" t="n">
        <v>450000</v>
      </c>
      <c r="L13" s="32" t="n">
        <v>42522</v>
      </c>
      <c r="M13" s="33" t="n">
        <v>43249</v>
      </c>
      <c r="N13" s="34" t="s">
        <v>37</v>
      </c>
      <c r="O13" s="35" t="s">
        <v>47</v>
      </c>
    </row>
    <row r="14" customFormat="false" ht="28.5" hidden="false" customHeight="true" outlineLevel="0" collapsed="false">
      <c r="B14" s="26" t="s">
        <v>48</v>
      </c>
      <c r="C14" s="27" t="s">
        <v>49</v>
      </c>
      <c r="D14" s="28" t="s">
        <v>45</v>
      </c>
      <c r="E14" s="29" t="n">
        <v>23897</v>
      </c>
      <c r="F14" s="30" t="s">
        <v>50</v>
      </c>
      <c r="G14" s="31" t="n">
        <v>0</v>
      </c>
      <c r="H14" s="31" t="n">
        <v>0</v>
      </c>
      <c r="I14" s="31" t="n">
        <v>0</v>
      </c>
      <c r="J14" s="31" t="n">
        <v>0</v>
      </c>
      <c r="K14" s="31" t="n">
        <v>0</v>
      </c>
      <c r="L14" s="32" t="n">
        <v>43249</v>
      </c>
      <c r="M14" s="33" t="n">
        <v>43343</v>
      </c>
      <c r="N14" s="34" t="s">
        <v>37</v>
      </c>
      <c r="O14" s="35" t="s">
        <v>47</v>
      </c>
    </row>
    <row r="15" customFormat="false" ht="27" hidden="false" customHeight="true" outlineLevel="0" collapsed="false">
      <c r="B15" s="26" t="s">
        <v>48</v>
      </c>
      <c r="C15" s="27" t="s">
        <v>51</v>
      </c>
      <c r="D15" s="28" t="s">
        <v>45</v>
      </c>
      <c r="E15" s="29" t="n">
        <v>23897</v>
      </c>
      <c r="F15" s="30" t="s">
        <v>52</v>
      </c>
      <c r="G15" s="31" t="n">
        <v>0</v>
      </c>
      <c r="H15" s="31" t="n">
        <v>0</v>
      </c>
      <c r="I15" s="31" t="n">
        <v>0</v>
      </c>
      <c r="J15" s="31" t="n">
        <v>0</v>
      </c>
      <c r="K15" s="31" t="n">
        <v>0</v>
      </c>
      <c r="L15" s="32" t="n">
        <v>43343</v>
      </c>
      <c r="M15" s="33" t="n">
        <v>43707</v>
      </c>
      <c r="N15" s="34" t="s">
        <v>37</v>
      </c>
      <c r="O15" s="35" t="s">
        <v>47</v>
      </c>
    </row>
    <row r="16" customFormat="false" ht="27.75" hidden="false" customHeight="true" outlineLevel="0" collapsed="false">
      <c r="B16" s="26" t="s">
        <v>48</v>
      </c>
      <c r="C16" s="27" t="s">
        <v>53</v>
      </c>
      <c r="D16" s="28" t="s">
        <v>45</v>
      </c>
      <c r="E16" s="29" t="n">
        <v>23897</v>
      </c>
      <c r="F16" s="30" t="s">
        <v>54</v>
      </c>
      <c r="G16" s="31" t="n">
        <v>0</v>
      </c>
      <c r="H16" s="31" t="n">
        <v>0</v>
      </c>
      <c r="I16" s="31" t="n">
        <v>0</v>
      </c>
      <c r="J16" s="31" t="n">
        <v>0</v>
      </c>
      <c r="K16" s="31" t="n">
        <v>0</v>
      </c>
      <c r="L16" s="32" t="n">
        <v>43707</v>
      </c>
      <c r="M16" s="33" t="n">
        <v>43889</v>
      </c>
      <c r="N16" s="34" t="s">
        <v>37</v>
      </c>
      <c r="O16" s="35" t="s">
        <v>47</v>
      </c>
    </row>
    <row r="17" customFormat="false" ht="46.5" hidden="false" customHeight="true" outlineLevel="0" collapsed="false">
      <c r="B17" s="26" t="n">
        <v>2</v>
      </c>
      <c r="C17" s="27" t="s">
        <v>55</v>
      </c>
      <c r="D17" s="28" t="s">
        <v>56</v>
      </c>
      <c r="E17" s="29" t="n">
        <v>24812</v>
      </c>
      <c r="F17" s="30" t="s">
        <v>57</v>
      </c>
      <c r="G17" s="31" t="n">
        <v>13600000000</v>
      </c>
      <c r="H17" s="31" t="n">
        <v>13600000000</v>
      </c>
      <c r="I17" s="31" t="n">
        <v>13600000000</v>
      </c>
      <c r="J17" s="31" t="n">
        <v>105532.8</v>
      </c>
      <c r="K17" s="31" t="n">
        <v>1020000</v>
      </c>
      <c r="L17" s="36" t="n">
        <v>42734</v>
      </c>
      <c r="M17" s="37" t="n">
        <v>43631</v>
      </c>
      <c r="N17" s="34" t="s">
        <v>37</v>
      </c>
      <c r="O17" s="35" t="s">
        <v>47</v>
      </c>
    </row>
    <row r="18" customFormat="false" ht="49.5" hidden="false" customHeight="true" outlineLevel="0" collapsed="false">
      <c r="B18" s="38" t="s">
        <v>48</v>
      </c>
      <c r="C18" s="39" t="s">
        <v>58</v>
      </c>
      <c r="D18" s="40" t="s">
        <v>56</v>
      </c>
      <c r="E18" s="41" t="n">
        <v>24812</v>
      </c>
      <c r="F18" s="42" t="s">
        <v>57</v>
      </c>
      <c r="G18" s="43" t="n">
        <v>0</v>
      </c>
      <c r="H18" s="43" t="n">
        <v>0</v>
      </c>
      <c r="I18" s="43" t="n">
        <v>0</v>
      </c>
      <c r="J18" s="43" t="n">
        <v>0</v>
      </c>
      <c r="K18" s="43" t="n">
        <v>0</v>
      </c>
      <c r="L18" s="44" t="s">
        <v>59</v>
      </c>
      <c r="M18" s="45" t="n">
        <v>44073</v>
      </c>
      <c r="N18" s="46" t="s">
        <v>37</v>
      </c>
      <c r="O18" s="47" t="s">
        <v>47</v>
      </c>
    </row>
    <row r="19" customFormat="false" ht="49.5" hidden="false" customHeight="true" outlineLevel="0" collapsed="false">
      <c r="B19" s="48" t="s">
        <v>60</v>
      </c>
      <c r="C19" s="49" t="s">
        <v>61</v>
      </c>
      <c r="D19" s="50" t="s">
        <v>62</v>
      </c>
      <c r="E19" s="51" t="s">
        <v>63</v>
      </c>
      <c r="F19" s="52" t="s">
        <v>57</v>
      </c>
      <c r="G19" s="53" t="n">
        <v>13600000000</v>
      </c>
      <c r="H19" s="53" t="n">
        <v>13600000000</v>
      </c>
      <c r="I19" s="53" t="n">
        <v>12639340.48</v>
      </c>
      <c r="J19" s="53" t="n">
        <v>443198.46</v>
      </c>
      <c r="K19" s="54" t="n">
        <v>1020000</v>
      </c>
      <c r="L19" s="55" t="n">
        <v>42731</v>
      </c>
      <c r="M19" s="55" t="n">
        <v>44557</v>
      </c>
      <c r="N19" s="56" t="s">
        <v>64</v>
      </c>
      <c r="O19" s="57" t="s">
        <v>47</v>
      </c>
    </row>
    <row r="20" customFormat="false" ht="25.5" hidden="false" customHeight="true" outlineLevel="0" collapsed="false">
      <c r="B20" s="26" t="n">
        <v>3</v>
      </c>
      <c r="C20" s="27" t="s">
        <v>65</v>
      </c>
      <c r="D20" s="28" t="s">
        <v>66</v>
      </c>
      <c r="E20" s="29" t="n">
        <v>25373</v>
      </c>
      <c r="F20" s="30" t="s">
        <v>67</v>
      </c>
      <c r="G20" s="31" t="n">
        <v>681960</v>
      </c>
      <c r="H20" s="31" t="n">
        <v>681960</v>
      </c>
      <c r="I20" s="31" t="n">
        <v>681960</v>
      </c>
      <c r="J20" s="31" t="n">
        <v>2986.54</v>
      </c>
      <c r="K20" s="31" t="n">
        <v>68196</v>
      </c>
      <c r="L20" s="32" t="n">
        <v>43004</v>
      </c>
      <c r="M20" s="32" t="n">
        <v>43734</v>
      </c>
      <c r="N20" s="34" t="s">
        <v>37</v>
      </c>
      <c r="O20" s="35" t="s">
        <v>68</v>
      </c>
    </row>
    <row r="21" customFormat="false" ht="52.5" hidden="false" customHeight="true" outlineLevel="0" collapsed="false">
      <c r="B21" s="26" t="s">
        <v>48</v>
      </c>
      <c r="C21" s="27" t="s">
        <v>69</v>
      </c>
      <c r="D21" s="28" t="s">
        <v>66</v>
      </c>
      <c r="E21" s="29" t="n">
        <v>25373</v>
      </c>
      <c r="F21" s="30" t="s">
        <v>67</v>
      </c>
      <c r="G21" s="31" t="n">
        <v>0</v>
      </c>
      <c r="H21" s="31" t="n">
        <v>0</v>
      </c>
      <c r="I21" s="31" t="n">
        <v>0</v>
      </c>
      <c r="J21" s="31" t="n">
        <v>0</v>
      </c>
      <c r="K21" s="31" t="n">
        <v>0</v>
      </c>
      <c r="L21" s="32" t="n">
        <v>43734</v>
      </c>
      <c r="M21" s="32" t="n">
        <v>44100</v>
      </c>
      <c r="N21" s="34" t="s">
        <v>37</v>
      </c>
      <c r="O21" s="35" t="s">
        <v>70</v>
      </c>
    </row>
    <row r="22" customFormat="false" ht="54" hidden="false" customHeight="true" outlineLevel="0" collapsed="false">
      <c r="B22" s="26" t="n">
        <v>4</v>
      </c>
      <c r="C22" s="27" t="s">
        <v>71</v>
      </c>
      <c r="D22" s="58" t="s">
        <v>72</v>
      </c>
      <c r="E22" s="29" t="n">
        <v>25977</v>
      </c>
      <c r="F22" s="59" t="s">
        <v>73</v>
      </c>
      <c r="G22" s="31" t="n">
        <v>350000</v>
      </c>
      <c r="H22" s="31" t="n">
        <v>350000</v>
      </c>
      <c r="I22" s="31" t="n">
        <v>350000</v>
      </c>
      <c r="J22" s="31" t="n">
        <v>0</v>
      </c>
      <c r="K22" s="31" t="n">
        <v>26250</v>
      </c>
      <c r="L22" s="32" t="n">
        <v>43096</v>
      </c>
      <c r="M22" s="32" t="n">
        <v>43826</v>
      </c>
      <c r="N22" s="34" t="s">
        <v>37</v>
      </c>
      <c r="O22" s="60" t="s">
        <v>74</v>
      </c>
    </row>
    <row r="23" customFormat="false" ht="52.5" hidden="false" customHeight="true" outlineLevel="0" collapsed="false">
      <c r="B23" s="61" t="s">
        <v>48</v>
      </c>
      <c r="C23" s="27" t="s">
        <v>75</v>
      </c>
      <c r="D23" s="58" t="s">
        <v>72</v>
      </c>
      <c r="E23" s="29" t="n">
        <v>25977</v>
      </c>
      <c r="F23" s="59" t="s">
        <v>73</v>
      </c>
      <c r="G23" s="31" t="n">
        <v>0</v>
      </c>
      <c r="H23" s="31" t="n">
        <v>0</v>
      </c>
      <c r="I23" s="31" t="n">
        <v>0</v>
      </c>
      <c r="J23" s="31" t="n">
        <v>0</v>
      </c>
      <c r="K23" s="31" t="n">
        <v>0</v>
      </c>
      <c r="L23" s="32" t="s">
        <v>48</v>
      </c>
      <c r="M23" s="32" t="n">
        <v>44245</v>
      </c>
      <c r="N23" s="34" t="s">
        <v>37</v>
      </c>
      <c r="O23" s="60" t="s">
        <v>74</v>
      </c>
    </row>
    <row r="24" customFormat="false" ht="71.25" hidden="false" customHeight="true" outlineLevel="0" collapsed="false">
      <c r="B24" s="26" t="n">
        <v>5</v>
      </c>
      <c r="C24" s="62" t="s">
        <v>76</v>
      </c>
      <c r="D24" s="63" t="s">
        <v>77</v>
      </c>
      <c r="E24" s="29" t="n">
        <v>27626</v>
      </c>
      <c r="F24" s="64" t="s">
        <v>78</v>
      </c>
      <c r="G24" s="31" t="n">
        <v>400000</v>
      </c>
      <c r="H24" s="31" t="n">
        <v>400000</v>
      </c>
      <c r="I24" s="31" t="n">
        <v>400000</v>
      </c>
      <c r="J24" s="31" t="n">
        <v>0</v>
      </c>
      <c r="K24" s="31" t="n">
        <v>30000</v>
      </c>
      <c r="L24" s="32" t="n">
        <v>43815</v>
      </c>
      <c r="M24" s="32" t="n">
        <v>44545</v>
      </c>
      <c r="N24" s="34" t="s">
        <v>37</v>
      </c>
      <c r="O24" s="60" t="s">
        <v>74</v>
      </c>
    </row>
    <row r="25" customFormat="false" ht="48.75" hidden="false" customHeight="true" outlineLevel="0" collapsed="false">
      <c r="B25" s="26" t="n">
        <v>6</v>
      </c>
      <c r="C25" s="27" t="s">
        <v>79</v>
      </c>
      <c r="D25" s="58" t="s">
        <v>80</v>
      </c>
      <c r="E25" s="29" t="n">
        <v>25625</v>
      </c>
      <c r="F25" s="59" t="s">
        <v>81</v>
      </c>
      <c r="G25" s="65" t="n">
        <v>1200000</v>
      </c>
      <c r="H25" s="65" t="n">
        <v>1200000</v>
      </c>
      <c r="I25" s="65" t="n">
        <v>1200000</v>
      </c>
      <c r="J25" s="66" t="n">
        <v>45292.93</v>
      </c>
      <c r="K25" s="66" t="n">
        <v>67500</v>
      </c>
      <c r="L25" s="32" t="n">
        <v>43098</v>
      </c>
      <c r="M25" s="32" t="n">
        <v>43583</v>
      </c>
      <c r="N25" s="34" t="s">
        <v>37</v>
      </c>
      <c r="O25" s="60" t="s">
        <v>82</v>
      </c>
    </row>
    <row r="26" customFormat="false" ht="47.25" hidden="false" customHeight="true" outlineLevel="0" collapsed="false">
      <c r="B26" s="26" t="s">
        <v>48</v>
      </c>
      <c r="C26" s="27" t="s">
        <v>83</v>
      </c>
      <c r="D26" s="58" t="s">
        <v>80</v>
      </c>
      <c r="E26" s="29" t="n">
        <v>25625</v>
      </c>
      <c r="F26" s="59" t="s">
        <v>81</v>
      </c>
      <c r="G26" s="31" t="n">
        <v>0</v>
      </c>
      <c r="H26" s="31" t="n">
        <v>0</v>
      </c>
      <c r="I26" s="31" t="n">
        <v>0</v>
      </c>
      <c r="J26" s="31" t="n">
        <v>0</v>
      </c>
      <c r="K26" s="31" t="n">
        <v>0</v>
      </c>
      <c r="L26" s="32" t="n">
        <v>43583</v>
      </c>
      <c r="M26" s="32" t="n">
        <v>43766</v>
      </c>
      <c r="N26" s="34" t="s">
        <v>37</v>
      </c>
      <c r="O26" s="60" t="s">
        <v>82</v>
      </c>
    </row>
    <row r="27" customFormat="false" ht="48" hidden="false" customHeight="true" outlineLevel="0" collapsed="false">
      <c r="B27" s="26" t="s">
        <v>48</v>
      </c>
      <c r="C27" s="27" t="s">
        <v>84</v>
      </c>
      <c r="D27" s="58" t="s">
        <v>85</v>
      </c>
      <c r="E27" s="29" t="n">
        <v>25625</v>
      </c>
      <c r="F27" s="59" t="s">
        <v>81</v>
      </c>
      <c r="G27" s="31" t="n">
        <v>0</v>
      </c>
      <c r="H27" s="31" t="n">
        <v>0</v>
      </c>
      <c r="I27" s="31" t="n">
        <v>0</v>
      </c>
      <c r="J27" s="31" t="n">
        <v>0</v>
      </c>
      <c r="K27" s="31" t="n">
        <v>0</v>
      </c>
      <c r="L27" s="32" t="n">
        <v>43766</v>
      </c>
      <c r="M27" s="32" t="n">
        <v>44071</v>
      </c>
      <c r="N27" s="34" t="s">
        <v>37</v>
      </c>
      <c r="O27" s="60" t="s">
        <v>82</v>
      </c>
    </row>
    <row r="28" customFormat="false" ht="55.5" hidden="false" customHeight="true" outlineLevel="0" collapsed="false">
      <c r="B28" s="26" t="n">
        <v>7</v>
      </c>
      <c r="C28" s="67" t="s">
        <v>86</v>
      </c>
      <c r="D28" s="63" t="s">
        <v>87</v>
      </c>
      <c r="E28" s="28" t="n">
        <v>27617</v>
      </c>
      <c r="F28" s="64" t="s">
        <v>88</v>
      </c>
      <c r="G28" s="31" t="n">
        <v>2000000</v>
      </c>
      <c r="H28" s="31" t="n">
        <v>2000000</v>
      </c>
      <c r="I28" s="31" t="n">
        <v>2000000</v>
      </c>
      <c r="J28" s="31" t="n">
        <v>0</v>
      </c>
      <c r="K28" s="31" t="n">
        <v>150000</v>
      </c>
      <c r="L28" s="32" t="n">
        <v>43825</v>
      </c>
      <c r="M28" s="32" t="n">
        <v>44884</v>
      </c>
      <c r="N28" s="34" t="s">
        <v>37</v>
      </c>
      <c r="O28" s="68" t="s">
        <v>82</v>
      </c>
    </row>
    <row r="29" customFormat="false" ht="72" hidden="false" customHeight="true" outlineLevel="0" collapsed="false">
      <c r="B29" s="26" t="n">
        <v>8</v>
      </c>
      <c r="C29" s="27" t="s">
        <v>89</v>
      </c>
      <c r="D29" s="63" t="s">
        <v>90</v>
      </c>
      <c r="E29" s="28" t="n">
        <v>26601</v>
      </c>
      <c r="F29" s="59" t="s">
        <v>91</v>
      </c>
      <c r="G29" s="69" t="n">
        <v>400000</v>
      </c>
      <c r="H29" s="69" t="n">
        <v>400000</v>
      </c>
      <c r="I29" s="69" t="n">
        <f aca="false">244063.63+26768.32</f>
        <v>270831.95</v>
      </c>
      <c r="J29" s="69" t="n">
        <v>416621.57</v>
      </c>
      <c r="K29" s="69" t="n">
        <v>30000</v>
      </c>
      <c r="L29" s="70" t="n">
        <v>43410</v>
      </c>
      <c r="M29" s="70" t="n">
        <v>44246</v>
      </c>
      <c r="N29" s="71" t="s">
        <v>64</v>
      </c>
      <c r="O29" s="72" t="s">
        <v>92</v>
      </c>
    </row>
    <row r="30" customFormat="false" ht="55.5" hidden="false" customHeight="true" outlineLevel="0" collapsed="false">
      <c r="B30" s="26"/>
      <c r="C30" s="27" t="s">
        <v>93</v>
      </c>
      <c r="D30" s="28" t="s">
        <v>94</v>
      </c>
      <c r="E30" s="28" t="n">
        <v>26749</v>
      </c>
      <c r="F30" s="59" t="s">
        <v>95</v>
      </c>
      <c r="G30" s="31" t="n">
        <v>400000</v>
      </c>
      <c r="H30" s="31" t="n">
        <v>400000</v>
      </c>
      <c r="I30" s="31" t="n">
        <v>400000</v>
      </c>
      <c r="J30" s="31" t="n">
        <v>0</v>
      </c>
      <c r="K30" s="31" t="n">
        <v>30000</v>
      </c>
      <c r="L30" s="32" t="n">
        <v>43465</v>
      </c>
      <c r="M30" s="32" t="n">
        <v>43829</v>
      </c>
      <c r="N30" s="71" t="s">
        <v>37</v>
      </c>
      <c r="O30" s="73" t="s">
        <v>96</v>
      </c>
    </row>
    <row r="31" customFormat="false" ht="72" hidden="false" customHeight="true" outlineLevel="0" collapsed="false">
      <c r="B31" s="38" t="s">
        <v>48</v>
      </c>
      <c r="C31" s="39" t="s">
        <v>97</v>
      </c>
      <c r="D31" s="40" t="s">
        <v>94</v>
      </c>
      <c r="E31" s="40" t="n">
        <v>26749</v>
      </c>
      <c r="F31" s="74" t="s">
        <v>95</v>
      </c>
      <c r="G31" s="75" t="n">
        <v>400000</v>
      </c>
      <c r="H31" s="75" t="n">
        <v>400000</v>
      </c>
      <c r="I31" s="75" t="n">
        <f aca="false">190983.99+67288.07</f>
        <v>258272.06</v>
      </c>
      <c r="J31" s="75" t="n">
        <v>410696.22</v>
      </c>
      <c r="K31" s="75" t="n">
        <v>30000</v>
      </c>
      <c r="L31" s="76" t="n">
        <v>43102</v>
      </c>
      <c r="M31" s="76" t="n">
        <v>44561</v>
      </c>
      <c r="N31" s="77" t="s">
        <v>64</v>
      </c>
      <c r="O31" s="78" t="s">
        <v>92</v>
      </c>
    </row>
    <row r="32" customFormat="false" ht="26.25" hidden="false" customHeight="true" outlineLevel="0" collapsed="false">
      <c r="B32" s="26" t="n">
        <v>9</v>
      </c>
      <c r="C32" s="79" t="s">
        <v>98</v>
      </c>
      <c r="D32" s="80" t="s">
        <v>99</v>
      </c>
      <c r="E32" s="80" t="n">
        <v>26479</v>
      </c>
      <c r="F32" s="81" t="s">
        <v>100</v>
      </c>
      <c r="G32" s="82" t="n">
        <v>568460</v>
      </c>
      <c r="H32" s="82" t="n">
        <v>156086.92</v>
      </c>
      <c r="I32" s="83" t="n">
        <v>157820.76</v>
      </c>
      <c r="J32" s="83" t="n">
        <v>0</v>
      </c>
      <c r="K32" s="83" t="n">
        <v>15515.66</v>
      </c>
      <c r="L32" s="70" t="n">
        <v>43441</v>
      </c>
      <c r="M32" s="84" t="n">
        <v>45267</v>
      </c>
      <c r="N32" s="71" t="s">
        <v>37</v>
      </c>
      <c r="O32" s="70" t="s">
        <v>101</v>
      </c>
    </row>
    <row r="33" customFormat="false" ht="27.75" hidden="false" customHeight="true" outlineLevel="0" collapsed="false">
      <c r="B33" s="26" t="n">
        <v>10</v>
      </c>
      <c r="C33" s="79" t="s">
        <v>102</v>
      </c>
      <c r="D33" s="80" t="s">
        <v>103</v>
      </c>
      <c r="E33" s="80" t="n">
        <v>26478</v>
      </c>
      <c r="F33" s="81" t="s">
        <v>104</v>
      </c>
      <c r="G33" s="31" t="n">
        <v>629168</v>
      </c>
      <c r="H33" s="31" t="n">
        <v>629168</v>
      </c>
      <c r="I33" s="31" t="n">
        <v>629168</v>
      </c>
      <c r="J33" s="31" t="n">
        <v>0</v>
      </c>
      <c r="K33" s="31" t="n">
        <v>62916.8</v>
      </c>
      <c r="L33" s="85" t="n">
        <v>43441</v>
      </c>
      <c r="M33" s="85" t="n">
        <v>45267</v>
      </c>
      <c r="N33" s="34" t="s">
        <v>37</v>
      </c>
      <c r="O33" s="86" t="s">
        <v>68</v>
      </c>
    </row>
    <row r="34" customFormat="false" ht="31.5" hidden="false" customHeight="true" outlineLevel="0" collapsed="false">
      <c r="B34" s="26" t="n">
        <v>11</v>
      </c>
      <c r="C34" s="62" t="s">
        <v>105</v>
      </c>
      <c r="D34" s="80" t="s">
        <v>106</v>
      </c>
      <c r="E34" s="28" t="n">
        <v>26940</v>
      </c>
      <c r="F34" s="81" t="s">
        <v>107</v>
      </c>
      <c r="G34" s="31" t="n">
        <v>45000</v>
      </c>
      <c r="H34" s="31" t="n">
        <v>45000</v>
      </c>
      <c r="I34" s="31" t="n">
        <v>45000</v>
      </c>
      <c r="J34" s="31" t="n">
        <v>0</v>
      </c>
      <c r="K34" s="31" t="n">
        <v>4500</v>
      </c>
      <c r="L34" s="32" t="n">
        <v>43494</v>
      </c>
      <c r="M34" s="32" t="n">
        <v>44225</v>
      </c>
      <c r="N34" s="34" t="s">
        <v>37</v>
      </c>
      <c r="O34" s="87" t="s">
        <v>108</v>
      </c>
    </row>
    <row r="35" customFormat="false" ht="28.5" hidden="false" customHeight="true" outlineLevel="0" collapsed="false">
      <c r="B35" s="26" t="n">
        <v>12</v>
      </c>
      <c r="C35" s="62" t="s">
        <v>109</v>
      </c>
      <c r="D35" s="80" t="s">
        <v>110</v>
      </c>
      <c r="E35" s="28" t="n">
        <v>27431</v>
      </c>
      <c r="F35" s="81" t="s">
        <v>111</v>
      </c>
      <c r="G35" s="31" t="n">
        <v>24000</v>
      </c>
      <c r="H35" s="31" t="n">
        <v>24000</v>
      </c>
      <c r="I35" s="31" t="n">
        <v>24000</v>
      </c>
      <c r="J35" s="31" t="n">
        <v>0</v>
      </c>
      <c r="K35" s="31" t="n">
        <v>0</v>
      </c>
      <c r="L35" s="85" t="n">
        <v>43742</v>
      </c>
      <c r="M35" s="85" t="n">
        <v>44473</v>
      </c>
      <c r="N35" s="34" t="s">
        <v>37</v>
      </c>
      <c r="O35" s="87" t="s">
        <v>108</v>
      </c>
    </row>
    <row r="36" customFormat="false" ht="13.5" hidden="false" customHeight="true" outlineLevel="0" collapsed="false">
      <c r="B36" s="88" t="s">
        <v>112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</row>
    <row r="37" customFormat="false" ht="13.5" hidden="false" customHeight="true" outlineLevel="0" collapsed="false">
      <c r="B37" s="89" t="s">
        <v>113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</row>
    <row r="38" customFormat="false" ht="12.75" hidden="false" customHeight="true" outlineLevel="0" collapsed="false">
      <c r="B38" s="89" t="s">
        <v>114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</row>
    <row r="39" customFormat="false" ht="12.75" hidden="false" customHeight="true" outlineLevel="0" collapsed="false">
      <c r="B39" s="90" t="s">
        <v>115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</row>
    <row r="40" customFormat="false" ht="12.75" hidden="false" customHeight="false" outlineLevel="0" collapsed="false">
      <c r="B40" s="91" t="s">
        <v>116</v>
      </c>
      <c r="C40" s="92"/>
      <c r="D40" s="93"/>
      <c r="E40" s="93"/>
      <c r="F40" s="94"/>
      <c r="G40" s="94"/>
      <c r="H40" s="94"/>
      <c r="I40" s="94"/>
      <c r="J40" s="94"/>
      <c r="K40" s="94"/>
      <c r="L40" s="93" t="s">
        <v>60</v>
      </c>
      <c r="M40" s="93"/>
      <c r="N40" s="93"/>
      <c r="O40" s="95"/>
    </row>
    <row r="41" customFormat="false" ht="12.75" hidden="false" customHeight="false" outlineLevel="0" collapsed="false">
      <c r="B41" s="91"/>
      <c r="C41" s="96" t="s">
        <v>117</v>
      </c>
      <c r="D41" s="96"/>
      <c r="E41" s="96"/>
      <c r="F41" s="94"/>
      <c r="G41" s="94"/>
      <c r="H41" s="94"/>
      <c r="I41" s="94"/>
      <c r="J41" s="94"/>
      <c r="K41" s="94"/>
      <c r="L41" s="97" t="s">
        <v>118</v>
      </c>
      <c r="M41" s="97"/>
      <c r="N41" s="97"/>
      <c r="O41" s="97"/>
    </row>
    <row r="42" customFormat="false" ht="12.75" hidden="false" customHeight="false" outlineLevel="0" collapsed="false">
      <c r="B42" s="91"/>
      <c r="C42" s="98" t="s">
        <v>119</v>
      </c>
      <c r="D42" s="94" t="s">
        <v>120</v>
      </c>
      <c r="E42" s="94"/>
      <c r="F42" s="94"/>
      <c r="G42" s="94"/>
      <c r="H42" s="94"/>
      <c r="I42" s="94"/>
      <c r="J42" s="94"/>
      <c r="K42" s="94"/>
      <c r="L42" s="94" t="s">
        <v>119</v>
      </c>
      <c r="M42" s="94" t="s">
        <v>121</v>
      </c>
      <c r="N42" s="94"/>
      <c r="O42" s="99"/>
    </row>
    <row r="43" customFormat="false" ht="12.75" hidden="false" customHeight="false" outlineLevel="0" collapsed="false">
      <c r="B43" s="91"/>
      <c r="C43" s="94" t="s">
        <v>122</v>
      </c>
      <c r="D43" s="94" t="s">
        <v>123</v>
      </c>
      <c r="E43" s="94" t="s">
        <v>124</v>
      </c>
      <c r="F43" s="94"/>
      <c r="G43" s="94"/>
      <c r="H43" s="94"/>
      <c r="I43" s="94"/>
      <c r="J43" s="94"/>
      <c r="K43" s="94"/>
      <c r="L43" s="94" t="s">
        <v>125</v>
      </c>
      <c r="M43" s="94"/>
      <c r="N43" s="94"/>
      <c r="O43" s="99"/>
    </row>
    <row r="44" customFormat="false" ht="13.5" hidden="false" customHeight="false" outlineLevel="0" collapsed="false"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</row>
    <row r="45" customFormat="false" ht="12.75" hidden="false" customHeight="false" outlineLevel="0" collapsed="false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customFormat="false" ht="12.75" hidden="false" customHeight="false" outlineLevel="0" collapsed="false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customFormat="false" ht="12.75" hidden="false" customHeight="false" outlineLevel="0" collapsed="false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</sheetData>
  <mergeCells count="18">
    <mergeCell ref="B1:O1"/>
    <mergeCell ref="B3:O4"/>
    <mergeCell ref="B5:D5"/>
    <mergeCell ref="E5:O5"/>
    <mergeCell ref="B6:D6"/>
    <mergeCell ref="E6:O6"/>
    <mergeCell ref="B7:D7"/>
    <mergeCell ref="F7:O7"/>
    <mergeCell ref="B8:D8"/>
    <mergeCell ref="F8:O8"/>
    <mergeCell ref="B9:D9"/>
    <mergeCell ref="F9:O9"/>
    <mergeCell ref="B36:O36"/>
    <mergeCell ref="B37:O37"/>
    <mergeCell ref="B38:O38"/>
    <mergeCell ref="B39:O39"/>
    <mergeCell ref="C41:E41"/>
    <mergeCell ref="L41:O41"/>
  </mergeCells>
  <printOptions headings="false" gridLines="false" gridLinesSet="true" horizontalCentered="false" verticalCentered="false"/>
  <pageMargins left="0.236111111111111" right="0.157638888888889" top="0.157638888888889" bottom="0.157638888888889" header="0.511805555555555" footer="0.511805555555555"/>
  <pageSetup paperSize="9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D1:K51"/>
  <sheetViews>
    <sheetView showFormulas="false" showGridLines="true" showRowColHeaders="true" showZeros="true" rightToLeft="false" tabSelected="false" showOutlineSymbols="true" defaultGridColor="true" view="normal" topLeftCell="A37" colorId="64" zoomScale="100" zoomScaleNormal="100" zoomScalePageLayoutView="100" workbookViewId="0">
      <selection pane="topLeft" activeCell="H18" activeCellId="0" sqref="H18"/>
    </sheetView>
  </sheetViews>
  <sheetFormatPr defaultRowHeight="15" zeroHeight="false" outlineLevelRow="0" outlineLevelCol="0"/>
  <cols>
    <col collapsed="false" customWidth="true" hidden="false" outlineLevel="0" max="1" min="1" style="0" width="3.86"/>
    <col collapsed="false" customWidth="true" hidden="true" outlineLevel="0" max="2" min="2" style="0" width="3.29"/>
    <col collapsed="false" customWidth="true" hidden="true" outlineLevel="0" max="3" min="3" style="0" width="2.99"/>
    <col collapsed="false" customWidth="true" hidden="false" outlineLevel="0" max="4" min="4" style="0" width="9.58"/>
    <col collapsed="false" customWidth="true" hidden="false" outlineLevel="0" max="5" min="5" style="0" width="18.58"/>
    <col collapsed="false" customWidth="true" hidden="false" outlineLevel="0" max="6" min="6" style="0" width="20.57"/>
    <col collapsed="false" customWidth="true" hidden="false" outlineLevel="0" max="7" min="7" style="0" width="19.71"/>
    <col collapsed="false" customWidth="true" hidden="false" outlineLevel="0" max="8" min="8" style="0" width="32.15"/>
    <col collapsed="false" customWidth="true" hidden="false" outlineLevel="0" max="9" min="9" style="0" width="21.57"/>
    <col collapsed="false" customWidth="true" hidden="false" outlineLevel="0" max="10" min="10" style="0" width="31.28"/>
    <col collapsed="false" customWidth="true" hidden="false" outlineLevel="0" max="11" min="11" style="0" width="30.86"/>
    <col collapsed="false" customWidth="true" hidden="false" outlineLevel="0" max="1025" min="12" style="0" width="8.67"/>
  </cols>
  <sheetData>
    <row r="1" customFormat="false" ht="22.5" hidden="false" customHeight="false" outlineLevel="0" collapsed="false">
      <c r="D1" s="103" t="s">
        <v>0</v>
      </c>
      <c r="E1" s="103"/>
      <c r="F1" s="103"/>
      <c r="G1" s="103"/>
      <c r="H1" s="103"/>
      <c r="I1" s="103"/>
      <c r="J1" s="103"/>
      <c r="K1" s="103"/>
    </row>
    <row r="2" customFormat="false" ht="15.75" hidden="false" customHeight="false" outlineLevel="0" collapsed="false">
      <c r="D2" s="104" t="s">
        <v>126</v>
      </c>
      <c r="E2" s="104"/>
      <c r="F2" s="104"/>
      <c r="G2" s="104"/>
      <c r="H2" s="104"/>
      <c r="I2" s="104"/>
      <c r="J2" s="104"/>
      <c r="K2" s="104"/>
    </row>
    <row r="3" customFormat="false" ht="15.75" hidden="false" customHeight="false" outlineLevel="0" collapsed="false">
      <c r="D3" s="105" t="s">
        <v>127</v>
      </c>
      <c r="E3" s="105"/>
      <c r="F3" s="105"/>
      <c r="G3" s="105"/>
      <c r="H3" s="105"/>
      <c r="I3" s="105"/>
      <c r="J3" s="105"/>
      <c r="K3" s="105"/>
    </row>
    <row r="4" customFormat="false" ht="15" hidden="false" customHeight="false" outlineLevel="0" collapsed="false">
      <c r="D4" s="105"/>
      <c r="E4" s="105"/>
      <c r="F4" s="105"/>
      <c r="G4" s="105"/>
      <c r="H4" s="105"/>
      <c r="I4" s="105"/>
      <c r="J4" s="105"/>
      <c r="K4" s="105"/>
    </row>
    <row r="5" customFormat="false" ht="15" hidden="false" customHeight="false" outlineLevel="0" collapsed="false">
      <c r="D5" s="106" t="s">
        <v>2</v>
      </c>
      <c r="E5" s="106"/>
      <c r="F5" s="106"/>
      <c r="G5" s="107" t="s">
        <v>128</v>
      </c>
      <c r="H5" s="107"/>
      <c r="I5" s="107"/>
      <c r="J5" s="107"/>
      <c r="K5" s="107"/>
    </row>
    <row r="6" customFormat="false" ht="15" hidden="false" customHeight="false" outlineLevel="0" collapsed="false">
      <c r="D6" s="106" t="s">
        <v>4</v>
      </c>
      <c r="E6" s="106"/>
      <c r="F6" s="106"/>
      <c r="G6" s="108" t="s">
        <v>5</v>
      </c>
      <c r="H6" s="108"/>
      <c r="I6" s="108"/>
      <c r="J6" s="108"/>
      <c r="K6" s="108"/>
    </row>
    <row r="7" customFormat="false" ht="15" hidden="false" customHeight="false" outlineLevel="0" collapsed="false">
      <c r="D7" s="106" t="s">
        <v>6</v>
      </c>
      <c r="E7" s="106"/>
      <c r="F7" s="106"/>
      <c r="G7" s="108" t="s">
        <v>129</v>
      </c>
      <c r="H7" s="108"/>
      <c r="I7" s="108"/>
      <c r="J7" s="108"/>
      <c r="K7" s="108"/>
    </row>
    <row r="8" customFormat="false" ht="15" hidden="false" customHeight="false" outlineLevel="0" collapsed="false">
      <c r="D8" s="106" t="s">
        <v>9</v>
      </c>
      <c r="E8" s="106"/>
      <c r="F8" s="106"/>
      <c r="G8" s="108" t="s">
        <v>10</v>
      </c>
      <c r="H8" s="108"/>
      <c r="I8" s="108"/>
      <c r="J8" s="108"/>
      <c r="K8" s="108"/>
    </row>
    <row r="9" customFormat="false" ht="15" hidden="false" customHeight="false" outlineLevel="0" collapsed="false">
      <c r="D9" s="109" t="s">
        <v>11</v>
      </c>
      <c r="E9" s="109"/>
      <c r="F9" s="109"/>
      <c r="G9" s="110" t="s">
        <v>130</v>
      </c>
      <c r="H9" s="110"/>
      <c r="I9" s="110"/>
      <c r="J9" s="110"/>
      <c r="K9" s="110"/>
    </row>
    <row r="10" customFormat="false" ht="15.75" hidden="false" customHeight="true" outlineLevel="0" collapsed="false">
      <c r="D10" s="111"/>
      <c r="E10" s="111"/>
      <c r="F10" s="111"/>
      <c r="G10" s="111"/>
      <c r="H10" s="112" t="s">
        <v>131</v>
      </c>
      <c r="I10" s="112"/>
      <c r="J10" s="112"/>
      <c r="K10" s="112"/>
    </row>
    <row r="11" customFormat="false" ht="15" hidden="false" customHeight="false" outlineLevel="0" collapsed="false">
      <c r="D11" s="113" t="s">
        <v>12</v>
      </c>
      <c r="E11" s="113" t="s">
        <v>132</v>
      </c>
      <c r="F11" s="113" t="s">
        <v>133</v>
      </c>
      <c r="G11" s="113" t="s">
        <v>134</v>
      </c>
      <c r="H11" s="114" t="s">
        <v>135</v>
      </c>
      <c r="I11" s="113" t="s">
        <v>136</v>
      </c>
      <c r="J11" s="113" t="s">
        <v>137</v>
      </c>
      <c r="K11" s="113" t="s">
        <v>138</v>
      </c>
    </row>
    <row r="12" customFormat="false" ht="15" hidden="false" customHeight="true" outlineLevel="0" collapsed="false">
      <c r="D12" s="113" t="s">
        <v>139</v>
      </c>
      <c r="E12" s="113" t="s">
        <v>27</v>
      </c>
      <c r="F12" s="113" t="s">
        <v>39</v>
      </c>
      <c r="G12" s="113" t="s">
        <v>10</v>
      </c>
      <c r="H12" s="114" t="s">
        <v>140</v>
      </c>
      <c r="I12" s="113" t="s">
        <v>141</v>
      </c>
      <c r="J12" s="113" t="s">
        <v>142</v>
      </c>
      <c r="K12" s="113" t="s">
        <v>143</v>
      </c>
    </row>
    <row r="13" customFormat="false" ht="15" hidden="false" customHeight="false" outlineLevel="0" collapsed="false">
      <c r="D13" s="113"/>
      <c r="E13" s="113"/>
      <c r="F13" s="113"/>
      <c r="G13" s="113"/>
      <c r="H13" s="114"/>
      <c r="I13" s="113" t="s">
        <v>144</v>
      </c>
      <c r="J13" s="113" t="s">
        <v>145</v>
      </c>
      <c r="K13" s="113" t="s">
        <v>146</v>
      </c>
    </row>
    <row r="14" customFormat="false" ht="15" hidden="false" customHeight="false" outlineLevel="0" collapsed="false">
      <c r="D14" s="113"/>
      <c r="E14" s="113"/>
      <c r="F14" s="113"/>
      <c r="G14" s="113"/>
      <c r="H14" s="114"/>
      <c r="I14" s="113" t="s">
        <v>147</v>
      </c>
      <c r="J14" s="113" t="s">
        <v>148</v>
      </c>
      <c r="K14" s="113" t="s">
        <v>143</v>
      </c>
    </row>
    <row r="15" customFormat="false" ht="22.5" hidden="false" customHeight="true" outlineLevel="0" collapsed="false">
      <c r="D15" s="113"/>
      <c r="E15" s="113"/>
      <c r="F15" s="113"/>
      <c r="G15" s="113"/>
      <c r="H15" s="115"/>
      <c r="I15" s="113"/>
      <c r="J15" s="113" t="s">
        <v>147</v>
      </c>
      <c r="K15" s="113" t="s">
        <v>149</v>
      </c>
    </row>
    <row r="16" customFormat="false" ht="15" hidden="false" customHeight="false" outlineLevel="0" collapsed="false">
      <c r="D16" s="116" t="n">
        <v>1</v>
      </c>
      <c r="E16" s="117" t="s">
        <v>150</v>
      </c>
      <c r="F16" s="118" t="s">
        <v>151</v>
      </c>
      <c r="G16" s="119" t="s">
        <v>152</v>
      </c>
      <c r="H16" s="120" t="s">
        <v>153</v>
      </c>
      <c r="I16" s="121" t="s">
        <v>154</v>
      </c>
      <c r="J16" s="122" t="n">
        <v>400</v>
      </c>
      <c r="K16" s="123" t="s">
        <v>155</v>
      </c>
    </row>
    <row r="17" customFormat="false" ht="15" hidden="false" customHeight="false" outlineLevel="0" collapsed="false">
      <c r="D17" s="116" t="n">
        <v>2</v>
      </c>
      <c r="E17" s="117" t="s">
        <v>150</v>
      </c>
      <c r="F17" s="118" t="s">
        <v>151</v>
      </c>
      <c r="G17" s="119" t="s">
        <v>152</v>
      </c>
      <c r="H17" s="124" t="s">
        <v>156</v>
      </c>
      <c r="I17" s="121" t="s">
        <v>157</v>
      </c>
      <c r="J17" s="122" t="n">
        <v>1200</v>
      </c>
      <c r="K17" s="123" t="s">
        <v>155</v>
      </c>
    </row>
    <row r="18" customFormat="false" ht="15" hidden="false" customHeight="false" outlineLevel="0" collapsed="false">
      <c r="D18" s="116" t="n">
        <v>3</v>
      </c>
      <c r="E18" s="117" t="s">
        <v>150</v>
      </c>
      <c r="F18" s="118" t="s">
        <v>151</v>
      </c>
      <c r="G18" s="119" t="s">
        <v>152</v>
      </c>
      <c r="H18" s="120" t="s">
        <v>158</v>
      </c>
      <c r="I18" s="121" t="s">
        <v>157</v>
      </c>
      <c r="J18" s="122" t="n">
        <v>1200</v>
      </c>
      <c r="K18" s="123" t="s">
        <v>155</v>
      </c>
    </row>
    <row r="19" customFormat="false" ht="15" hidden="false" customHeight="false" outlineLevel="0" collapsed="false">
      <c r="D19" s="116" t="n">
        <v>4</v>
      </c>
      <c r="E19" s="117" t="s">
        <v>150</v>
      </c>
      <c r="F19" s="118" t="s">
        <v>151</v>
      </c>
      <c r="G19" s="119" t="s">
        <v>152</v>
      </c>
      <c r="H19" s="125" t="s">
        <v>159</v>
      </c>
      <c r="I19" s="121" t="s">
        <v>160</v>
      </c>
      <c r="J19" s="122" t="n">
        <v>42000</v>
      </c>
      <c r="K19" s="123" t="s">
        <v>155</v>
      </c>
    </row>
    <row r="20" customFormat="false" ht="15" hidden="false" customHeight="false" outlineLevel="0" collapsed="false">
      <c r="D20" s="116" t="n">
        <v>5</v>
      </c>
      <c r="E20" s="117" t="s">
        <v>150</v>
      </c>
      <c r="F20" s="118" t="s">
        <v>151</v>
      </c>
      <c r="G20" s="119" t="s">
        <v>152</v>
      </c>
      <c r="H20" s="126" t="s">
        <v>161</v>
      </c>
      <c r="I20" s="127" t="s">
        <v>154</v>
      </c>
      <c r="J20" s="128" t="n">
        <v>37769.99</v>
      </c>
      <c r="K20" s="123" t="s">
        <v>155</v>
      </c>
    </row>
    <row r="21" customFormat="false" ht="21" hidden="false" customHeight="false" outlineLevel="0" collapsed="false">
      <c r="D21" s="116" t="n">
        <v>6</v>
      </c>
      <c r="E21" s="117" t="s">
        <v>150</v>
      </c>
      <c r="F21" s="118" t="s">
        <v>151</v>
      </c>
      <c r="G21" s="119" t="s">
        <v>152</v>
      </c>
      <c r="H21" s="129" t="s">
        <v>162</v>
      </c>
      <c r="I21" s="121" t="s">
        <v>154</v>
      </c>
      <c r="J21" s="122" t="n">
        <v>60000</v>
      </c>
      <c r="K21" s="123" t="s">
        <v>155</v>
      </c>
    </row>
    <row r="22" customFormat="false" ht="15" hidden="false" customHeight="false" outlineLevel="0" collapsed="false">
      <c r="D22" s="116" t="n">
        <v>7</v>
      </c>
      <c r="E22" s="130" t="s">
        <v>163</v>
      </c>
      <c r="F22" s="48" t="s">
        <v>62</v>
      </c>
      <c r="G22" s="131" t="s">
        <v>63</v>
      </c>
      <c r="H22" s="132" t="s">
        <v>164</v>
      </c>
      <c r="I22" s="133" t="s">
        <v>165</v>
      </c>
      <c r="J22" s="134" t="n">
        <v>78000</v>
      </c>
      <c r="K22" s="133" t="s">
        <v>138</v>
      </c>
    </row>
    <row r="23" customFormat="false" ht="15" hidden="false" customHeight="false" outlineLevel="0" collapsed="false">
      <c r="D23" s="116" t="n">
        <v>8</v>
      </c>
      <c r="E23" s="130" t="s">
        <v>163</v>
      </c>
      <c r="F23" s="48" t="s">
        <v>62</v>
      </c>
      <c r="G23" s="131" t="s">
        <v>63</v>
      </c>
      <c r="H23" s="132" t="s">
        <v>166</v>
      </c>
      <c r="I23" s="135" t="s">
        <v>167</v>
      </c>
      <c r="J23" s="134" t="n">
        <v>32000</v>
      </c>
      <c r="K23" s="133" t="s">
        <v>138</v>
      </c>
    </row>
    <row r="24" customFormat="false" ht="15" hidden="false" customHeight="false" outlineLevel="0" collapsed="false">
      <c r="D24" s="116" t="n">
        <v>9</v>
      </c>
      <c r="E24" s="136" t="s">
        <v>65</v>
      </c>
      <c r="F24" s="28" t="s">
        <v>66</v>
      </c>
      <c r="G24" s="137" t="s">
        <v>168</v>
      </c>
      <c r="H24" s="138" t="s">
        <v>169</v>
      </c>
      <c r="I24" s="139" t="n">
        <v>4</v>
      </c>
      <c r="J24" s="140" t="n">
        <v>4601.88</v>
      </c>
      <c r="K24" s="133" t="s">
        <v>138</v>
      </c>
    </row>
    <row r="25" customFormat="false" ht="15" hidden="false" customHeight="false" outlineLevel="0" collapsed="false">
      <c r="D25" s="116" t="n">
        <v>10</v>
      </c>
      <c r="E25" s="141" t="s">
        <v>170</v>
      </c>
      <c r="F25" s="58" t="s">
        <v>72</v>
      </c>
      <c r="G25" s="142" t="s">
        <v>171</v>
      </c>
      <c r="H25" s="143" t="s">
        <v>172</v>
      </c>
      <c r="I25" s="144" t="s">
        <v>173</v>
      </c>
      <c r="J25" s="140" t="s">
        <v>174</v>
      </c>
      <c r="K25" s="144" t="s">
        <v>175</v>
      </c>
    </row>
    <row r="26" customFormat="false" ht="15" hidden="false" customHeight="false" outlineLevel="0" collapsed="false">
      <c r="D26" s="116" t="n">
        <v>11</v>
      </c>
      <c r="E26" s="145" t="s">
        <v>76</v>
      </c>
      <c r="F26" s="63" t="s">
        <v>77</v>
      </c>
      <c r="G26" s="142" t="s">
        <v>176</v>
      </c>
      <c r="H26" s="143" t="s">
        <v>172</v>
      </c>
      <c r="I26" s="144" t="s">
        <v>173</v>
      </c>
      <c r="J26" s="140" t="s">
        <v>174</v>
      </c>
      <c r="K26" s="144" t="s">
        <v>175</v>
      </c>
    </row>
    <row r="27" customFormat="false" ht="15" hidden="false" customHeight="false" outlineLevel="0" collapsed="false">
      <c r="D27" s="116" t="n">
        <v>12</v>
      </c>
      <c r="E27" s="146" t="s">
        <v>177</v>
      </c>
      <c r="F27" s="147" t="s">
        <v>80</v>
      </c>
      <c r="G27" s="148" t="s">
        <v>178</v>
      </c>
      <c r="H27" s="149" t="s">
        <v>179</v>
      </c>
      <c r="I27" s="150" t="n">
        <v>60</v>
      </c>
      <c r="J27" s="140" t="n">
        <f aca="false">3*3000</f>
        <v>9000</v>
      </c>
      <c r="K27" s="151" t="s">
        <v>64</v>
      </c>
    </row>
    <row r="28" customFormat="false" ht="15" hidden="false" customHeight="false" outlineLevel="0" collapsed="false">
      <c r="D28" s="116" t="n">
        <v>13</v>
      </c>
      <c r="E28" s="146" t="s">
        <v>177</v>
      </c>
      <c r="F28" s="147" t="s">
        <v>80</v>
      </c>
      <c r="G28" s="148" t="s">
        <v>178</v>
      </c>
      <c r="H28" s="149" t="s">
        <v>180</v>
      </c>
      <c r="I28" s="150" t="n">
        <f aca="false">20*5</f>
        <v>100</v>
      </c>
      <c r="J28" s="140" t="n">
        <v>11000</v>
      </c>
      <c r="K28" s="151" t="s">
        <v>64</v>
      </c>
    </row>
    <row r="29" customFormat="false" ht="15" hidden="false" customHeight="false" outlineLevel="0" collapsed="false">
      <c r="D29" s="116" t="n">
        <v>14</v>
      </c>
      <c r="E29" s="152" t="s">
        <v>181</v>
      </c>
      <c r="F29" s="153" t="s">
        <v>99</v>
      </c>
      <c r="G29" s="142" t="s">
        <v>182</v>
      </c>
      <c r="H29" s="154" t="s">
        <v>183</v>
      </c>
      <c r="I29" s="155" t="n">
        <v>13</v>
      </c>
      <c r="J29" s="140" t="n">
        <v>2180</v>
      </c>
      <c r="K29" s="144" t="s">
        <v>184</v>
      </c>
    </row>
    <row r="30" customFormat="false" ht="15" hidden="false" customHeight="false" outlineLevel="0" collapsed="false">
      <c r="D30" s="116" t="n">
        <v>15</v>
      </c>
      <c r="E30" s="152" t="s">
        <v>181</v>
      </c>
      <c r="F30" s="153" t="s">
        <v>99</v>
      </c>
      <c r="G30" s="142" t="s">
        <v>182</v>
      </c>
      <c r="H30" s="156" t="s">
        <v>185</v>
      </c>
      <c r="I30" s="155" t="n">
        <v>47</v>
      </c>
      <c r="J30" s="140" t="n">
        <v>9320</v>
      </c>
      <c r="K30" s="144" t="s">
        <v>184</v>
      </c>
    </row>
    <row r="31" customFormat="false" ht="15" hidden="false" customHeight="false" outlineLevel="0" collapsed="false">
      <c r="D31" s="116" t="n">
        <v>16</v>
      </c>
      <c r="E31" s="152" t="s">
        <v>181</v>
      </c>
      <c r="F31" s="153" t="s">
        <v>99</v>
      </c>
      <c r="G31" s="142" t="s">
        <v>182</v>
      </c>
      <c r="H31" s="157" t="s">
        <v>186</v>
      </c>
      <c r="I31" s="155" t="n">
        <v>4</v>
      </c>
      <c r="J31" s="140" t="n">
        <v>560</v>
      </c>
      <c r="K31" s="144" t="s">
        <v>184</v>
      </c>
    </row>
    <row r="32" customFormat="false" ht="15" hidden="false" customHeight="false" outlineLevel="0" collapsed="false">
      <c r="D32" s="116" t="n">
        <v>17</v>
      </c>
      <c r="E32" s="152" t="s">
        <v>181</v>
      </c>
      <c r="F32" s="153" t="s">
        <v>99</v>
      </c>
      <c r="G32" s="142" t="s">
        <v>182</v>
      </c>
      <c r="H32" s="154" t="s">
        <v>187</v>
      </c>
      <c r="I32" s="155" t="n">
        <v>2</v>
      </c>
      <c r="J32" s="140" t="n">
        <v>240</v>
      </c>
      <c r="K32" s="144" t="s">
        <v>184</v>
      </c>
    </row>
    <row r="33" customFormat="false" ht="15" hidden="false" customHeight="false" outlineLevel="0" collapsed="false">
      <c r="D33" s="116" t="n">
        <v>18</v>
      </c>
      <c r="E33" s="152" t="s">
        <v>181</v>
      </c>
      <c r="F33" s="153" t="s">
        <v>99</v>
      </c>
      <c r="G33" s="142" t="s">
        <v>182</v>
      </c>
      <c r="H33" s="158" t="s">
        <v>188</v>
      </c>
      <c r="I33" s="155" t="n">
        <v>8</v>
      </c>
      <c r="J33" s="140" t="n">
        <v>1120</v>
      </c>
      <c r="K33" s="144" t="s">
        <v>184</v>
      </c>
    </row>
    <row r="34" customFormat="false" ht="15" hidden="false" customHeight="false" outlineLevel="0" collapsed="false">
      <c r="D34" s="116" t="n">
        <v>19</v>
      </c>
      <c r="E34" s="152" t="s">
        <v>181</v>
      </c>
      <c r="F34" s="153" t="s">
        <v>99</v>
      </c>
      <c r="G34" s="142" t="s">
        <v>182</v>
      </c>
      <c r="H34" s="157" t="s">
        <v>189</v>
      </c>
      <c r="I34" s="155" t="n">
        <v>8</v>
      </c>
      <c r="J34" s="140" t="n">
        <v>1120</v>
      </c>
      <c r="K34" s="144" t="s">
        <v>184</v>
      </c>
    </row>
    <row r="35" customFormat="false" ht="15" hidden="false" customHeight="false" outlineLevel="0" collapsed="false">
      <c r="D35" s="116" t="n">
        <v>20</v>
      </c>
      <c r="E35" s="152" t="s">
        <v>181</v>
      </c>
      <c r="F35" s="153" t="s">
        <v>99</v>
      </c>
      <c r="G35" s="142" t="s">
        <v>182</v>
      </c>
      <c r="H35" s="157" t="s">
        <v>190</v>
      </c>
      <c r="I35" s="155" t="n">
        <v>4</v>
      </c>
      <c r="J35" s="140" t="n">
        <v>560</v>
      </c>
      <c r="K35" s="144" t="s">
        <v>184</v>
      </c>
    </row>
    <row r="36" customFormat="false" ht="15" hidden="false" customHeight="false" outlineLevel="0" collapsed="false">
      <c r="D36" s="116" t="n">
        <v>21</v>
      </c>
      <c r="E36" s="152" t="s">
        <v>181</v>
      </c>
      <c r="F36" s="153" t="s">
        <v>99</v>
      </c>
      <c r="G36" s="142" t="s">
        <v>182</v>
      </c>
      <c r="H36" s="158" t="s">
        <v>191</v>
      </c>
      <c r="I36" s="155" t="n">
        <v>2</v>
      </c>
      <c r="J36" s="140" t="n">
        <v>200</v>
      </c>
      <c r="K36" s="144" t="s">
        <v>184</v>
      </c>
    </row>
    <row r="37" customFormat="false" ht="15" hidden="false" customHeight="false" outlineLevel="0" collapsed="false">
      <c r="D37" s="116" t="n">
        <v>22</v>
      </c>
      <c r="E37" s="152" t="s">
        <v>181</v>
      </c>
      <c r="F37" s="153" t="s">
        <v>99</v>
      </c>
      <c r="G37" s="142" t="s">
        <v>182</v>
      </c>
      <c r="H37" s="154" t="s">
        <v>192</v>
      </c>
      <c r="I37" s="155" t="n">
        <v>76</v>
      </c>
      <c r="J37" s="140" t="n">
        <v>28264.4</v>
      </c>
      <c r="K37" s="144" t="s">
        <v>184</v>
      </c>
    </row>
    <row r="38" customFormat="false" ht="15" hidden="false" customHeight="false" outlineLevel="0" collapsed="false">
      <c r="D38" s="116" t="n">
        <v>23</v>
      </c>
      <c r="E38" s="152" t="s">
        <v>181</v>
      </c>
      <c r="F38" s="153" t="s">
        <v>99</v>
      </c>
      <c r="G38" s="142" t="s">
        <v>182</v>
      </c>
      <c r="H38" s="154" t="s">
        <v>101</v>
      </c>
      <c r="I38" s="155" t="n">
        <v>49</v>
      </c>
      <c r="J38" s="140" t="n">
        <v>35060</v>
      </c>
      <c r="K38" s="144" t="s">
        <v>184</v>
      </c>
    </row>
    <row r="39" customFormat="false" ht="15" hidden="false" customHeight="false" outlineLevel="0" collapsed="false">
      <c r="D39" s="113"/>
      <c r="E39" s="159"/>
      <c r="F39" s="159"/>
      <c r="G39" s="159"/>
      <c r="H39" s="159"/>
      <c r="I39" s="113"/>
      <c r="J39" s="140"/>
      <c r="K39" s="113"/>
    </row>
    <row r="40" customFormat="false" ht="15" hidden="false" customHeight="false" outlineLevel="0" collapsed="false">
      <c r="D40" s="160" t="s">
        <v>193</v>
      </c>
      <c r="E40" s="161"/>
      <c r="F40" s="161"/>
      <c r="G40" s="161"/>
      <c r="H40" s="161"/>
      <c r="I40" s="162"/>
      <c r="J40" s="162"/>
      <c r="K40" s="162"/>
    </row>
    <row r="41" customFormat="false" ht="15" hidden="false" customHeight="false" outlineLevel="0" collapsed="false">
      <c r="D41" s="163" t="s">
        <v>194</v>
      </c>
      <c r="E41" s="164"/>
      <c r="F41" s="164"/>
      <c r="G41" s="164"/>
      <c r="H41" s="164"/>
      <c r="I41" s="165"/>
      <c r="J41" s="165"/>
      <c r="K41" s="165"/>
    </row>
    <row r="42" customFormat="false" ht="15" hidden="false" customHeight="false" outlineLevel="0" collapsed="false">
      <c r="D42" s="163" t="s">
        <v>195</v>
      </c>
      <c r="E42" s="164"/>
      <c r="F42" s="164"/>
      <c r="G42" s="164"/>
      <c r="H42" s="164"/>
      <c r="I42" s="165"/>
      <c r="J42" s="165"/>
      <c r="K42" s="165"/>
    </row>
    <row r="43" customFormat="false" ht="15" hidden="false" customHeight="false" outlineLevel="0" collapsed="false">
      <c r="D43" s="166" t="s">
        <v>196</v>
      </c>
      <c r="E43" s="165"/>
      <c r="F43" s="165"/>
      <c r="G43" s="165"/>
      <c r="H43" s="165"/>
      <c r="I43" s="165"/>
      <c r="J43" s="165"/>
      <c r="K43" s="165"/>
    </row>
    <row r="44" customFormat="false" ht="15" hidden="false" customHeight="false" outlineLevel="0" collapsed="false">
      <c r="D44" s="167" t="s">
        <v>197</v>
      </c>
      <c r="E44" s="167"/>
      <c r="F44" s="167"/>
      <c r="G44" s="167"/>
      <c r="H44" s="167"/>
      <c r="I44" s="167"/>
      <c r="J44" s="167"/>
      <c r="K44" s="167"/>
    </row>
    <row r="45" customFormat="false" ht="15" hidden="false" customHeight="false" outlineLevel="0" collapsed="false">
      <c r="D45" s="168" t="s">
        <v>198</v>
      </c>
      <c r="E45" s="169" t="s">
        <v>199</v>
      </c>
      <c r="F45" s="169"/>
      <c r="G45" s="169"/>
      <c r="H45" s="169"/>
      <c r="I45" s="169" t="s">
        <v>200</v>
      </c>
      <c r="J45" s="169"/>
      <c r="K45" s="169"/>
    </row>
    <row r="46" customFormat="false" ht="15" hidden="false" customHeight="false" outlineLevel="0" collapsed="false">
      <c r="D46" s="170"/>
      <c r="E46" s="171" t="s">
        <v>117</v>
      </c>
      <c r="F46" s="169"/>
      <c r="G46" s="169"/>
      <c r="H46" s="169"/>
      <c r="I46" s="171" t="s">
        <v>118</v>
      </c>
      <c r="J46" s="169"/>
      <c r="K46" s="169"/>
    </row>
    <row r="47" customFormat="false" ht="15" hidden="false" customHeight="false" outlineLevel="0" collapsed="false">
      <c r="D47" s="170"/>
      <c r="E47" s="171" t="s">
        <v>201</v>
      </c>
      <c r="F47" s="169"/>
      <c r="G47" s="169"/>
      <c r="H47" s="169"/>
      <c r="I47" s="171" t="s">
        <v>202</v>
      </c>
      <c r="J47" s="169"/>
      <c r="K47" s="169"/>
    </row>
    <row r="48" customFormat="false" ht="15" hidden="false" customHeight="false" outlineLevel="0" collapsed="false">
      <c r="D48" s="170"/>
      <c r="E48" s="171" t="s">
        <v>203</v>
      </c>
      <c r="F48" s="169"/>
      <c r="G48" s="169"/>
      <c r="H48" s="169"/>
      <c r="I48" s="171" t="s">
        <v>204</v>
      </c>
      <c r="J48" s="169" t="s">
        <v>205</v>
      </c>
      <c r="K48" s="169"/>
    </row>
    <row r="49" customFormat="false" ht="15" hidden="false" customHeight="false" outlineLevel="0" collapsed="false">
      <c r="D49" s="170"/>
      <c r="E49" s="171" t="s">
        <v>123</v>
      </c>
      <c r="F49" s="169" t="s">
        <v>206</v>
      </c>
      <c r="G49" s="169"/>
      <c r="H49" s="169"/>
      <c r="I49" s="169"/>
      <c r="J49" s="169"/>
      <c r="K49" s="169"/>
    </row>
    <row r="50" customFormat="false" ht="15" hidden="false" customHeight="false" outlineLevel="0" collapsed="false">
      <c r="D50" s="170"/>
      <c r="E50" s="169"/>
      <c r="F50" s="169"/>
      <c r="G50" s="169"/>
      <c r="H50" s="169"/>
      <c r="I50" s="169"/>
      <c r="J50" s="169"/>
      <c r="K50" s="169"/>
    </row>
    <row r="51" customFormat="false" ht="15" hidden="false" customHeight="false" outlineLevel="0" collapsed="false">
      <c r="D51" s="172" t="s">
        <v>207</v>
      </c>
      <c r="E51" s="173"/>
      <c r="F51" s="173"/>
      <c r="G51" s="173"/>
      <c r="H51" s="173"/>
      <c r="I51" s="173"/>
      <c r="J51" s="173"/>
      <c r="K51" s="173"/>
    </row>
  </sheetData>
  <mergeCells count="15">
    <mergeCell ref="D1:K1"/>
    <mergeCell ref="D2:K2"/>
    <mergeCell ref="D3:K4"/>
    <mergeCell ref="D5:F5"/>
    <mergeCell ref="G5:K5"/>
    <mergeCell ref="D6:F6"/>
    <mergeCell ref="G6:K6"/>
    <mergeCell ref="D7:F7"/>
    <mergeCell ref="G7:K7"/>
    <mergeCell ref="D8:F8"/>
    <mergeCell ref="G8:K8"/>
    <mergeCell ref="D9:F9"/>
    <mergeCell ref="G9:K9"/>
    <mergeCell ref="H10:K10"/>
    <mergeCell ref="D44:K44"/>
  </mergeCells>
  <printOptions headings="false" gridLines="false" gridLinesSet="true" horizontalCentered="false" verticalCentered="false"/>
  <pageMargins left="0.120138888888889" right="0.570138888888889" top="0.129861111111111" bottom="0.109722222222222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Ultra_Office/6.2.3.2$Windows_x86 LibreOffice_project/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2020-02-04T19:23:57Z</dcterms:created>
  <dc:creator>Andrea Lisboa Souza da Silva</dc:creator>
  <dc:description/>
  <dc:language>pt-BR</dc:language>
  <cp:lastModifiedBy/>
  <cp:lastPrinted>2021-03-05T11:33:24Z</cp:lastPrinted>
  <dcterms:modified xsi:type="dcterms:W3CDTF">2021-04-06T16:08:38Z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