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1840" windowHeight="12300" tabRatio="696"/>
  </bookViews>
  <sheets>
    <sheet name="CONTRATOS" sheetId="1" r:id="rId1"/>
    <sheet name="230722547162023-81" sheetId="2" r:id="rId2"/>
    <sheet name="230722746642023-60" sheetId="3" r:id="rId3"/>
    <sheet name="230722255152024-58" sheetId="4" r:id="rId4"/>
    <sheet name="230720462112019-69" sheetId="5" r:id="rId5"/>
    <sheet name="230722485922021-34" sheetId="6" r:id="rId6"/>
    <sheet name="230722451562023-74" sheetId="7" r:id="rId7"/>
    <sheet name="230722517482023-25" sheetId="8" r:id="rId8"/>
  </sheets>
  <calcPr calcId="125725"/>
</workbook>
</file>

<file path=xl/calcChain.xml><?xml version="1.0" encoding="utf-8"?>
<calcChain xmlns="http://schemas.openxmlformats.org/spreadsheetml/2006/main">
  <c r="G23" i="8"/>
  <c r="G22"/>
  <c r="G21"/>
  <c r="G20"/>
  <c r="G19"/>
  <c r="G18"/>
  <c r="H16" i="5"/>
  <c r="K30" i="1"/>
  <c r="G30"/>
  <c r="I27"/>
  <c r="H27"/>
  <c r="H17" l="1"/>
</calcChain>
</file>

<file path=xl/sharedStrings.xml><?xml version="1.0" encoding="utf-8"?>
<sst xmlns="http://schemas.openxmlformats.org/spreadsheetml/2006/main" count="654" uniqueCount="247">
  <si>
    <t>UNIVERSIDADE FEDERAL DE MINAS GERAIS</t>
  </si>
  <si>
    <t>UG SIGNATÁRIA DO CONTRATO</t>
  </si>
  <si>
    <t>NOME DO DIRIGENTE MÁXIMO DA IFES</t>
  </si>
  <si>
    <t>Sandra Regina Goulart Almeida</t>
  </si>
  <si>
    <t>NOME DA FUNDAÇÃO DE APOIO</t>
  </si>
  <si>
    <t>SIGLA DA FUNDAÇÃO DE APOIO</t>
  </si>
  <si>
    <t>CNPJ DA FUNDAÇÃO DE APOIO</t>
  </si>
  <si>
    <t>N°</t>
  </si>
  <si>
    <t xml:space="preserve">N° INSTRUMENTO </t>
  </si>
  <si>
    <t xml:space="preserve">NR.DO </t>
  </si>
  <si>
    <t>Nº DO CONTRATO</t>
  </si>
  <si>
    <t xml:space="preserve">NOME DO </t>
  </si>
  <si>
    <t xml:space="preserve">VR DO </t>
  </si>
  <si>
    <t>VR. *</t>
  </si>
  <si>
    <t>VR**</t>
  </si>
  <si>
    <t>VR***</t>
  </si>
  <si>
    <t>CUSTO ***</t>
  </si>
  <si>
    <t>DATA INÍCIO</t>
  </si>
  <si>
    <t>DATA FIM</t>
  </si>
  <si>
    <t>FINALIDADE:</t>
  </si>
  <si>
    <t>COORDENADOR</t>
  </si>
  <si>
    <t>Ordem</t>
  </si>
  <si>
    <t>E ADITIVOS</t>
  </si>
  <si>
    <t>PROCESSO</t>
  </si>
  <si>
    <t>NA FUNDAÇÃO</t>
  </si>
  <si>
    <t>PROJETO</t>
  </si>
  <si>
    <t>CONTRATO</t>
  </si>
  <si>
    <t>REPASSADO</t>
  </si>
  <si>
    <t xml:space="preserve">DESPESAS TOTAL </t>
  </si>
  <si>
    <t>RECEITAS</t>
  </si>
  <si>
    <t>OPERACIONAL</t>
  </si>
  <si>
    <t>DA VIGÊNCIA</t>
  </si>
  <si>
    <t>ENSINO, PESQUISA, EXTENSÃO</t>
  </si>
  <si>
    <t xml:space="preserve">DO </t>
  </si>
  <si>
    <t>DE DISPENSA</t>
  </si>
  <si>
    <t>DE APOIO</t>
  </si>
  <si>
    <t>(EM REAIS)</t>
  </si>
  <si>
    <t>dd/mm/aaaa</t>
  </si>
  <si>
    <t>DESEN. INSTITUCIONAL, CIENTÍFICO E TECNOLÓGICO.</t>
  </si>
  <si>
    <t xml:space="preserve"> </t>
  </si>
  <si>
    <t>RESPONSÁVEL PELO SETOR CONTÁBIL/FINANCEIRO</t>
  </si>
  <si>
    <t>ORDENADOR DE DESPESA</t>
  </si>
  <si>
    <t>PORTARIA DE NOMEAÇÃO Nº</t>
  </si>
  <si>
    <t>FUNDEP</t>
  </si>
  <si>
    <t>Contrato  01/2019</t>
  </si>
  <si>
    <t>PROJETO -QUALIFICAÇÃO DO MANEJO DA OBSIDADE NO SISTEMA ÚNICO DE SAUDE : EFETIVIDADE DE INTERVENÇÃO COLETIVA E APRIMORAMENTO DA ABORDAGEM INDIVIDUAL</t>
  </si>
  <si>
    <t xml:space="preserve">RAFAEL MOREIRA CLARO </t>
  </si>
  <si>
    <t>ALINE CRISTINE S. LOPES</t>
  </si>
  <si>
    <t>DEBORA CARVALHO MALTA</t>
  </si>
  <si>
    <t>ESCOLA DE ENFERMAGEM UFMG</t>
  </si>
  <si>
    <t xml:space="preserve">* VR.REPASSADO: É tudo que foi repassado p/ Fund. de Apoio via SIAFI. </t>
  </si>
  <si>
    <t>**VR. DESPESA TOTAL  : Total gasto no projeto na Fundação de Apoio.</t>
  </si>
  <si>
    <t>*** VR. RECEITAS : Receitas geradas pelo contrato junto a terceiros e que sejam entregues pela Universidade à arrecadação  direta pela Fundação para atender ao projeto a que serve o contrato.(Em atendimento ao ítem 8.2.3.1 sub-ítem II da Decisão nº 1646/2002 do TCU).</t>
  </si>
  <si>
    <t>**** CUSTO OPERACIONAL: Valor da remuneração paga à Fundação de Apoio  título de serviços administrativos ou gerenciamento de gestão.</t>
  </si>
  <si>
    <t>Ass:</t>
  </si>
  <si>
    <t>NOME</t>
  </si>
  <si>
    <t>CPF</t>
  </si>
  <si>
    <t>TEL.</t>
  </si>
  <si>
    <t>TERMO DE EXECUÇÃO DESENTRALIZADA FNS - TED 37/2022 PROCESSO SEI UFMG Nº 23072.234432/2022-98- ESTUDO E PESQUISA PARA O APRIMORAMENTO DO SISTEMA DE VIGILÂNCIA PARA AS DOENÇAS CRÔNICAS NÃO TRANSMISSÍVEIS- COORD. RAFAEL MOREIRA CLARO.</t>
  </si>
  <si>
    <t>Contrato  nº 419/2022</t>
  </si>
  <si>
    <t>23/11/2022-</t>
  </si>
  <si>
    <t xml:space="preserve"> 23072.254412/2022-33 e  23072.234432/2022-98
</t>
  </si>
  <si>
    <t>23072.046211/2019-69 e 230720497532019-93</t>
  </si>
  <si>
    <t>RECURSOS DA UFMG ENVOLVIDOS NOS PROJETOS</t>
  </si>
  <si>
    <t>Número e Nome da Unidade</t>
  </si>
  <si>
    <t>RECURSOS HUMANOS DA UFMG ENVOLVIDOS NOS PROJETOS</t>
  </si>
  <si>
    <t>N° CONTRATO</t>
  </si>
  <si>
    <t>NR.DO PROCESSO</t>
  </si>
  <si>
    <t xml:space="preserve">NÚMERO </t>
  </si>
  <si>
    <t>SERVIDOR**</t>
  </si>
  <si>
    <t>CARGA HORÁRIA</t>
  </si>
  <si>
    <t>REMUNERAÇÃO</t>
  </si>
  <si>
    <t>BOLSA DE PESQUISA</t>
  </si>
  <si>
    <t>ORDEM</t>
  </si>
  <si>
    <t>ENVOLVIDO</t>
  </si>
  <si>
    <t>EFETIVAMENTE DEDICADA</t>
  </si>
  <si>
    <t>RECEBIDA PELA</t>
  </si>
  <si>
    <t xml:space="preserve">OU </t>
  </si>
  <si>
    <t>AO CONTRATO</t>
  </si>
  <si>
    <t>PARTICIPANTE</t>
  </si>
  <si>
    <t>DE ENSINO</t>
  </si>
  <si>
    <t>NO PROJETO</t>
  </si>
  <si>
    <t>DE EXTENSÃO</t>
  </si>
  <si>
    <t xml:space="preserve">* Segundo Resolução 10/95, de 30 de novembro de 1995, do Conselho Universitário, no Artigo 2º, Parágrafo 2º: </t>
  </si>
  <si>
    <t xml:space="preserve">Art. 2º - A prestação de serviços deverá ser aprovada, acompanhada e avaliada pela Câmara Departamental e pelo Colegiado Superior da Unidade ou respectivo Conselho Diretor, </t>
  </si>
  <si>
    <t xml:space="preserve"> conforme o caso, sendo considerada parte integrante da atividade do servidor, sem prejuízo das demais atividades acadêmicas e funcionais.</t>
  </si>
  <si>
    <t xml:space="preserve">§ 2º - A carga horária anual dedicada à prestação de serviços não poderá ultrapassar, em média, 8 (oito) horas semanais. </t>
  </si>
  <si>
    <t>Servidor ** Apenas servidores estatutários com matricula SIAPE ativa.</t>
  </si>
  <si>
    <t>ASS:</t>
  </si>
  <si>
    <t>___________________________________</t>
  </si>
  <si>
    <t>_________________________________</t>
  </si>
  <si>
    <t>NOME:</t>
  </si>
  <si>
    <t>CPF /E OU/ INCRIÇÃO SIAPE          TEL.</t>
  </si>
  <si>
    <t>OBS: Pagina inferior  deve ter no mínimo 2,5cm - Papel A4</t>
  </si>
  <si>
    <t>PESQUISA</t>
  </si>
  <si>
    <t>FUNDAÇÃO DESENVOLVIMENTO DA PESQUISA</t>
  </si>
  <si>
    <t>18720938001.41-</t>
  </si>
  <si>
    <t>230722514442023-68 e 230722517482023-25</t>
  </si>
  <si>
    <t xml:space="preserve">PROJETO - CARGA GLOBAL DE DOENÇAS, INQUÉRITOS EM SAÚDE E INTELIGÊNCIA ARTIFICIAL, RELATIVO AO TERMO DE EXECUÇÃO DESCENTRALIZADA ¿ TED CELEBRADO ENTRE A UFMG E O MINISTÉRIO DA SAÚDE- MS/FUNDO NACIONAL DE SAÚDE ¿ FNS- TED FNS 67 -  Nº 23072.251444/2023-68 </t>
  </si>
  <si>
    <t>contrato 616/2023</t>
  </si>
  <si>
    <t>15/12/2023-</t>
  </si>
  <si>
    <t>15/12/2026-</t>
  </si>
  <si>
    <t>Objeto: Contratação da fundação de desenvolvimento da pesquisa - fundep com a finalidade de prestação de serviço de gestão administrativa e financeira ao projeto "estratégias de operacionalização em vacinação para aumento das coberturas vacinais no Brasil".</t>
  </si>
  <si>
    <t>15/02/2026-</t>
  </si>
  <si>
    <t xml:space="preserve">FERNANDA PENIDO </t>
  </si>
  <si>
    <t>contrato 618/2023</t>
  </si>
  <si>
    <t>Objeto: Contratação da fundação de desenvolvimento da pesquisa - fundep com a finalidade de prestação de serviço de gestão administrativa e financeira ao projeto "estratégias de implementação e fortalecimento da segurança alimentar e nutricional no brasil"..</t>
  </si>
  <si>
    <t>LARISSA LOURES</t>
  </si>
  <si>
    <t>29/12/2023-</t>
  </si>
  <si>
    <t>29/12/2026-</t>
  </si>
  <si>
    <t>contrato 617/2023</t>
  </si>
  <si>
    <t>CONTRATOS CELEBRADOS COM FUNDAÇÕES DE APOIO COM VIGÊNCIA NO EXERCÍCIO DE 2024</t>
  </si>
  <si>
    <r>
      <t xml:space="preserve">CONTRATOS CELEBRADOS COM FUNDAÇÕES DE APOIO COM </t>
    </r>
    <r>
      <rPr>
        <sz val="13"/>
        <rFont val="Arial"/>
        <family val="2"/>
      </rPr>
      <t>VIGÊNCIA</t>
    </r>
    <r>
      <rPr>
        <sz val="14"/>
        <rFont val="Arial"/>
        <family val="2"/>
      </rPr>
      <t xml:space="preserve"> NO EXERCÍCIO DE 2024</t>
    </r>
  </si>
  <si>
    <t>Contrato  nº 419/2023 termo aditivo 1</t>
  </si>
  <si>
    <t>23/11/2024-</t>
  </si>
  <si>
    <t>ÉRICA DUMONT PENA</t>
  </si>
  <si>
    <t>Objeto: Contratação da fundação de desenvolvimento da pesquisa - fundep com a finalidade de dar apoio ao projeto "projeto de extensão redes de cuidado em saúde na terra indígena yanomami " .. Fundamento Legal: LEI 14.133/2021 - Artigo: 75 - Inciso: XV. Vigência: 25/07/2024 a 25/05/2025. Valor Total: R$ 889.940,38. Data de Assinatura: 25/07/2024.</t>
  </si>
  <si>
    <t>contrato nr 243/2024-</t>
  </si>
  <si>
    <t>31502-</t>
  </si>
  <si>
    <t>23072.261946/2024-88</t>
  </si>
  <si>
    <t>Contratação da Fundação de Desenvolvimento da Pesquisa - FUNDEP visando apoio ao Projeto “Fortalecimento do cuidado na terra indígena Yanomami nos contextos de pré-natal e planejamento reprodutivo”,</t>
  </si>
  <si>
    <t>contrato nr 494/2024-</t>
  </si>
  <si>
    <t>23072.253276/2023-45 E 23072.2547162023-81</t>
  </si>
  <si>
    <t>31096-1</t>
  </si>
  <si>
    <t>PROJETO -QUALIFICAÇÃO DO MANEJO DA OBSIDADE NO SISTEMA ÚNICO DE SAUD: EFETIVIDADE DE INTERVENÇÃO COLETIVA E APRIMORAMENTO DA ABORDAGEM INDIVIDUA</t>
  </si>
  <si>
    <t xml:space="preserve">Contrato  01/2019    2º termo Aditivo </t>
  </si>
  <si>
    <t>contrato nr 528/2024-</t>
  </si>
  <si>
    <t xml:space="preserve"> Objeto: Contratação da fundação de desenvolvimento da pesquisa - fundep com a finalidade de dar apoio ao projeto "fortalecimento e expansão da enfermagem obstétrica no sus: formação, regionalização e interiorização / fexeosus- rede alyne" Vigência: 31/12/2024 a 31/12/2026. </t>
  </si>
  <si>
    <t>31/12/2027-</t>
  </si>
  <si>
    <t>Kleyde Ventura de Souza</t>
  </si>
  <si>
    <t xml:space="preserve"> 23072.274661/2023-26 e  23072.274664/2023-60.</t>
  </si>
  <si>
    <t>31136-1</t>
  </si>
  <si>
    <t>23072.259922/2024-69 e 23072.259925/2024-01</t>
  </si>
  <si>
    <t>26/12/2024-</t>
  </si>
  <si>
    <t>26/12/2026-</t>
  </si>
  <si>
    <t>contrato nr 504/2024-</t>
  </si>
  <si>
    <t>03/10/2024-</t>
  </si>
  <si>
    <t>03/10/2026-</t>
  </si>
  <si>
    <t>contrato 294/2024-</t>
  </si>
  <si>
    <t>23072.226711/2024-40 e 23072.226712/2024-94</t>
  </si>
  <si>
    <t>23072264357/2024-51 e 23072.263781/2024-89</t>
  </si>
  <si>
    <t xml:space="preserve">. Objeto: Constitui objeto deste instrumento a contratação da fundação de desenvolvimento da pesquisa - fundep com a finalidade de dar apoio ao projeto "implementação, monitoramento e avaliação de ações de promoção da alimentação adequada e saudável no ambiente escolar no âmbito do decreto nº11.821 de 2023".. Fundamento Legal: LEI 14.133/2021 - Artigo: 75 - Inciso: XV. Vigência: 03/10/2024 a 03/10/2026. </t>
  </si>
  <si>
    <t xml:space="preserve"> Objeto: Contratação da fundação de desenvolvimento da pesquisa - fundep com a finalidade de dar apoio ao projeto "ambientes alimentares no contexto da atenção primária à saúde: subsídios para as práticas de cuidado em alimentação e nutrição".. Fundamento Legal: LEI 14.133/2021 - Artigo: 75 - Inciso: XV. Vigência: 26/12/2024 a 26/12/2026. </t>
  </si>
  <si>
    <t>31679-1</t>
  </si>
  <si>
    <t>23072.245156/2023-74</t>
  </si>
  <si>
    <t xml:space="preserve"> 23072.225515/2024-58 e 23072.225510/2024-25</t>
  </si>
  <si>
    <t>Objeto: Constitui objeto deste instrumento a contratação da Fundação de Desenvolvimento de Pesquisa com a finalidade de dar apoio ao Projeto ''Curso de Especialização Enfermagem em Estomaterapia". Início da vigência: 04/10/2023. Fim de Vigência: 04/10/2025. Nome e cargos dos signatários: Prof.ª Sonia Maria Soares - Diretora da Escola de Enfermagem da UFMG. Prof. Jaime Arturo Ramirez - Presidente da FUNDEP. Data de assinatura: 04/10/2023.</t>
  </si>
  <si>
    <t>04/10/2023-</t>
  </si>
  <si>
    <t>04/10/2025-</t>
  </si>
  <si>
    <t xml:space="preserve">ELINE BORGES </t>
  </si>
  <si>
    <t>Contrato 459/2023-</t>
  </si>
  <si>
    <t>23072.248592/2021-33</t>
  </si>
  <si>
    <t>Contratação da FUNDEP para dar apoio ao projeto de ensino: Curso de especialização em Estomaterapia - TURMA 2022</t>
  </si>
  <si>
    <t xml:space="preserve">ELINE LIMA BORGES </t>
  </si>
  <si>
    <t>Contrato nº 018/18-00</t>
  </si>
  <si>
    <t>23072.028063/2018-10</t>
  </si>
  <si>
    <t>Curso de Especialização estratégia do Cuidar em Enfermagem – CEECE </t>
  </si>
  <si>
    <t>SALETE MARIA SIQUEIRA</t>
  </si>
  <si>
    <t xml:space="preserve">Contrato  375/2021 1º termo Aditivo </t>
  </si>
  <si>
    <t>Contratação da FUNDEP para dar apoio ao projeto de ensino: Curso de especialização em Estomaterapia - TURMA 2023</t>
  </si>
  <si>
    <t xml:space="preserve">Contrato  375/2021 </t>
  </si>
  <si>
    <t>23072254716/2023-81 /  23072253276/2023-45</t>
  </si>
  <si>
    <t>Camila Kummel Duarte</t>
  </si>
  <si>
    <t>48 horas/ano</t>
  </si>
  <si>
    <t>Elysângela Dittz Duarte</t>
  </si>
  <si>
    <t>132 horas/ano</t>
  </si>
  <si>
    <t>Fernanda Penido Matozinhos</t>
  </si>
  <si>
    <t>176 horas/ano</t>
  </si>
  <si>
    <t>Isabela Silva Cancio Veloso</t>
  </si>
  <si>
    <t>Jorge Gustavo Velasquez Melendez</t>
  </si>
  <si>
    <t>88 horas/ano</t>
  </si>
  <si>
    <t>Sheila Aparecida Ferreira Lachtim</t>
  </si>
  <si>
    <t>32 horas/ano</t>
  </si>
  <si>
    <t>EM 2024</t>
  </si>
  <si>
    <t>23072.274664/2023-60</t>
  </si>
  <si>
    <t>Larissa Loures Mendes</t>
  </si>
  <si>
    <t>6h</t>
  </si>
  <si>
    <t>Bruna Vieira de Lima Costa</t>
  </si>
  <si>
    <t>16h</t>
  </si>
  <si>
    <t>Milene Cristine Pessoa</t>
  </si>
  <si>
    <t>20h</t>
  </si>
  <si>
    <t>Uriel Moreira Silva</t>
  </si>
  <si>
    <t>12h</t>
  </si>
  <si>
    <t>23072.225515/2024-58</t>
  </si>
  <si>
    <t>4h</t>
  </si>
  <si>
    <t>Paula Martins Horta</t>
  </si>
  <si>
    <t>01/2019-</t>
  </si>
  <si>
    <t>23072.046211/2019-69</t>
  </si>
  <si>
    <t>Aline Cristine Souza Lopes</t>
  </si>
  <si>
    <t>24h mensais x 9 meses</t>
  </si>
  <si>
    <t xml:space="preserve">FUNDAÇÃO DE DESENVOLVIMENTO DA PESQUISA </t>
  </si>
  <si>
    <t>18.720.938/0001-41</t>
  </si>
  <si>
    <t>N° ORDEM</t>
  </si>
  <si>
    <t>N° CONTRATO                     E ADITIVOS</t>
  </si>
  <si>
    <t>NR.DO PROCESSO SEI</t>
  </si>
  <si>
    <t>NÚMERO  NA  FUNDEP</t>
  </si>
  <si>
    <t xml:space="preserve">SERVIDOR ENVOLVIDO NOME SERVIDOR QUE RECEBEU BOLSA </t>
  </si>
  <si>
    <t>CARGA HORÁRIA EFETIVAMENTE DEDICADA AO CONTRATOEM 2024</t>
  </si>
  <si>
    <t>REMUNERAÇÃO RECEBIDA PELA PARTICIPANTE NO PROJETO EM 2024</t>
  </si>
  <si>
    <t>BOLSA DE PESQUISA  OU DE ENSINO                    OU DE EXTENSÃO</t>
  </si>
  <si>
    <t>375/2021</t>
  </si>
  <si>
    <t>23072.248592/2021-34</t>
  </si>
  <si>
    <t>ALEXANDRE ERNESTO SILVA</t>
  </si>
  <si>
    <t>04 H</t>
  </si>
  <si>
    <t>BOLSA DE EXTENSÃO</t>
  </si>
  <si>
    <t>375/2022</t>
  </si>
  <si>
    <t>ELIANA APARECIDA VILLA</t>
  </si>
  <si>
    <t>20 H</t>
  </si>
  <si>
    <t>375/2023</t>
  </si>
  <si>
    <t>ELINE LIMA BORGES</t>
  </si>
  <si>
    <t>20H</t>
  </si>
  <si>
    <t>375/2024</t>
  </si>
  <si>
    <t>JANE ANDREA VIEIRA NOVAES</t>
  </si>
  <si>
    <t>03 H</t>
  </si>
  <si>
    <t>375/2025</t>
  </si>
  <si>
    <t>JULIANO TEIXEIRA MORAES</t>
  </si>
  <si>
    <t>375/2026</t>
  </si>
  <si>
    <t>MAGDA MARIA PROFETA DA LUZ</t>
  </si>
  <si>
    <t>375/2027</t>
  </si>
  <si>
    <t>MARCELA MONTEIRO PINHEIRO</t>
  </si>
  <si>
    <t>01 H</t>
  </si>
  <si>
    <t>375/2028</t>
  </si>
  <si>
    <t>SELME SILQUEIRA DE MATOS</t>
  </si>
  <si>
    <t>375/2029</t>
  </si>
  <si>
    <t>VERA LUCIA DE ARAUJO NOGUEIRA LIMA</t>
  </si>
  <si>
    <t xml:space="preserve">                       ASS: _________________________________________</t>
  </si>
  <si>
    <t>ASSIS DO CARMO PEREIRA JUNIOR</t>
  </si>
  <si>
    <t>15 H</t>
  </si>
  <si>
    <t xml:space="preserve">TAYSA DE FÁTIMA GARCIA </t>
  </si>
  <si>
    <t>SEI</t>
  </si>
  <si>
    <t>NA  FUNDEP</t>
  </si>
  <si>
    <t xml:space="preserve">NOME SERVIDOR QUE RECEBEU BOLSA </t>
  </si>
  <si>
    <t>12/2023-12/2026</t>
  </si>
  <si>
    <t>23072.251748/2023-25</t>
  </si>
  <si>
    <t>Ademar Barbosa Dantas Junior</t>
  </si>
  <si>
    <t>Alanna Gomes da Silva</t>
  </si>
  <si>
    <t>DEBORAH CARVALHO MALTA</t>
  </si>
  <si>
    <t>EVELIN ANGELICA HERCULANO DE MORAIS</t>
  </si>
  <si>
    <t>Felipe Veras Sanábio</t>
  </si>
  <si>
    <t>GISELE NEPOMUCENO DE ANDRADE</t>
  </si>
  <si>
    <t>ISABELLA VITRAL PINTO</t>
  </si>
  <si>
    <t>Larissa Fortunato Araújo</t>
  </si>
  <si>
    <t>Marco Antunes Assis Costa</t>
  </si>
  <si>
    <t>RENATO AZEREDO TEIXEIRA</t>
  </si>
  <si>
    <t>FUNDAÇÃO DE DESENVOLVIMENTO DA PESQUISA - FUNDEP</t>
  </si>
  <si>
    <t xml:space="preserve">CNPJ </t>
  </si>
  <si>
    <t>187209380001-41</t>
  </si>
</sst>
</file>

<file path=xl/styles.xml><?xml version="1.0" encoding="utf-8"?>
<styleSheet xmlns="http://schemas.openxmlformats.org/spreadsheetml/2006/main">
  <numFmts count="5">
    <numFmt numFmtId="6" formatCode="&quot;R$&quot;\ #,##0;[Red]\-&quot;R$&quot;\ #,##0"/>
    <numFmt numFmtId="8" formatCode="&quot;R$&quot;\ #,##0.00;[Red]\-&quot;R$&quot;\ #,##0.00"/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&quot;R$&quot;\ #,##0.00"/>
  </numFmts>
  <fonts count="33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9"/>
      <name val="Arial"/>
      <family val="2"/>
    </font>
    <font>
      <sz val="8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i/>
      <sz val="12"/>
      <name val="Arial"/>
      <family val="2"/>
    </font>
    <font>
      <b/>
      <sz val="18"/>
      <color indexed="23"/>
      <name val="Times New Roman"/>
      <family val="1"/>
    </font>
    <font>
      <b/>
      <sz val="10"/>
      <name val="Arial"/>
      <family val="2"/>
    </font>
    <font>
      <sz val="14"/>
      <name val="Arial"/>
      <family val="2"/>
    </font>
    <font>
      <sz val="13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sz val="12"/>
      <color theme="1"/>
      <name val="Arial"/>
      <family val="2"/>
    </font>
    <font>
      <b/>
      <sz val="12"/>
      <color rgb="FF000000"/>
      <name val="Arial"/>
      <family val="2"/>
    </font>
    <font>
      <b/>
      <sz val="12"/>
      <color rgb="FF333333"/>
      <name val="Arial"/>
      <family val="2"/>
    </font>
    <font>
      <sz val="12"/>
      <color rgb="FF494949"/>
      <name val="Arial"/>
      <family val="2"/>
    </font>
    <font>
      <b/>
      <sz val="12"/>
      <color indexed="23"/>
      <name val="Arial"/>
      <family val="2"/>
    </font>
    <font>
      <sz val="12"/>
      <color indexed="8"/>
      <name val="Arial"/>
      <family val="2"/>
    </font>
    <font>
      <b/>
      <sz val="12"/>
      <name val="Arial"/>
      <family val="2"/>
    </font>
    <font>
      <sz val="12"/>
      <color rgb="FF000000"/>
      <name val="Arial"/>
      <family val="2"/>
    </font>
    <font>
      <sz val="14"/>
      <color rgb="FF000000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1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sz val="10"/>
      <color rgb="FF000000"/>
      <name val="Calibri"/>
      <family val="2"/>
      <scheme val="minor"/>
    </font>
    <font>
      <u/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6F6F6"/>
        <bgColor indexed="64"/>
      </patternFill>
    </fill>
  </fills>
  <borders count="65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/>
      <top/>
      <bottom/>
      <diagonal/>
    </border>
    <border>
      <left/>
      <right/>
      <top/>
      <bottom style="thin">
        <color indexed="8"/>
      </bottom>
      <diagonal/>
    </border>
    <border>
      <left/>
      <right style="medium">
        <color indexed="8"/>
      </right>
      <top/>
      <bottom style="thin">
        <color indexed="8"/>
      </bottom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/>
      <right/>
      <top style="thin">
        <color indexed="8"/>
      </top>
      <bottom/>
      <diagonal/>
    </border>
    <border>
      <left/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 style="medium">
        <color indexed="8"/>
      </bottom>
      <diagonal/>
    </border>
    <border>
      <left/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64"/>
      </top>
      <bottom style="medium">
        <color indexed="8"/>
      </bottom>
      <diagonal/>
    </border>
    <border>
      <left/>
      <right/>
      <top style="thin">
        <color indexed="64"/>
      </top>
      <bottom style="medium">
        <color indexed="8"/>
      </bottom>
      <diagonal/>
    </border>
    <border>
      <left/>
      <right style="medium">
        <color indexed="8"/>
      </right>
      <top style="thin">
        <color indexed="64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64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/>
      <right style="medium">
        <color indexed="64"/>
      </right>
      <top style="thin">
        <color indexed="8"/>
      </top>
      <bottom style="thin">
        <color indexed="64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8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medium">
        <color indexed="8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44" fontId="1" fillId="0" borderId="0" applyFont="0" applyFill="0" applyBorder="0" applyAlignment="0" applyProtection="0"/>
    <xf numFmtId="0" fontId="2" fillId="0" borderId="0"/>
    <xf numFmtId="0" fontId="2" fillId="0" borderId="0"/>
    <xf numFmtId="0" fontId="5" fillId="0" borderId="0"/>
    <xf numFmtId="43" fontId="1" fillId="0" borderId="0" applyFont="0" applyFill="0" applyBorder="0" applyAlignment="0" applyProtection="0"/>
  </cellStyleXfs>
  <cellXfs count="243">
    <xf numFmtId="0" fontId="0" fillId="0" borderId="0" xfId="0"/>
    <xf numFmtId="0" fontId="6" fillId="0" borderId="2" xfId="4" applyFont="1" applyFill="1" applyBorder="1" applyAlignment="1">
      <alignment horizontal="left" vertical="top" wrapText="1" readingOrder="2"/>
    </xf>
    <xf numFmtId="0" fontId="14" fillId="0" borderId="15" xfId="0" applyFont="1" applyBorder="1" applyAlignment="1">
      <alignment horizontal="center"/>
    </xf>
    <xf numFmtId="0" fontId="14" fillId="0" borderId="15" xfId="0" applyFont="1" applyFill="1" applyBorder="1" applyAlignment="1">
      <alignment horizontal="center"/>
    </xf>
    <xf numFmtId="0" fontId="14" fillId="0" borderId="16" xfId="0" applyFont="1" applyBorder="1" applyAlignment="1">
      <alignment horizontal="center"/>
    </xf>
    <xf numFmtId="0" fontId="14" fillId="0" borderId="16" xfId="0" applyFont="1" applyFill="1" applyBorder="1" applyAlignment="1">
      <alignment horizontal="center"/>
    </xf>
    <xf numFmtId="0" fontId="14" fillId="0" borderId="22" xfId="0" applyFont="1" applyBorder="1" applyAlignment="1"/>
    <xf numFmtId="0" fontId="14" fillId="0" borderId="23" xfId="0" applyFont="1" applyBorder="1" applyAlignment="1"/>
    <xf numFmtId="0" fontId="14" fillId="0" borderId="23" xfId="0" applyFont="1" applyBorder="1"/>
    <xf numFmtId="0" fontId="14" fillId="0" borderId="24" xfId="0" applyFont="1" applyBorder="1" applyAlignment="1">
      <alignment horizontal="left"/>
    </xf>
    <xf numFmtId="0" fontId="14" fillId="0" borderId="0" xfId="0" applyFont="1" applyBorder="1" applyAlignment="1"/>
    <xf numFmtId="0" fontId="14" fillId="0" borderId="0" xfId="0" applyFont="1" applyBorder="1"/>
    <xf numFmtId="0" fontId="14" fillId="0" borderId="24" xfId="0" applyFont="1" applyBorder="1"/>
    <xf numFmtId="0" fontId="14" fillId="0" borderId="24" xfId="0" applyFont="1" applyBorder="1" applyAlignment="1">
      <alignment horizontal="right"/>
    </xf>
    <xf numFmtId="0" fontId="2" fillId="0" borderId="0" xfId="0" applyFont="1" applyBorder="1"/>
    <xf numFmtId="0" fontId="2" fillId="0" borderId="24" xfId="0" applyFont="1" applyBorder="1"/>
    <xf numFmtId="0" fontId="14" fillId="0" borderId="0" xfId="0" applyFont="1" applyFill="1" applyBorder="1"/>
    <xf numFmtId="0" fontId="2" fillId="0" borderId="25" xfId="0" applyFont="1" applyBorder="1"/>
    <xf numFmtId="0" fontId="2" fillId="0" borderId="26" xfId="0" applyFont="1" applyBorder="1"/>
    <xf numFmtId="0" fontId="2" fillId="0" borderId="2" xfId="0" applyFont="1" applyBorder="1" applyAlignment="1">
      <alignment horizontal="center"/>
    </xf>
    <xf numFmtId="14" fontId="2" fillId="0" borderId="2" xfId="0" applyNumberFormat="1" applyFont="1" applyBorder="1" applyAlignment="1">
      <alignment horizontal="center" wrapText="1"/>
    </xf>
    <xf numFmtId="0" fontId="2" fillId="0" borderId="2" xfId="0" applyFont="1" applyBorder="1" applyAlignment="1">
      <alignment horizontal="left"/>
    </xf>
    <xf numFmtId="14" fontId="2" fillId="0" borderId="2" xfId="0" applyNumberFormat="1" applyFont="1" applyBorder="1" applyAlignment="1">
      <alignment horizontal="center"/>
    </xf>
    <xf numFmtId="43" fontId="2" fillId="0" borderId="2" xfId="5" applyFont="1" applyFill="1" applyBorder="1" applyAlignment="1">
      <alignment horizontal="center"/>
    </xf>
    <xf numFmtId="14" fontId="2" fillId="0" borderId="2" xfId="0" applyNumberFormat="1" applyFont="1" applyBorder="1" applyAlignment="1">
      <alignment horizontal="left"/>
    </xf>
    <xf numFmtId="0" fontId="14" fillId="0" borderId="2" xfId="0" applyFont="1" applyBorder="1" applyAlignment="1">
      <alignment horizontal="center"/>
    </xf>
    <xf numFmtId="0" fontId="6" fillId="0" borderId="2" xfId="0" applyFont="1" applyFill="1" applyBorder="1" applyAlignment="1">
      <alignment horizontal="left" vertical="top" wrapText="1"/>
    </xf>
    <xf numFmtId="0" fontId="6" fillId="0" borderId="2" xfId="0" applyFont="1" applyFill="1" applyBorder="1" applyAlignment="1">
      <alignment horizontal="center" wrapText="1"/>
    </xf>
    <xf numFmtId="0" fontId="0" fillId="0" borderId="2" xfId="0" applyFill="1" applyBorder="1"/>
    <xf numFmtId="0" fontId="14" fillId="0" borderId="32" xfId="0" applyFont="1" applyBorder="1" applyAlignment="1">
      <alignment horizontal="center"/>
    </xf>
    <xf numFmtId="0" fontId="14" fillId="0" borderId="6" xfId="0" applyFont="1" applyBorder="1" applyAlignment="1">
      <alignment horizontal="center"/>
    </xf>
    <xf numFmtId="0" fontId="14" fillId="0" borderId="33" xfId="0" applyFont="1" applyBorder="1" applyAlignment="1">
      <alignment horizontal="center"/>
    </xf>
    <xf numFmtId="0" fontId="2" fillId="0" borderId="33" xfId="0" applyFont="1" applyBorder="1" applyAlignment="1"/>
    <xf numFmtId="0" fontId="15" fillId="0" borderId="33" xfId="0" applyFont="1" applyBorder="1" applyAlignment="1"/>
    <xf numFmtId="0" fontId="3" fillId="0" borderId="33" xfId="0" applyFont="1" applyFill="1" applyBorder="1" applyAlignment="1">
      <alignment vertical="center"/>
    </xf>
    <xf numFmtId="0" fontId="0" fillId="0" borderId="2" xfId="0" applyBorder="1"/>
    <xf numFmtId="1" fontId="6" fillId="0" borderId="2" xfId="0" applyNumberFormat="1" applyFont="1" applyFill="1" applyBorder="1" applyAlignment="1">
      <alignment horizontal="center" vertical="center"/>
    </xf>
    <xf numFmtId="1" fontId="6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4" fontId="6" fillId="0" borderId="2" xfId="0" applyNumberFormat="1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vertical="center" wrapText="1"/>
    </xf>
    <xf numFmtId="0" fontId="6" fillId="0" borderId="2" xfId="0" applyFont="1" applyFill="1" applyBorder="1" applyAlignment="1">
      <alignment horizontal="left" wrapText="1" readingOrder="1"/>
    </xf>
    <xf numFmtId="0" fontId="21" fillId="0" borderId="0" xfId="0" applyFont="1" applyFill="1" applyAlignment="1">
      <alignment wrapText="1"/>
    </xf>
    <xf numFmtId="0" fontId="20" fillId="0" borderId="0" xfId="0" applyFont="1" applyFill="1" applyAlignment="1">
      <alignment horizontal="center" vertical="center" wrapText="1"/>
    </xf>
    <xf numFmtId="1" fontId="6" fillId="0" borderId="31" xfId="0" applyNumberFormat="1" applyFont="1" applyFill="1" applyBorder="1" applyAlignment="1">
      <alignment horizontal="left" wrapText="1"/>
    </xf>
    <xf numFmtId="4" fontId="6" fillId="0" borderId="2" xfId="1" applyNumberFormat="1" applyFont="1" applyFill="1" applyBorder="1" applyAlignment="1">
      <alignment horizontal="center" wrapText="1"/>
    </xf>
    <xf numFmtId="0" fontId="6" fillId="0" borderId="2" xfId="4" applyFont="1" applyFill="1" applyBorder="1" applyAlignment="1">
      <alignment horizontal="center" vertical="center" wrapText="1"/>
    </xf>
    <xf numFmtId="14" fontId="6" fillId="0" borderId="2" xfId="4" applyNumberFormat="1" applyFont="1" applyFill="1" applyBorder="1" applyAlignment="1">
      <alignment horizontal="left" wrapText="1"/>
    </xf>
    <xf numFmtId="0" fontId="6" fillId="0" borderId="2" xfId="0" applyFont="1" applyFill="1" applyBorder="1" applyAlignment="1">
      <alignment horizontal="left" vertical="center" wrapText="1"/>
    </xf>
    <xf numFmtId="43" fontId="6" fillId="0" borderId="2" xfId="5" applyFont="1" applyFill="1" applyBorder="1" applyAlignment="1">
      <alignment horizontal="right" vertical="center" wrapText="1"/>
    </xf>
    <xf numFmtId="43" fontId="6" fillId="0" borderId="2" xfId="5" applyFont="1" applyFill="1" applyBorder="1" applyAlignment="1">
      <alignment vertical="center" wrapText="1"/>
    </xf>
    <xf numFmtId="14" fontId="6" fillId="0" borderId="2" xfId="5" applyNumberFormat="1" applyFont="1" applyFill="1" applyBorder="1" applyAlignment="1">
      <alignment horizontal="right" vertical="center" wrapText="1"/>
    </xf>
    <xf numFmtId="0" fontId="6" fillId="0" borderId="3" xfId="0" applyFont="1" applyFill="1" applyBorder="1" applyAlignment="1">
      <alignment wrapText="1"/>
    </xf>
    <xf numFmtId="0" fontId="6" fillId="0" borderId="4" xfId="0" applyFont="1" applyFill="1" applyBorder="1" applyAlignment="1">
      <alignment horizontal="center" wrapText="1"/>
    </xf>
    <xf numFmtId="0" fontId="6" fillId="0" borderId="4" xfId="0" applyFont="1" applyFill="1" applyBorder="1" applyAlignment="1">
      <alignment wrapText="1"/>
    </xf>
    <xf numFmtId="0" fontId="6" fillId="0" borderId="0" xfId="0" applyFont="1" applyFill="1" applyBorder="1" applyAlignment="1">
      <alignment wrapText="1"/>
    </xf>
    <xf numFmtId="0" fontId="6" fillId="0" borderId="5" xfId="0" applyFont="1" applyFill="1" applyBorder="1" applyAlignment="1">
      <alignment wrapText="1"/>
    </xf>
    <xf numFmtId="0" fontId="6" fillId="0" borderId="0" xfId="0" applyFont="1" applyFill="1" applyBorder="1" applyAlignment="1">
      <alignment horizontal="left" wrapText="1"/>
    </xf>
    <xf numFmtId="0" fontId="6" fillId="0" borderId="6" xfId="0" applyFont="1" applyFill="1" applyBorder="1" applyAlignment="1">
      <alignment wrapText="1"/>
    </xf>
    <xf numFmtId="0" fontId="6" fillId="0" borderId="7" xfId="0" applyFont="1" applyFill="1" applyBorder="1" applyAlignment="1">
      <alignment wrapText="1"/>
    </xf>
    <xf numFmtId="0" fontId="6" fillId="0" borderId="8" xfId="0" applyFont="1" applyFill="1" applyBorder="1" applyAlignment="1">
      <alignment wrapText="1"/>
    </xf>
    <xf numFmtId="0" fontId="6" fillId="0" borderId="9" xfId="0" applyFont="1" applyFill="1" applyBorder="1" applyAlignment="1">
      <alignment wrapText="1"/>
    </xf>
    <xf numFmtId="0" fontId="6" fillId="0" borderId="0" xfId="0" applyFont="1" applyFill="1" applyAlignment="1">
      <alignment wrapText="1"/>
    </xf>
    <xf numFmtId="0" fontId="20" fillId="0" borderId="0" xfId="0" applyFont="1" applyFill="1" applyBorder="1" applyAlignment="1">
      <alignment vertical="center" wrapText="1"/>
    </xf>
    <xf numFmtId="0" fontId="22" fillId="0" borderId="49" xfId="0" applyFont="1" applyFill="1" applyBorder="1" applyAlignment="1">
      <alignment wrapText="1"/>
    </xf>
    <xf numFmtId="0" fontId="22" fillId="0" borderId="50" xfId="0" applyFont="1" applyFill="1" applyBorder="1" applyAlignment="1">
      <alignment wrapText="1"/>
    </xf>
    <xf numFmtId="0" fontId="22" fillId="0" borderId="51" xfId="0" applyFont="1" applyFill="1" applyBorder="1" applyAlignment="1">
      <alignment wrapText="1"/>
    </xf>
    <xf numFmtId="0" fontId="22" fillId="0" borderId="4" xfId="0" applyFont="1" applyFill="1" applyBorder="1" applyAlignment="1">
      <alignment wrapText="1"/>
    </xf>
    <xf numFmtId="0" fontId="22" fillId="0" borderId="52" xfId="0" applyFont="1" applyFill="1" applyBorder="1" applyAlignment="1">
      <alignment wrapText="1"/>
    </xf>
    <xf numFmtId="0" fontId="9" fillId="0" borderId="17" xfId="0" applyFont="1" applyFill="1" applyBorder="1" applyAlignment="1">
      <alignment wrapText="1"/>
    </xf>
    <xf numFmtId="0" fontId="9" fillId="0" borderId="35" xfId="0" applyFont="1" applyFill="1" applyBorder="1" applyAlignment="1">
      <alignment wrapText="1"/>
    </xf>
    <xf numFmtId="0" fontId="6" fillId="0" borderId="17" xfId="0" applyFont="1" applyFill="1" applyBorder="1" applyAlignment="1">
      <alignment wrapText="1"/>
    </xf>
    <xf numFmtId="0" fontId="6" fillId="0" borderId="14" xfId="0" applyFont="1" applyFill="1" applyBorder="1" applyAlignment="1">
      <alignment wrapText="1"/>
    </xf>
    <xf numFmtId="0" fontId="6" fillId="0" borderId="35" xfId="0" applyFont="1" applyFill="1" applyBorder="1" applyAlignment="1">
      <alignment wrapText="1"/>
    </xf>
    <xf numFmtId="0" fontId="6" fillId="0" borderId="43" xfId="0" applyFont="1" applyFill="1" applyBorder="1" applyAlignment="1">
      <alignment wrapText="1"/>
    </xf>
    <xf numFmtId="0" fontId="6" fillId="0" borderId="44" xfId="0" applyFont="1" applyFill="1" applyBorder="1" applyAlignment="1">
      <alignment wrapText="1"/>
    </xf>
    <xf numFmtId="0" fontId="6" fillId="0" borderId="43" xfId="0" applyNumberFormat="1" applyFont="1" applyFill="1" applyBorder="1" applyAlignment="1">
      <alignment wrapText="1"/>
    </xf>
    <xf numFmtId="0" fontId="6" fillId="0" borderId="45" xfId="0" applyNumberFormat="1" applyFont="1" applyFill="1" applyBorder="1" applyAlignment="1">
      <alignment wrapText="1"/>
    </xf>
    <xf numFmtId="0" fontId="6" fillId="0" borderId="37" xfId="0" applyFont="1" applyFill="1" applyBorder="1" applyAlignment="1">
      <alignment wrapText="1"/>
    </xf>
    <xf numFmtId="0" fontId="6" fillId="0" borderId="38" xfId="0" applyFont="1" applyFill="1" applyBorder="1" applyAlignment="1">
      <alignment wrapText="1"/>
    </xf>
    <xf numFmtId="0" fontId="6" fillId="0" borderId="40" xfId="0" applyFont="1" applyFill="1" applyBorder="1" applyAlignment="1">
      <alignment vertical="center" wrapText="1"/>
    </xf>
    <xf numFmtId="0" fontId="6" fillId="0" borderId="41" xfId="0" applyFont="1" applyFill="1" applyBorder="1" applyAlignment="1">
      <alignment vertical="center" wrapText="1"/>
    </xf>
    <xf numFmtId="0" fontId="6" fillId="0" borderId="47" xfId="0" applyFont="1" applyFill="1" applyBorder="1" applyAlignment="1">
      <alignment vertical="center" wrapText="1"/>
    </xf>
    <xf numFmtId="0" fontId="6" fillId="0" borderId="32" xfId="0" applyFont="1" applyFill="1" applyBorder="1" applyAlignment="1">
      <alignment vertical="center" wrapText="1"/>
    </xf>
    <xf numFmtId="0" fontId="6" fillId="0" borderId="10" xfId="0" applyFont="1" applyFill="1" applyBorder="1" applyAlignment="1">
      <alignment wrapText="1"/>
    </xf>
    <xf numFmtId="0" fontId="6" fillId="0" borderId="11" xfId="0" applyFont="1" applyFill="1" applyBorder="1" applyAlignment="1">
      <alignment wrapText="1"/>
    </xf>
    <xf numFmtId="14" fontId="14" fillId="0" borderId="53" xfId="0" applyNumberFormat="1" applyFont="1" applyBorder="1" applyAlignment="1">
      <alignment horizontal="center"/>
    </xf>
    <xf numFmtId="8" fontId="14" fillId="0" borderId="53" xfId="0" applyNumberFormat="1" applyFont="1" applyBorder="1" applyAlignment="1">
      <alignment horizontal="center"/>
    </xf>
    <xf numFmtId="14" fontId="14" fillId="0" borderId="54" xfId="0" applyNumberFormat="1" applyFont="1" applyBorder="1" applyAlignment="1">
      <alignment horizontal="center"/>
    </xf>
    <xf numFmtId="14" fontId="14" fillId="0" borderId="55" xfId="0" applyNumberFormat="1" applyFont="1" applyBorder="1" applyAlignment="1">
      <alignment horizontal="center"/>
    </xf>
    <xf numFmtId="8" fontId="14" fillId="0" borderId="55" xfId="0" applyNumberFormat="1" applyFont="1" applyBorder="1" applyAlignment="1">
      <alignment horizontal="center"/>
    </xf>
    <xf numFmtId="14" fontId="14" fillId="0" borderId="19" xfId="0" applyNumberFormat="1" applyFont="1" applyBorder="1" applyAlignment="1">
      <alignment horizontal="center"/>
    </xf>
    <xf numFmtId="14" fontId="2" fillId="0" borderId="53" xfId="0" applyNumberFormat="1" applyFont="1" applyBorder="1" applyAlignment="1">
      <alignment horizontal="center"/>
    </xf>
    <xf numFmtId="8" fontId="2" fillId="0" borderId="53" xfId="0" applyNumberFormat="1" applyFont="1" applyBorder="1" applyAlignment="1">
      <alignment horizontal="center"/>
    </xf>
    <xf numFmtId="14" fontId="2" fillId="0" borderId="54" xfId="0" applyNumberFormat="1" applyFont="1" applyBorder="1" applyAlignment="1">
      <alignment horizontal="center"/>
    </xf>
    <xf numFmtId="14" fontId="2" fillId="0" borderId="55" xfId="0" applyNumberFormat="1" applyFont="1" applyBorder="1" applyAlignment="1">
      <alignment horizontal="center"/>
    </xf>
    <xf numFmtId="8" fontId="2" fillId="0" borderId="55" xfId="0" applyNumberFormat="1" applyFont="1" applyBorder="1" applyAlignment="1">
      <alignment horizontal="center"/>
    </xf>
    <xf numFmtId="14" fontId="2" fillId="0" borderId="19" xfId="0" applyNumberFormat="1" applyFont="1" applyBorder="1" applyAlignment="1">
      <alignment horizontal="center"/>
    </xf>
    <xf numFmtId="0" fontId="2" fillId="0" borderId="56" xfId="0" applyFont="1" applyBorder="1" applyAlignment="1">
      <alignment horizontal="center" wrapText="1"/>
    </xf>
    <xf numFmtId="0" fontId="14" fillId="0" borderId="2" xfId="0" applyFont="1" applyFill="1" applyBorder="1" applyAlignment="1">
      <alignment horizontal="center"/>
    </xf>
    <xf numFmtId="4" fontId="2" fillId="0" borderId="2" xfId="0" applyNumberFormat="1" applyFont="1" applyFill="1" applyBorder="1" applyAlignment="1">
      <alignment horizontal="left" vertical="top" wrapText="1"/>
    </xf>
    <xf numFmtId="0" fontId="2" fillId="0" borderId="57" xfId="0" applyFont="1" applyBorder="1" applyAlignment="1">
      <alignment horizontal="center"/>
    </xf>
    <xf numFmtId="0" fontId="14" fillId="0" borderId="53" xfId="0" applyFont="1" applyBorder="1" applyAlignment="1">
      <alignment horizontal="left"/>
    </xf>
    <xf numFmtId="0" fontId="14" fillId="0" borderId="55" xfId="0" applyFont="1" applyBorder="1" applyAlignment="1">
      <alignment horizontal="left"/>
    </xf>
    <xf numFmtId="6" fontId="14" fillId="0" borderId="55" xfId="0" applyNumberFormat="1" applyFont="1" applyBorder="1" applyAlignment="1">
      <alignment horizontal="center"/>
    </xf>
    <xf numFmtId="17" fontId="2" fillId="0" borderId="2" xfId="0" applyNumberFormat="1" applyFont="1" applyFill="1" applyBorder="1" applyAlignment="1">
      <alignment horizontal="left" vertical="top" wrapText="1"/>
    </xf>
    <xf numFmtId="0" fontId="2" fillId="0" borderId="53" xfId="0" applyFont="1" applyBorder="1" applyAlignment="1">
      <alignment horizontal="left"/>
    </xf>
    <xf numFmtId="14" fontId="2" fillId="0" borderId="53" xfId="0" applyNumberFormat="1" applyFont="1" applyBorder="1" applyAlignment="1">
      <alignment horizontal="center" wrapText="1"/>
    </xf>
    <xf numFmtId="1" fontId="2" fillId="0" borderId="53" xfId="0" applyNumberFormat="1" applyFont="1" applyBorder="1" applyAlignment="1">
      <alignment horizontal="center"/>
    </xf>
    <xf numFmtId="43" fontId="2" fillId="0" borderId="53" xfId="5" applyFont="1" applyBorder="1" applyAlignment="1">
      <alignment horizontal="center"/>
    </xf>
    <xf numFmtId="0" fontId="29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14" fontId="3" fillId="3" borderId="2" xfId="0" applyNumberFormat="1" applyFont="1" applyFill="1" applyBorder="1" applyAlignment="1">
      <alignment horizontal="left"/>
    </xf>
    <xf numFmtId="14" fontId="3" fillId="0" borderId="33" xfId="0" applyNumberFormat="1" applyFont="1" applyBorder="1" applyAlignment="1">
      <alignment horizontal="center"/>
    </xf>
    <xf numFmtId="164" fontId="3" fillId="0" borderId="2" xfId="0" applyNumberFormat="1" applyFont="1" applyBorder="1" applyAlignment="1">
      <alignment horizontal="center"/>
    </xf>
    <xf numFmtId="14" fontId="3" fillId="0" borderId="2" xfId="0" applyNumberFormat="1" applyFont="1" applyBorder="1" applyAlignment="1">
      <alignment horizontal="center"/>
    </xf>
    <xf numFmtId="0" fontId="30" fillId="3" borderId="2" xfId="0" applyFont="1" applyFill="1" applyBorder="1" applyAlignment="1">
      <alignment horizontal="left" vertical="center"/>
    </xf>
    <xf numFmtId="0" fontId="3" fillId="0" borderId="33" xfId="0" applyFont="1" applyBorder="1" applyAlignment="1">
      <alignment horizontal="center"/>
    </xf>
    <xf numFmtId="0" fontId="3" fillId="3" borderId="2" xfId="0" applyFont="1" applyFill="1" applyBorder="1" applyAlignment="1">
      <alignment horizontal="left"/>
    </xf>
    <xf numFmtId="0" fontId="29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3" borderId="0" xfId="0" applyFont="1" applyFill="1" applyBorder="1" applyAlignment="1">
      <alignment horizontal="left"/>
    </xf>
    <xf numFmtId="164" fontId="3" fillId="0" borderId="0" xfId="0" applyNumberFormat="1" applyFont="1" applyBorder="1" applyAlignment="1">
      <alignment horizontal="center"/>
    </xf>
    <xf numFmtId="14" fontId="3" fillId="0" borderId="0" xfId="0" applyNumberFormat="1" applyFont="1" applyBorder="1" applyAlignment="1">
      <alignment horizontal="center"/>
    </xf>
    <xf numFmtId="0" fontId="29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1" fillId="0" borderId="2" xfId="0" applyFont="1" applyBorder="1" applyAlignment="1">
      <alignment horizontal="center" vertical="center"/>
    </xf>
    <xf numFmtId="14" fontId="3" fillId="3" borderId="2" xfId="0" applyNumberFormat="1" applyFont="1" applyFill="1" applyBorder="1" applyAlignment="1">
      <alignment horizontal="left" vertical="center"/>
    </xf>
    <xf numFmtId="14" fontId="3" fillId="0" borderId="33" xfId="0" applyNumberFormat="1" applyFont="1" applyBorder="1" applyAlignment="1">
      <alignment horizontal="center" vertical="center"/>
    </xf>
    <xf numFmtId="164" fontId="3" fillId="0" borderId="2" xfId="0" applyNumberFormat="1" applyFont="1" applyBorder="1" applyAlignment="1">
      <alignment horizontal="center" vertical="center"/>
    </xf>
    <xf numFmtId="14" fontId="3" fillId="0" borderId="2" xfId="0" applyNumberFormat="1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30" fillId="4" borderId="2" xfId="0" applyFont="1" applyFill="1" applyBorder="1" applyAlignment="1">
      <alignment horizontal="left" vertical="center"/>
    </xf>
    <xf numFmtId="0" fontId="30" fillId="0" borderId="2" xfId="0" applyFont="1" applyBorder="1" applyAlignment="1">
      <alignment horizontal="left" vertical="center"/>
    </xf>
    <xf numFmtId="0" fontId="28" fillId="0" borderId="15" xfId="0" applyFont="1" applyBorder="1" applyAlignment="1">
      <alignment horizontal="center"/>
    </xf>
    <xf numFmtId="0" fontId="28" fillId="0" borderId="16" xfId="0" applyFont="1" applyBorder="1" applyAlignment="1">
      <alignment horizontal="center"/>
    </xf>
    <xf numFmtId="0" fontId="14" fillId="0" borderId="18" xfId="0" applyFont="1" applyBorder="1" applyAlignment="1">
      <alignment horizontal="center"/>
    </xf>
    <xf numFmtId="0" fontId="26" fillId="0" borderId="18" xfId="0" applyFont="1" applyBorder="1" applyAlignment="1">
      <alignment wrapText="1"/>
    </xf>
    <xf numFmtId="0" fontId="28" fillId="0" borderId="18" xfId="0" applyFont="1" applyBorder="1" applyAlignment="1">
      <alignment horizontal="center"/>
    </xf>
    <xf numFmtId="0" fontId="14" fillId="0" borderId="59" xfId="0" applyFont="1" applyBorder="1" applyAlignment="1">
      <alignment horizontal="center"/>
    </xf>
    <xf numFmtId="0" fontId="14" fillId="0" borderId="55" xfId="0" applyFont="1" applyBorder="1" applyAlignment="1">
      <alignment horizontal="center" vertical="center"/>
    </xf>
    <xf numFmtId="0" fontId="14" fillId="0" borderId="53" xfId="0" applyNumberFormat="1" applyFont="1" applyBorder="1" applyAlignment="1">
      <alignment horizontal="center"/>
    </xf>
    <xf numFmtId="4" fontId="14" fillId="0" borderId="55" xfId="0" applyNumberFormat="1" applyFont="1" applyBorder="1" applyAlignment="1">
      <alignment horizontal="center" vertical="center"/>
    </xf>
    <xf numFmtId="14" fontId="14" fillId="0" borderId="19" xfId="0" applyNumberFormat="1" applyFont="1" applyBorder="1" applyAlignment="1">
      <alignment horizontal="center" vertical="center"/>
    </xf>
    <xf numFmtId="0" fontId="14" fillId="0" borderId="12" xfId="0" applyFont="1" applyBorder="1" applyAlignment="1">
      <alignment horizontal="center"/>
    </xf>
    <xf numFmtId="0" fontId="14" fillId="0" borderId="55" xfId="0" applyFont="1" applyBorder="1" applyAlignment="1">
      <alignment horizontal="center"/>
    </xf>
    <xf numFmtId="0" fontId="14" fillId="0" borderId="19" xfId="0" applyFont="1" applyBorder="1" applyAlignment="1">
      <alignment horizontal="center"/>
    </xf>
    <xf numFmtId="0" fontId="14" fillId="0" borderId="30" xfId="0" applyFont="1" applyBorder="1" applyAlignment="1">
      <alignment horizontal="center"/>
    </xf>
    <xf numFmtId="0" fontId="14" fillId="0" borderId="60" xfId="0" applyFont="1" applyBorder="1" applyAlignment="1">
      <alignment horizontal="left"/>
    </xf>
    <xf numFmtId="0" fontId="14" fillId="0" borderId="60" xfId="0" applyFont="1" applyBorder="1" applyAlignment="1">
      <alignment horizontal="center"/>
    </xf>
    <xf numFmtId="0" fontId="14" fillId="0" borderId="61" xfId="0" applyFont="1" applyBorder="1" applyAlignment="1">
      <alignment horizontal="center"/>
    </xf>
    <xf numFmtId="0" fontId="14" fillId="0" borderId="62" xfId="0" applyFont="1" applyBorder="1" applyAlignment="1">
      <alignment horizontal="center"/>
    </xf>
    <xf numFmtId="0" fontId="14" fillId="0" borderId="63" xfId="0" applyFont="1" applyBorder="1" applyAlignment="1">
      <alignment horizontal="left"/>
    </xf>
    <xf numFmtId="0" fontId="14" fillId="0" borderId="63" xfId="0" applyFont="1" applyBorder="1" applyAlignment="1">
      <alignment horizontal="center"/>
    </xf>
    <xf numFmtId="0" fontId="14" fillId="0" borderId="64" xfId="0" applyFont="1" applyBorder="1" applyAlignment="1">
      <alignment horizontal="center"/>
    </xf>
    <xf numFmtId="0" fontId="14" fillId="0" borderId="22" xfId="0" applyFont="1" applyBorder="1"/>
    <xf numFmtId="0" fontId="14" fillId="0" borderId="0" xfId="0" applyFont="1"/>
    <xf numFmtId="0" fontId="2" fillId="0" borderId="0" xfId="0" applyFont="1"/>
    <xf numFmtId="0" fontId="9" fillId="0" borderId="34" xfId="0" applyFont="1" applyFill="1" applyBorder="1" applyAlignment="1"/>
    <xf numFmtId="0" fontId="6" fillId="0" borderId="34" xfId="0" applyFont="1" applyFill="1" applyBorder="1" applyAlignment="1"/>
    <xf numFmtId="0" fontId="6" fillId="0" borderId="42" xfId="0" applyFont="1" applyFill="1" applyBorder="1" applyAlignment="1"/>
    <xf numFmtId="0" fontId="22" fillId="0" borderId="48" xfId="0" applyFont="1" applyFill="1" applyBorder="1" applyAlignment="1"/>
    <xf numFmtId="0" fontId="6" fillId="0" borderId="2" xfId="0" applyFont="1" applyFill="1" applyBorder="1" applyAlignment="1">
      <alignment wrapText="1"/>
    </xf>
    <xf numFmtId="0" fontId="6" fillId="0" borderId="2" xfId="0" applyFont="1" applyFill="1" applyBorder="1" applyAlignment="1">
      <alignment horizontal="left" wrapText="1"/>
    </xf>
    <xf numFmtId="0" fontId="25" fillId="0" borderId="2" xfId="0" applyFont="1" applyFill="1" applyBorder="1" applyAlignment="1">
      <alignment wrapText="1"/>
    </xf>
    <xf numFmtId="0" fontId="6" fillId="0" borderId="2" xfId="0" applyNumberFormat="1" applyFont="1" applyFill="1" applyBorder="1" applyAlignment="1">
      <alignment horizontal="left" vertical="top" wrapText="1"/>
    </xf>
    <xf numFmtId="0" fontId="0" fillId="0" borderId="2" xfId="0" applyFill="1" applyBorder="1" applyAlignment="1">
      <alignment wrapText="1"/>
    </xf>
    <xf numFmtId="14" fontId="6" fillId="0" borderId="2" xfId="0" applyNumberFormat="1" applyFont="1" applyFill="1" applyBorder="1" applyAlignment="1">
      <alignment horizontal="left" wrapText="1"/>
    </xf>
    <xf numFmtId="4" fontId="6" fillId="0" borderId="2" xfId="0" applyNumberFormat="1" applyFont="1" applyFill="1" applyBorder="1" applyAlignment="1">
      <alignment horizontal="left" vertical="top" wrapText="1"/>
    </xf>
    <xf numFmtId="0" fontId="6" fillId="0" borderId="2" xfId="0" applyFont="1" applyFill="1" applyBorder="1" applyAlignment="1">
      <alignment horizontal="left" vertical="top" wrapText="1" readingOrder="2"/>
    </xf>
    <xf numFmtId="0" fontId="7" fillId="0" borderId="2" xfId="0" applyFont="1" applyFill="1" applyBorder="1" applyAlignment="1">
      <alignment horizontal="justify" wrapText="1"/>
    </xf>
    <xf numFmtId="4" fontId="16" fillId="0" borderId="2" xfId="0" applyNumberFormat="1" applyFont="1" applyFill="1" applyBorder="1" applyAlignment="1">
      <alignment horizontal="center" wrapText="1"/>
    </xf>
    <xf numFmtId="4" fontId="16" fillId="0" borderId="2" xfId="0" applyNumberFormat="1" applyFont="1" applyFill="1" applyBorder="1" applyAlignment="1">
      <alignment horizontal="justify" wrapText="1"/>
    </xf>
    <xf numFmtId="4" fontId="17" fillId="0" borderId="2" xfId="0" applyNumberFormat="1" applyFont="1" applyFill="1" applyBorder="1" applyAlignment="1">
      <alignment horizontal="justify" wrapText="1"/>
    </xf>
    <xf numFmtId="4" fontId="7" fillId="0" borderId="2" xfId="0" applyNumberFormat="1" applyFont="1" applyFill="1" applyBorder="1" applyAlignment="1">
      <alignment horizontal="justify" wrapText="1"/>
    </xf>
    <xf numFmtId="17" fontId="6" fillId="0" borderId="2" xfId="0" applyNumberFormat="1" applyFont="1" applyFill="1" applyBorder="1" applyAlignment="1">
      <alignment horizontal="left" vertical="top" wrapText="1"/>
    </xf>
    <xf numFmtId="0" fontId="6" fillId="0" borderId="2" xfId="0" applyFont="1" applyFill="1" applyBorder="1" applyAlignment="1">
      <alignment horizontal="left" wrapText="1" readingOrder="2"/>
    </xf>
    <xf numFmtId="0" fontId="23" fillId="0" borderId="0" xfId="0" applyFont="1" applyFill="1" applyAlignment="1">
      <alignment horizontal="left"/>
    </xf>
    <xf numFmtId="0" fontId="0" fillId="0" borderId="0" xfId="0" applyFill="1" applyAlignment="1">
      <alignment wrapText="1"/>
    </xf>
    <xf numFmtId="0" fontId="6" fillId="0" borderId="36" xfId="0" applyFont="1" applyFill="1" applyBorder="1" applyAlignment="1"/>
    <xf numFmtId="0" fontId="6" fillId="0" borderId="39" xfId="0" applyFont="1" applyFill="1" applyBorder="1" applyAlignment="1">
      <alignment vertical="center"/>
    </xf>
    <xf numFmtId="0" fontId="6" fillId="0" borderId="46" xfId="0" applyFont="1" applyFill="1" applyBorder="1" applyAlignment="1">
      <alignment vertical="center"/>
    </xf>
    <xf numFmtId="0" fontId="6" fillId="0" borderId="3" xfId="0" applyFont="1" applyFill="1" applyBorder="1" applyAlignment="1"/>
    <xf numFmtId="0" fontId="6" fillId="0" borderId="1" xfId="0" applyFont="1" applyFill="1" applyBorder="1" applyAlignment="1"/>
    <xf numFmtId="0" fontId="32" fillId="0" borderId="1" xfId="0" applyFont="1" applyFill="1" applyBorder="1" applyAlignment="1">
      <alignment horizontal="left" wrapText="1"/>
    </xf>
    <xf numFmtId="0" fontId="6" fillId="0" borderId="1" xfId="0" applyFont="1" applyFill="1" applyBorder="1" applyAlignment="1">
      <alignment horizontal="left"/>
    </xf>
    <xf numFmtId="0" fontId="24" fillId="0" borderId="2" xfId="0" applyFont="1" applyFill="1" applyBorder="1" applyAlignment="1">
      <alignment wrapText="1"/>
    </xf>
    <xf numFmtId="0" fontId="23" fillId="0" borderId="2" xfId="0" applyFont="1" applyFill="1" applyBorder="1" applyAlignment="1">
      <alignment wrapText="1"/>
    </xf>
    <xf numFmtId="0" fontId="23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wrapText="1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2" fillId="0" borderId="15" xfId="0" applyFont="1" applyBorder="1" applyAlignment="1">
      <alignment horizontal="center"/>
    </xf>
    <xf numFmtId="0" fontId="0" fillId="0" borderId="21" xfId="0" applyFont="1" applyFill="1" applyBorder="1" applyAlignment="1">
      <alignment horizontal="center" vertical="center"/>
    </xf>
    <xf numFmtId="0" fontId="14" fillId="0" borderId="24" xfId="0" applyFont="1" applyFill="1" applyBorder="1" applyAlignment="1">
      <alignment horizontal="left" vertical="center"/>
    </xf>
    <xf numFmtId="0" fontId="14" fillId="0" borderId="0" xfId="0" applyFont="1" applyFill="1" applyBorder="1" applyAlignment="1">
      <alignment horizontal="left" vertical="center"/>
    </xf>
    <xf numFmtId="0" fontId="14" fillId="0" borderId="12" xfId="0" applyFont="1" applyBorder="1" applyAlignment="1">
      <alignment horizontal="left"/>
    </xf>
    <xf numFmtId="0" fontId="14" fillId="0" borderId="1" xfId="0" applyFont="1" applyBorder="1" applyAlignment="1">
      <alignment horizontal="left" vertical="center"/>
    </xf>
    <xf numFmtId="0" fontId="14" fillId="0" borderId="17" xfId="0" applyFont="1" applyBorder="1" applyAlignment="1">
      <alignment horizontal="left" vertical="center"/>
    </xf>
    <xf numFmtId="0" fontId="14" fillId="0" borderId="13" xfId="0" applyFont="1" applyBorder="1" applyAlignment="1">
      <alignment horizontal="left" vertical="center"/>
    </xf>
    <xf numFmtId="0" fontId="14" fillId="0" borderId="30" xfId="0" applyFont="1" applyBorder="1" applyAlignment="1">
      <alignment horizontal="left"/>
    </xf>
    <xf numFmtId="0" fontId="14" fillId="0" borderId="20" xfId="0" applyFont="1" applyBorder="1" applyAlignment="1">
      <alignment horizontal="left"/>
    </xf>
    <xf numFmtId="0" fontId="14" fillId="0" borderId="27" xfId="0" applyNumberFormat="1" applyFont="1" applyBorder="1" applyAlignment="1">
      <alignment horizontal="left" vertical="center"/>
    </xf>
    <xf numFmtId="0" fontId="14" fillId="0" borderId="28" xfId="0" applyNumberFormat="1" applyFont="1" applyBorder="1" applyAlignment="1">
      <alignment horizontal="left" vertical="center"/>
    </xf>
    <xf numFmtId="0" fontId="14" fillId="0" borderId="29" xfId="0" applyNumberFormat="1" applyFont="1" applyBorder="1" applyAlignment="1">
      <alignment horizontal="left" vertical="center"/>
    </xf>
    <xf numFmtId="0" fontId="14" fillId="0" borderId="19" xfId="0" applyFont="1" applyBorder="1" applyAlignment="1">
      <alignment horizontal="left" vertical="center"/>
    </xf>
    <xf numFmtId="0" fontId="10" fillId="0" borderId="15" xfId="0" applyFont="1" applyBorder="1" applyAlignment="1">
      <alignment horizontal="center" vertical="center"/>
    </xf>
    <xf numFmtId="0" fontId="11" fillId="0" borderId="18" xfId="0" applyFont="1" applyBorder="1" applyAlignment="1">
      <alignment horizontal="center" vertical="center"/>
    </xf>
    <xf numFmtId="0" fontId="12" fillId="0" borderId="15" xfId="0" applyFont="1" applyFill="1" applyBorder="1" applyAlignment="1">
      <alignment horizontal="center" vertical="center"/>
    </xf>
    <xf numFmtId="0" fontId="14" fillId="0" borderId="2" xfId="0" applyFont="1" applyBorder="1" applyAlignment="1">
      <alignment horizontal="left"/>
    </xf>
    <xf numFmtId="0" fontId="14" fillId="0" borderId="2" xfId="0" applyFont="1" applyBorder="1" applyAlignment="1">
      <alignment horizontal="left" vertical="center"/>
    </xf>
    <xf numFmtId="0" fontId="10" fillId="0" borderId="2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27" fillId="0" borderId="2" xfId="0" applyFont="1" applyBorder="1" applyAlignment="1">
      <alignment horizontal="center" vertical="center"/>
    </xf>
    <xf numFmtId="0" fontId="28" fillId="0" borderId="0" xfId="0" applyFont="1" applyBorder="1" applyAlignment="1">
      <alignment horizontal="left"/>
    </xf>
    <xf numFmtId="0" fontId="14" fillId="0" borderId="0" xfId="0" applyFont="1" applyBorder="1" applyAlignment="1">
      <alignment horizontal="left"/>
    </xf>
    <xf numFmtId="0" fontId="26" fillId="2" borderId="2" xfId="0" applyFont="1" applyFill="1" applyBorder="1" applyAlignment="1">
      <alignment horizontal="center" vertical="center"/>
    </xf>
    <xf numFmtId="0" fontId="28" fillId="2" borderId="2" xfId="0" applyFont="1" applyFill="1" applyBorder="1" applyAlignment="1">
      <alignment horizontal="center" vertical="center" wrapText="1"/>
    </xf>
    <xf numFmtId="0" fontId="14" fillId="0" borderId="0" xfId="0" applyFont="1" applyBorder="1" applyAlignment="1">
      <alignment horizontal="left" vertical="center"/>
    </xf>
    <xf numFmtId="0" fontId="0" fillId="0" borderId="21" xfId="0" applyBorder="1" applyAlignment="1">
      <alignment horizontal="center" vertical="center"/>
    </xf>
    <xf numFmtId="0" fontId="14" fillId="0" borderId="24" xfId="0" applyFont="1" applyBorder="1" applyAlignment="1">
      <alignment horizontal="left" vertical="center"/>
    </xf>
    <xf numFmtId="0" fontId="14" fillId="0" borderId="0" xfId="0" applyFont="1" applyAlignment="1">
      <alignment horizontal="left" vertical="center"/>
    </xf>
    <xf numFmtId="0" fontId="14" fillId="0" borderId="19" xfId="0" applyFont="1" applyBorder="1" applyAlignment="1">
      <alignment horizontal="center" vertical="center"/>
    </xf>
    <xf numFmtId="0" fontId="14" fillId="0" borderId="58" xfId="0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18" fillId="0" borderId="2" xfId="0" applyFont="1" applyFill="1" applyBorder="1" applyAlignment="1">
      <alignment horizontal="left" vertical="center"/>
    </xf>
    <xf numFmtId="0" fontId="8" fillId="0" borderId="2" xfId="0" applyFont="1" applyFill="1" applyBorder="1" applyAlignment="1">
      <alignment vertical="center" wrapText="1"/>
    </xf>
    <xf numFmtId="4" fontId="6" fillId="0" borderId="2" xfId="0" applyNumberFormat="1" applyFont="1" applyFill="1" applyBorder="1" applyAlignment="1">
      <alignment horizontal="center" vertical="center"/>
    </xf>
    <xf numFmtId="4" fontId="19" fillId="0" borderId="2" xfId="0" applyNumberFormat="1" applyFont="1" applyFill="1" applyBorder="1" applyAlignment="1">
      <alignment horizontal="center" vertical="center"/>
    </xf>
    <xf numFmtId="14" fontId="6" fillId="0" borderId="2" xfId="0" applyNumberFormat="1" applyFont="1" applyFill="1" applyBorder="1" applyAlignment="1">
      <alignment horizontal="left" vertical="center"/>
    </xf>
    <xf numFmtId="14" fontId="19" fillId="0" borderId="2" xfId="0" applyNumberFormat="1" applyFont="1" applyFill="1" applyBorder="1" applyAlignment="1">
      <alignment horizontal="left" vertical="center"/>
    </xf>
    <xf numFmtId="0" fontId="6" fillId="0" borderId="2" xfId="0" applyFont="1" applyFill="1" applyBorder="1" applyAlignment="1">
      <alignment horizontal="left"/>
    </xf>
    <xf numFmtId="0" fontId="6" fillId="0" borderId="2" xfId="4" applyFont="1" applyFill="1" applyBorder="1" applyAlignment="1">
      <alignment horizontal="left" readingOrder="1"/>
    </xf>
    <xf numFmtId="43" fontId="6" fillId="0" borderId="2" xfId="5" applyFont="1" applyFill="1" applyBorder="1" applyAlignment="1">
      <alignment horizontal="right" vertical="center"/>
    </xf>
    <xf numFmtId="43" fontId="6" fillId="0" borderId="2" xfId="5" applyFont="1" applyFill="1" applyBorder="1" applyAlignment="1">
      <alignment vertical="center"/>
    </xf>
    <xf numFmtId="14" fontId="6" fillId="0" borderId="2" xfId="5" applyNumberFormat="1" applyFont="1" applyFill="1" applyBorder="1" applyAlignment="1">
      <alignment horizontal="right" vertical="center"/>
    </xf>
    <xf numFmtId="0" fontId="6" fillId="0" borderId="2" xfId="0" applyFont="1" applyFill="1" applyBorder="1" applyAlignment="1">
      <alignment horizontal="center"/>
    </xf>
    <xf numFmtId="0" fontId="6" fillId="0" borderId="2" xfId="0" applyFont="1" applyFill="1" applyBorder="1" applyAlignment="1">
      <alignment horizontal="left" readingOrder="1"/>
    </xf>
    <xf numFmtId="0" fontId="23" fillId="0" borderId="2" xfId="0" applyFont="1" applyFill="1" applyBorder="1" applyAlignment="1">
      <alignment horizontal="center" vertical="center"/>
    </xf>
  </cellXfs>
  <cellStyles count="6">
    <cellStyle name="Moeda" xfId="1" builtinId="4"/>
    <cellStyle name="Normal" xfId="0" builtinId="0"/>
    <cellStyle name="Normal 2 2" xfId="2"/>
    <cellStyle name="Normal 2 3" xfId="3"/>
    <cellStyle name="Normal 4" xfId="4"/>
    <cellStyle name="Separador de milhares" xfId="5" builtinId="3"/>
  </cellStyles>
  <dxfs count="0"/>
  <tableStyles count="0" defaultTableStyle="TableStyleMedium2" defaultPivotStyle="PivotStyleLight16"/>
  <colors>
    <mruColors>
      <color rgb="FF00FF00"/>
      <color rgb="FF00FFFF"/>
      <color rgb="FFFFCCCC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47624</xdr:colOff>
      <xdr:row>3</xdr:row>
      <xdr:rowOff>0</xdr:rowOff>
    </xdr:from>
    <xdr:to>
      <xdr:col>4</xdr:col>
      <xdr:colOff>925284</xdr:colOff>
      <xdr:row>5</xdr:row>
      <xdr:rowOff>19050</xdr:rowOff>
    </xdr:to>
    <xdr:pic>
      <xdr:nvPicPr>
        <xdr:cNvPr id="1025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9267" y="0"/>
          <a:ext cx="5721803" cy="42726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47625</xdr:colOff>
      <xdr:row>0</xdr:row>
      <xdr:rowOff>66675</xdr:rowOff>
    </xdr:from>
    <xdr:to>
      <xdr:col>3</xdr:col>
      <xdr:colOff>38100</xdr:colOff>
      <xdr:row>3</xdr:row>
      <xdr:rowOff>19050</xdr:rowOff>
    </xdr:to>
    <xdr:pic>
      <xdr:nvPicPr>
        <xdr:cNvPr id="3" name="Picture 2">
          <a:extLst>
            <a:ext uri="{FF2B5EF4-FFF2-40B4-BE49-F238E27FC236}">
              <a16:creationId xmlns="" xmlns:a16="http://schemas.microsoft.com/office/drawing/2014/main" id="{6520EE00-FC84-4B06-94BF-807CF8DFA6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66675"/>
          <a:ext cx="723900" cy="7239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=""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=""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24847</xdr:colOff>
      <xdr:row>0</xdr:row>
      <xdr:rowOff>0</xdr:rowOff>
    </xdr:from>
    <xdr:to>
      <xdr:col>2</xdr:col>
      <xdr:colOff>57977</xdr:colOff>
      <xdr:row>1</xdr:row>
      <xdr:rowOff>168337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4847" y="0"/>
          <a:ext cx="642730" cy="454087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 xmlns="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24847</xdr:colOff>
      <xdr:row>0</xdr:row>
      <xdr:rowOff>0</xdr:rowOff>
    </xdr:from>
    <xdr:to>
      <xdr:col>2</xdr:col>
      <xdr:colOff>57977</xdr:colOff>
      <xdr:row>1</xdr:row>
      <xdr:rowOff>168337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34447" y="0"/>
          <a:ext cx="642730" cy="454087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 xmlns="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24847</xdr:colOff>
      <xdr:row>0</xdr:row>
      <xdr:rowOff>0</xdr:rowOff>
    </xdr:from>
    <xdr:to>
      <xdr:col>2</xdr:col>
      <xdr:colOff>57977</xdr:colOff>
      <xdr:row>1</xdr:row>
      <xdr:rowOff>168337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34447" y="0"/>
          <a:ext cx="642730" cy="454087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 xmlns="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24847</xdr:colOff>
      <xdr:row>0</xdr:row>
      <xdr:rowOff>0</xdr:rowOff>
    </xdr:from>
    <xdr:to>
      <xdr:col>2</xdr:col>
      <xdr:colOff>57977</xdr:colOff>
      <xdr:row>1</xdr:row>
      <xdr:rowOff>168337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34447" y="0"/>
          <a:ext cx="642730" cy="454087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 xmlns="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515175</xdr:colOff>
      <xdr:row>0</xdr:row>
      <xdr:rowOff>33130</xdr:rowOff>
    </xdr:from>
    <xdr:to>
      <xdr:col>2</xdr:col>
      <xdr:colOff>461207</xdr:colOff>
      <xdr:row>1</xdr:row>
      <xdr:rowOff>139147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38975" y="33130"/>
          <a:ext cx="460382" cy="391767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 xmlns="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515175</xdr:colOff>
      <xdr:row>0</xdr:row>
      <xdr:rowOff>33130</xdr:rowOff>
    </xdr:from>
    <xdr:to>
      <xdr:col>1</xdr:col>
      <xdr:colOff>461207</xdr:colOff>
      <xdr:row>1</xdr:row>
      <xdr:rowOff>139147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xmlns="" id="{3E6CB42B-E999-4D14-B069-F7547455F6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38975" y="33130"/>
          <a:ext cx="460382" cy="391767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 xmlns="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24847</xdr:colOff>
      <xdr:row>0</xdr:row>
      <xdr:rowOff>0</xdr:rowOff>
    </xdr:from>
    <xdr:to>
      <xdr:col>2</xdr:col>
      <xdr:colOff>57977</xdr:colOff>
      <xdr:row>1</xdr:row>
      <xdr:rowOff>168337</xdr:rowOff>
    </xdr:to>
    <xdr:pic>
      <xdr:nvPicPr>
        <xdr:cNvPr id="2" name="Picture 2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4447" y="0"/>
          <a:ext cx="642730" cy="454087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=""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=""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B2:P43"/>
  <sheetViews>
    <sheetView tabSelected="1" topLeftCell="B22" zoomScale="70" zoomScaleNormal="70" workbookViewId="0">
      <selection activeCell="B26" sqref="B26:O35"/>
    </sheetView>
  </sheetViews>
  <sheetFormatPr defaultColWidth="18.140625" defaultRowHeight="15"/>
  <cols>
    <col min="1" max="1" width="1.28515625" style="46" customWidth="1"/>
    <col min="2" max="2" width="7.7109375" style="46" customWidth="1"/>
    <col min="3" max="3" width="12.7109375" style="46" customWidth="1"/>
    <col min="4" max="4" width="32.85546875" style="46" customWidth="1"/>
    <col min="5" max="5" width="25.28515625" style="46" customWidth="1"/>
    <col min="6" max="6" width="88" style="46" customWidth="1"/>
    <col min="7" max="7" width="20.42578125" style="46" customWidth="1"/>
    <col min="8" max="8" width="18.5703125" style="46" customWidth="1"/>
    <col min="9" max="9" width="19.28515625" style="46" customWidth="1"/>
    <col min="10" max="10" width="13.28515625" style="46" customWidth="1"/>
    <col min="11" max="11" width="17.140625" style="46" customWidth="1"/>
    <col min="12" max="12" width="25.42578125" style="46" bestFit="1" customWidth="1"/>
    <col min="13" max="13" width="16.42578125" style="46" customWidth="1"/>
    <col min="14" max="14" width="33.42578125" style="46" customWidth="1"/>
    <col min="15" max="15" width="26.85546875" style="46" customWidth="1"/>
    <col min="16" max="16" width="5.28515625" style="46" bestFit="1" customWidth="1"/>
    <col min="17" max="16384" width="18.140625" style="46"/>
  </cols>
  <sheetData>
    <row r="2" spans="2:16" ht="22.5">
      <c r="C2" s="195" t="s">
        <v>0</v>
      </c>
      <c r="D2" s="195"/>
      <c r="E2" s="195"/>
      <c r="F2" s="195"/>
      <c r="G2" s="195"/>
      <c r="H2" s="195"/>
      <c r="I2" s="195"/>
      <c r="J2" s="195"/>
      <c r="K2" s="195"/>
      <c r="L2" s="195"/>
      <c r="M2" s="195"/>
      <c r="N2" s="195"/>
      <c r="O2" s="195"/>
      <c r="P2" s="195"/>
    </row>
    <row r="3" spans="2:16" ht="23.25" thickBot="1">
      <c r="C3" s="194"/>
      <c r="D3" s="194"/>
      <c r="E3" s="194"/>
      <c r="F3" s="194"/>
      <c r="G3" s="194"/>
      <c r="H3" s="194"/>
      <c r="I3" s="194"/>
      <c r="J3" s="194"/>
      <c r="K3" s="194"/>
      <c r="L3" s="194"/>
      <c r="M3" s="194"/>
      <c r="N3" s="194"/>
      <c r="O3" s="194"/>
      <c r="P3" s="194"/>
    </row>
    <row r="4" spans="2:16" ht="15.75" customHeight="1" thickBot="1">
      <c r="B4" s="67" t="s">
        <v>0</v>
      </c>
      <c r="C4" s="196" t="s">
        <v>111</v>
      </c>
      <c r="D4" s="196"/>
      <c r="E4" s="196"/>
      <c r="F4" s="196"/>
      <c r="G4" s="196"/>
      <c r="H4" s="196"/>
      <c r="I4" s="196"/>
      <c r="J4" s="196"/>
      <c r="K4" s="196"/>
      <c r="L4" s="196"/>
      <c r="M4" s="196"/>
      <c r="N4" s="196"/>
      <c r="O4" s="196"/>
      <c r="P4" s="196"/>
    </row>
    <row r="5" spans="2:16" ht="16.5" thickBot="1">
      <c r="B5" s="47"/>
      <c r="C5" s="196"/>
      <c r="D5" s="196"/>
      <c r="E5" s="196"/>
      <c r="F5" s="196"/>
      <c r="G5" s="196"/>
      <c r="H5" s="196"/>
      <c r="I5" s="196"/>
      <c r="J5" s="196"/>
      <c r="K5" s="196"/>
      <c r="L5" s="196"/>
      <c r="M5" s="196"/>
      <c r="N5" s="196"/>
      <c r="O5" s="196"/>
      <c r="P5" s="196"/>
    </row>
    <row r="6" spans="2:16" ht="15" customHeight="1">
      <c r="B6" s="165" t="s">
        <v>111</v>
      </c>
      <c r="C6" s="68"/>
      <c r="D6" s="68"/>
      <c r="E6" s="68"/>
      <c r="F6" s="68"/>
      <c r="G6" s="68"/>
      <c r="H6" s="68"/>
      <c r="I6" s="68"/>
      <c r="J6" s="68"/>
      <c r="K6" s="68"/>
      <c r="L6" s="68"/>
      <c r="M6" s="68"/>
      <c r="N6" s="68"/>
      <c r="O6" s="69"/>
    </row>
    <row r="7" spans="2:16" ht="15" customHeight="1">
      <c r="B7" s="70"/>
      <c r="C7" s="71"/>
      <c r="D7" s="71"/>
      <c r="E7" s="71"/>
      <c r="F7" s="71"/>
      <c r="G7" s="71"/>
      <c r="H7" s="71"/>
      <c r="I7" s="71"/>
      <c r="J7" s="71"/>
      <c r="K7" s="71"/>
      <c r="L7" s="71"/>
      <c r="M7" s="71"/>
      <c r="N7" s="71"/>
      <c r="O7" s="72"/>
    </row>
    <row r="8" spans="2:16" ht="15" customHeight="1">
      <c r="B8" s="162" t="s">
        <v>1</v>
      </c>
      <c r="C8" s="73"/>
      <c r="D8" s="74"/>
      <c r="E8" s="187" t="s">
        <v>49</v>
      </c>
      <c r="F8" s="75"/>
      <c r="G8" s="75"/>
      <c r="H8" s="75"/>
      <c r="I8" s="75"/>
      <c r="J8" s="75"/>
      <c r="K8" s="75"/>
      <c r="L8" s="75"/>
      <c r="M8" s="75"/>
      <c r="N8" s="75"/>
      <c r="O8" s="76"/>
    </row>
    <row r="9" spans="2:16" ht="15" customHeight="1">
      <c r="B9" s="163" t="s">
        <v>2</v>
      </c>
      <c r="C9" s="75"/>
      <c r="D9" s="77"/>
      <c r="E9" s="187" t="s">
        <v>3</v>
      </c>
      <c r="F9" s="75"/>
      <c r="G9" s="75"/>
      <c r="H9" s="75"/>
      <c r="I9" s="75"/>
      <c r="J9" s="75"/>
      <c r="K9" s="75"/>
      <c r="L9" s="75"/>
      <c r="M9" s="75"/>
      <c r="N9" s="75"/>
      <c r="O9" s="76"/>
    </row>
    <row r="10" spans="2:16" ht="15" customHeight="1">
      <c r="B10" s="163" t="s">
        <v>4</v>
      </c>
      <c r="C10" s="75"/>
      <c r="D10" s="77"/>
      <c r="E10" s="189" t="s">
        <v>244</v>
      </c>
      <c r="F10" s="75"/>
      <c r="G10" s="75"/>
      <c r="H10" s="75"/>
      <c r="I10" s="75"/>
      <c r="J10" s="75"/>
      <c r="K10" s="75"/>
      <c r="L10" s="75"/>
      <c r="M10" s="75"/>
      <c r="N10" s="75"/>
      <c r="O10" s="76"/>
    </row>
    <row r="11" spans="2:16" ht="15" customHeight="1">
      <c r="B11" s="163" t="s">
        <v>5</v>
      </c>
      <c r="C11" s="75"/>
      <c r="D11" s="77"/>
      <c r="E11" s="188" t="s">
        <v>245</v>
      </c>
      <c r="F11" s="75" t="s">
        <v>246</v>
      </c>
      <c r="G11" s="75"/>
      <c r="H11" s="75"/>
      <c r="I11" s="75"/>
      <c r="J11" s="75"/>
      <c r="K11" s="75"/>
      <c r="L11" s="75"/>
      <c r="M11" s="75"/>
      <c r="N11" s="75"/>
      <c r="O11" s="76"/>
    </row>
    <row r="12" spans="2:16" ht="15" customHeight="1">
      <c r="B12" s="164" t="s">
        <v>6</v>
      </c>
      <c r="C12" s="78"/>
      <c r="D12" s="79"/>
      <c r="E12" s="48"/>
      <c r="F12" s="80"/>
      <c r="G12" s="80"/>
      <c r="H12" s="80"/>
      <c r="I12" s="80"/>
      <c r="J12" s="80"/>
      <c r="K12" s="80"/>
      <c r="L12" s="80"/>
      <c r="M12" s="80"/>
      <c r="N12" s="80"/>
      <c r="O12" s="81"/>
    </row>
    <row r="13" spans="2:16" ht="45">
      <c r="B13" s="27" t="s">
        <v>7</v>
      </c>
      <c r="C13" s="27" t="s">
        <v>8</v>
      </c>
      <c r="D13" s="27" t="s">
        <v>9</v>
      </c>
      <c r="E13" s="27" t="s">
        <v>10</v>
      </c>
      <c r="F13" s="27" t="s">
        <v>11</v>
      </c>
      <c r="G13" s="27" t="s">
        <v>12</v>
      </c>
      <c r="H13" s="27" t="s">
        <v>13</v>
      </c>
      <c r="I13" s="27" t="s">
        <v>14</v>
      </c>
      <c r="J13" s="27" t="s">
        <v>15</v>
      </c>
      <c r="K13" s="27" t="s">
        <v>16</v>
      </c>
      <c r="L13" s="27" t="s">
        <v>17</v>
      </c>
      <c r="M13" s="27" t="s">
        <v>18</v>
      </c>
      <c r="N13" s="27" t="s">
        <v>19</v>
      </c>
      <c r="O13" s="27" t="s">
        <v>20</v>
      </c>
    </row>
    <row r="14" spans="2:16" ht="27.75" customHeight="1">
      <c r="B14" s="27" t="s">
        <v>21</v>
      </c>
      <c r="C14" s="27" t="s">
        <v>22</v>
      </c>
      <c r="D14" s="27" t="s">
        <v>23</v>
      </c>
      <c r="E14" s="27" t="s">
        <v>24</v>
      </c>
      <c r="F14" s="27" t="s">
        <v>25</v>
      </c>
      <c r="G14" s="27" t="s">
        <v>26</v>
      </c>
      <c r="H14" s="27" t="s">
        <v>27</v>
      </c>
      <c r="I14" s="27" t="s">
        <v>28</v>
      </c>
      <c r="J14" s="27" t="s">
        <v>29</v>
      </c>
      <c r="K14" s="27" t="s">
        <v>30</v>
      </c>
      <c r="L14" s="27" t="s">
        <v>31</v>
      </c>
      <c r="M14" s="27" t="s">
        <v>31</v>
      </c>
      <c r="N14" s="27" t="s">
        <v>32</v>
      </c>
      <c r="O14" s="27" t="s">
        <v>33</v>
      </c>
    </row>
    <row r="15" spans="2:16" ht="30.75" customHeight="1">
      <c r="B15" s="27"/>
      <c r="C15" s="27"/>
      <c r="D15" s="27" t="s">
        <v>34</v>
      </c>
      <c r="E15" s="27" t="s">
        <v>35</v>
      </c>
      <c r="F15" s="27"/>
      <c r="G15" s="27" t="s">
        <v>36</v>
      </c>
      <c r="H15" s="27" t="s">
        <v>36</v>
      </c>
      <c r="I15" s="27" t="s">
        <v>36</v>
      </c>
      <c r="J15" s="166"/>
      <c r="K15" s="27"/>
      <c r="L15" s="27" t="s">
        <v>37</v>
      </c>
      <c r="M15" s="27" t="s">
        <v>37</v>
      </c>
      <c r="N15" s="27" t="s">
        <v>38</v>
      </c>
      <c r="O15" s="27" t="s">
        <v>25</v>
      </c>
    </row>
    <row r="16" spans="2:16" ht="45.75">
      <c r="B16" s="167">
        <v>1</v>
      </c>
      <c r="C16" s="26" t="s">
        <v>121</v>
      </c>
      <c r="D16" s="168" t="s">
        <v>119</v>
      </c>
      <c r="E16" s="169"/>
      <c r="F16" s="170" t="s">
        <v>120</v>
      </c>
      <c r="G16" s="49">
        <v>7531907.3399999999</v>
      </c>
      <c r="H16" s="49">
        <v>0</v>
      </c>
      <c r="I16" s="49">
        <v>0</v>
      </c>
      <c r="J16" s="49">
        <v>0</v>
      </c>
      <c r="K16" s="49">
        <v>564893.05000000005</v>
      </c>
      <c r="L16" s="171">
        <v>45653</v>
      </c>
      <c r="M16" s="171">
        <v>47176</v>
      </c>
      <c r="N16" s="27" t="s">
        <v>32</v>
      </c>
      <c r="O16" s="190" t="s">
        <v>115</v>
      </c>
    </row>
    <row r="17" spans="2:15" ht="60.75">
      <c r="B17" s="167">
        <v>2</v>
      </c>
      <c r="C17" s="26" t="s">
        <v>117</v>
      </c>
      <c r="D17" s="37" t="s">
        <v>139</v>
      </c>
      <c r="E17" s="169" t="s">
        <v>118</v>
      </c>
      <c r="F17" s="170" t="s">
        <v>116</v>
      </c>
      <c r="G17" s="49">
        <v>889940.38699999999</v>
      </c>
      <c r="H17" s="49">
        <f>G17</f>
        <v>889940.38699999999</v>
      </c>
      <c r="I17" s="49">
        <v>0</v>
      </c>
      <c r="J17" s="49">
        <v>0</v>
      </c>
      <c r="K17" s="49">
        <v>66745.53</v>
      </c>
      <c r="L17" s="171">
        <v>45500</v>
      </c>
      <c r="M17" s="171">
        <v>45865</v>
      </c>
      <c r="N17" s="27" t="s">
        <v>32</v>
      </c>
      <c r="O17" s="190" t="s">
        <v>115</v>
      </c>
    </row>
    <row r="18" spans="2:15" ht="60">
      <c r="B18" s="167">
        <v>3</v>
      </c>
      <c r="C18" s="26" t="s">
        <v>126</v>
      </c>
      <c r="D18" s="37" t="s">
        <v>140</v>
      </c>
      <c r="E18" s="169"/>
      <c r="F18" s="170" t="s">
        <v>127</v>
      </c>
      <c r="G18" s="49">
        <v>10000000</v>
      </c>
      <c r="H18" s="49">
        <v>0</v>
      </c>
      <c r="I18" s="49">
        <v>10000000</v>
      </c>
      <c r="J18" s="49">
        <v>0</v>
      </c>
      <c r="K18" s="49">
        <v>750000</v>
      </c>
      <c r="L18" s="171">
        <v>45657</v>
      </c>
      <c r="M18" s="171" t="s">
        <v>128</v>
      </c>
      <c r="N18" s="27" t="s">
        <v>32</v>
      </c>
      <c r="O18" s="191" t="s">
        <v>129</v>
      </c>
    </row>
    <row r="19" spans="2:15" ht="63">
      <c r="B19" s="167">
        <v>4</v>
      </c>
      <c r="C19" s="26" t="s">
        <v>59</v>
      </c>
      <c r="D19" s="192" t="s">
        <v>61</v>
      </c>
      <c r="E19" s="169"/>
      <c r="F19" s="193" t="s">
        <v>58</v>
      </c>
      <c r="G19" s="49">
        <v>1350000</v>
      </c>
      <c r="H19" s="49">
        <v>0</v>
      </c>
      <c r="I19" s="49">
        <v>1350000</v>
      </c>
      <c r="J19" s="49">
        <v>0</v>
      </c>
      <c r="K19" s="49">
        <v>101250</v>
      </c>
      <c r="L19" s="171" t="s">
        <v>60</v>
      </c>
      <c r="M19" s="171">
        <v>45619</v>
      </c>
      <c r="N19" s="27" t="s">
        <v>32</v>
      </c>
      <c r="O19" s="167" t="s">
        <v>46</v>
      </c>
    </row>
    <row r="20" spans="2:15" ht="75">
      <c r="B20" s="167">
        <v>5</v>
      </c>
      <c r="C20" s="26" t="s">
        <v>113</v>
      </c>
      <c r="D20" s="192" t="s">
        <v>61</v>
      </c>
      <c r="E20" s="169"/>
      <c r="F20" s="193" t="s">
        <v>58</v>
      </c>
      <c r="G20" s="49">
        <v>1350000</v>
      </c>
      <c r="H20" s="49">
        <v>0</v>
      </c>
      <c r="I20" s="49">
        <v>1350000</v>
      </c>
      <c r="J20" s="49">
        <v>0</v>
      </c>
      <c r="K20" s="49">
        <v>101250</v>
      </c>
      <c r="L20" s="171" t="s">
        <v>114</v>
      </c>
      <c r="M20" s="171">
        <v>45711</v>
      </c>
      <c r="N20" s="27" t="s">
        <v>32</v>
      </c>
      <c r="O20" s="167" t="s">
        <v>46</v>
      </c>
    </row>
    <row r="21" spans="2:15" ht="45">
      <c r="B21" s="167">
        <v>6</v>
      </c>
      <c r="C21" s="179" t="s">
        <v>44</v>
      </c>
      <c r="D21" s="37" t="s">
        <v>62</v>
      </c>
      <c r="E21" s="26">
        <v>27617</v>
      </c>
      <c r="F21" s="180" t="s">
        <v>124</v>
      </c>
      <c r="G21" s="49">
        <v>2000000</v>
      </c>
      <c r="H21" s="49">
        <v>2000000</v>
      </c>
      <c r="I21" s="49">
        <v>2000000</v>
      </c>
      <c r="J21" s="49">
        <v>0</v>
      </c>
      <c r="K21" s="49">
        <v>150000</v>
      </c>
      <c r="L21" s="171">
        <v>43825</v>
      </c>
      <c r="M21" s="171">
        <v>44884</v>
      </c>
      <c r="N21" s="27" t="s">
        <v>32</v>
      </c>
      <c r="O21" s="167" t="s">
        <v>47</v>
      </c>
    </row>
    <row r="22" spans="2:15" ht="60">
      <c r="B22" s="167">
        <v>7</v>
      </c>
      <c r="C22" s="179" t="s">
        <v>125</v>
      </c>
      <c r="D22" s="37" t="s">
        <v>62</v>
      </c>
      <c r="E22" s="26">
        <v>27617</v>
      </c>
      <c r="F22" s="180" t="s">
        <v>45</v>
      </c>
      <c r="G22" s="49">
        <v>2000000</v>
      </c>
      <c r="H22" s="49">
        <v>2000000</v>
      </c>
      <c r="I22" s="49">
        <v>2000000</v>
      </c>
      <c r="J22" s="49">
        <v>0</v>
      </c>
      <c r="K22" s="49">
        <v>150000</v>
      </c>
      <c r="L22" s="171">
        <v>43825</v>
      </c>
      <c r="M22" s="171">
        <v>45553</v>
      </c>
      <c r="N22" s="27" t="s">
        <v>32</v>
      </c>
      <c r="O22" s="167" t="s">
        <v>47</v>
      </c>
    </row>
    <row r="23" spans="2:15" ht="75">
      <c r="B23" s="167">
        <v>8</v>
      </c>
      <c r="C23" s="172" t="s">
        <v>99</v>
      </c>
      <c r="D23" s="38" t="s">
        <v>97</v>
      </c>
      <c r="E23" s="26"/>
      <c r="F23" s="173" t="s">
        <v>98</v>
      </c>
      <c r="G23" s="49">
        <v>2000000</v>
      </c>
      <c r="H23" s="49">
        <v>600000</v>
      </c>
      <c r="I23" s="49">
        <v>2000000</v>
      </c>
      <c r="J23" s="49">
        <v>0</v>
      </c>
      <c r="K23" s="49">
        <v>150000</v>
      </c>
      <c r="L23" s="171" t="s">
        <v>100</v>
      </c>
      <c r="M23" s="171" t="s">
        <v>101</v>
      </c>
      <c r="N23" s="27" t="s">
        <v>32</v>
      </c>
      <c r="O23" s="45" t="s">
        <v>48</v>
      </c>
    </row>
    <row r="24" spans="2:15" ht="63">
      <c r="B24" s="167">
        <v>9</v>
      </c>
      <c r="C24" s="172" t="s">
        <v>105</v>
      </c>
      <c r="D24" s="39" t="s">
        <v>122</v>
      </c>
      <c r="E24" s="26" t="s">
        <v>123</v>
      </c>
      <c r="F24" s="174" t="s">
        <v>102</v>
      </c>
      <c r="G24" s="175">
        <v>2629046</v>
      </c>
      <c r="H24" s="49">
        <v>1964523</v>
      </c>
      <c r="I24" s="176">
        <v>2629046</v>
      </c>
      <c r="J24" s="49">
        <v>0</v>
      </c>
      <c r="K24" s="177">
        <v>197178.45</v>
      </c>
      <c r="L24" s="171" t="s">
        <v>100</v>
      </c>
      <c r="M24" s="171" t="s">
        <v>103</v>
      </c>
      <c r="N24" s="27" t="s">
        <v>32</v>
      </c>
      <c r="O24" s="45" t="s">
        <v>104</v>
      </c>
    </row>
    <row r="25" spans="2:15" ht="63">
      <c r="B25" s="167">
        <v>10</v>
      </c>
      <c r="C25" s="172" t="s">
        <v>110</v>
      </c>
      <c r="D25" s="39" t="s">
        <v>130</v>
      </c>
      <c r="E25" s="26" t="s">
        <v>131</v>
      </c>
      <c r="F25" s="174" t="s">
        <v>106</v>
      </c>
      <c r="G25" s="178">
        <v>1309543.5</v>
      </c>
      <c r="H25" s="49">
        <v>1309543.5</v>
      </c>
      <c r="I25" s="178">
        <v>1309543.5</v>
      </c>
      <c r="J25" s="49">
        <v>0</v>
      </c>
      <c r="K25" s="49">
        <v>98215.76</v>
      </c>
      <c r="L25" s="171" t="s">
        <v>108</v>
      </c>
      <c r="M25" s="171" t="s">
        <v>109</v>
      </c>
      <c r="N25" s="27" t="s">
        <v>32</v>
      </c>
      <c r="O25" s="45" t="s">
        <v>107</v>
      </c>
    </row>
    <row r="26" spans="2:15" ht="74.25" customHeight="1">
      <c r="B26" s="167">
        <v>11</v>
      </c>
      <c r="C26" s="172" t="s">
        <v>135</v>
      </c>
      <c r="D26" s="191" t="s">
        <v>132</v>
      </c>
      <c r="E26" s="26"/>
      <c r="F26" s="170" t="s">
        <v>142</v>
      </c>
      <c r="G26" s="178">
        <v>3000358</v>
      </c>
      <c r="H26" s="49">
        <v>1500000</v>
      </c>
      <c r="I26" s="178">
        <v>3000358</v>
      </c>
      <c r="J26" s="49">
        <v>0</v>
      </c>
      <c r="K26" s="49">
        <v>196530</v>
      </c>
      <c r="L26" s="171" t="s">
        <v>133</v>
      </c>
      <c r="M26" s="171" t="s">
        <v>134</v>
      </c>
      <c r="N26" s="27" t="s">
        <v>32</v>
      </c>
      <c r="O26" s="45" t="s">
        <v>107</v>
      </c>
    </row>
    <row r="27" spans="2:15" ht="75">
      <c r="B27" s="167">
        <v>12</v>
      </c>
      <c r="C27" s="172" t="s">
        <v>138</v>
      </c>
      <c r="D27" s="191" t="s">
        <v>145</v>
      </c>
      <c r="E27" s="26" t="s">
        <v>143</v>
      </c>
      <c r="F27" s="170" t="s">
        <v>141</v>
      </c>
      <c r="G27" s="178">
        <v>2000000000</v>
      </c>
      <c r="H27" s="49">
        <f>G27</f>
        <v>2000000000</v>
      </c>
      <c r="I27" s="178">
        <f>H27</f>
        <v>2000000000</v>
      </c>
      <c r="J27" s="49">
        <v>0</v>
      </c>
      <c r="K27" s="49">
        <v>149543.53</v>
      </c>
      <c r="L27" s="171" t="s">
        <v>136</v>
      </c>
      <c r="M27" s="171" t="s">
        <v>137</v>
      </c>
      <c r="N27" s="27" t="s">
        <v>32</v>
      </c>
      <c r="O27" s="45" t="s">
        <v>107</v>
      </c>
    </row>
    <row r="28" spans="2:15" ht="75">
      <c r="B28" s="167">
        <v>13</v>
      </c>
      <c r="C28" s="172" t="s">
        <v>150</v>
      </c>
      <c r="D28" s="181" t="s">
        <v>144</v>
      </c>
      <c r="E28" s="26"/>
      <c r="F28" s="182" t="s">
        <v>146</v>
      </c>
      <c r="G28" s="178">
        <v>323520</v>
      </c>
      <c r="H28" s="49">
        <v>0</v>
      </c>
      <c r="I28" s="178">
        <v>0</v>
      </c>
      <c r="J28" s="49">
        <v>0</v>
      </c>
      <c r="K28" s="49">
        <v>32352</v>
      </c>
      <c r="L28" s="171" t="s">
        <v>147</v>
      </c>
      <c r="M28" s="171" t="s">
        <v>148</v>
      </c>
      <c r="N28" s="27" t="s">
        <v>32</v>
      </c>
      <c r="O28" s="45" t="s">
        <v>149</v>
      </c>
    </row>
    <row r="29" spans="2:15" ht="31.5">
      <c r="B29" s="167">
        <v>14</v>
      </c>
      <c r="C29" s="179" t="s">
        <v>160</v>
      </c>
      <c r="D29" s="41" t="s">
        <v>151</v>
      </c>
      <c r="E29" s="229">
        <v>28408</v>
      </c>
      <c r="F29" s="230" t="s">
        <v>152</v>
      </c>
      <c r="G29" s="42">
        <v>314584</v>
      </c>
      <c r="H29" s="231">
        <v>0</v>
      </c>
      <c r="I29" s="231">
        <v>0</v>
      </c>
      <c r="J29" s="231">
        <v>0</v>
      </c>
      <c r="K29" s="232">
        <v>31458</v>
      </c>
      <c r="L29" s="233">
        <v>44495</v>
      </c>
      <c r="M29" s="234">
        <v>45225</v>
      </c>
      <c r="N29" s="235" t="s">
        <v>32</v>
      </c>
      <c r="O29" s="236" t="s">
        <v>153</v>
      </c>
    </row>
    <row r="30" spans="2:15" ht="60">
      <c r="B30" s="167"/>
      <c r="C30" s="179" t="s">
        <v>158</v>
      </c>
      <c r="D30" s="41" t="s">
        <v>151</v>
      </c>
      <c r="E30" s="229">
        <v>28408</v>
      </c>
      <c r="F30" s="230" t="s">
        <v>159</v>
      </c>
      <c r="G30" s="42">
        <f>G29</f>
        <v>314584</v>
      </c>
      <c r="H30" s="231">
        <v>0</v>
      </c>
      <c r="I30" s="231">
        <v>0</v>
      </c>
      <c r="J30" s="231">
        <v>0</v>
      </c>
      <c r="K30" s="232">
        <f>K29</f>
        <v>31458</v>
      </c>
      <c r="L30" s="233">
        <v>45225</v>
      </c>
      <c r="M30" s="234">
        <v>45777</v>
      </c>
      <c r="N30" s="235" t="s">
        <v>32</v>
      </c>
      <c r="O30" s="236" t="s">
        <v>153</v>
      </c>
    </row>
    <row r="31" spans="2:15" ht="30.75" customHeight="1">
      <c r="B31" s="167">
        <v>15</v>
      </c>
      <c r="C31" s="42" t="s">
        <v>154</v>
      </c>
      <c r="D31" s="41" t="s">
        <v>155</v>
      </c>
      <c r="E31" s="43">
        <v>26479</v>
      </c>
      <c r="F31" s="44" t="s">
        <v>156</v>
      </c>
      <c r="G31" s="237">
        <v>348360.58</v>
      </c>
      <c r="H31" s="237">
        <v>350092</v>
      </c>
      <c r="I31" s="237">
        <v>349883.66</v>
      </c>
      <c r="J31" s="237">
        <v>783.42</v>
      </c>
      <c r="K31" s="238">
        <v>34518.26</v>
      </c>
      <c r="L31" s="239">
        <v>43444</v>
      </c>
      <c r="M31" s="239">
        <v>45267</v>
      </c>
      <c r="N31" s="240" t="s">
        <v>32</v>
      </c>
      <c r="O31" s="241" t="s">
        <v>157</v>
      </c>
    </row>
    <row r="32" spans="2:15">
      <c r="B32" s="167">
        <v>16</v>
      </c>
      <c r="C32" s="42"/>
      <c r="D32" s="242"/>
      <c r="E32" s="43"/>
      <c r="F32" s="44"/>
      <c r="G32" s="53"/>
      <c r="H32" s="53"/>
      <c r="I32" s="53"/>
      <c r="J32" s="53"/>
      <c r="K32" s="54"/>
      <c r="L32" s="55"/>
      <c r="M32" s="55"/>
      <c r="N32" s="27"/>
      <c r="O32" s="45"/>
    </row>
    <row r="33" spans="2:15">
      <c r="B33" s="167">
        <v>17</v>
      </c>
      <c r="C33" s="26"/>
      <c r="D33" s="50"/>
      <c r="E33" s="52"/>
      <c r="F33" s="1"/>
      <c r="G33" s="49"/>
      <c r="H33" s="49"/>
      <c r="I33" s="49"/>
      <c r="J33" s="49"/>
      <c r="K33" s="49"/>
      <c r="L33" s="51"/>
      <c r="M33" s="51"/>
      <c r="N33" s="27"/>
      <c r="O33" s="45"/>
    </row>
    <row r="34" spans="2:15" ht="15.75" customHeight="1" thickBot="1">
      <c r="B34" s="183" t="s">
        <v>50</v>
      </c>
      <c r="C34" s="82"/>
      <c r="D34" s="82"/>
      <c r="E34" s="82"/>
      <c r="F34" s="82"/>
      <c r="G34" s="82"/>
      <c r="H34" s="82"/>
      <c r="I34" s="82"/>
      <c r="J34" s="82"/>
      <c r="K34" s="82"/>
      <c r="L34" s="82"/>
      <c r="M34" s="82"/>
      <c r="N34" s="82"/>
      <c r="O34" s="83"/>
    </row>
    <row r="35" spans="2:15" ht="15.75" customHeight="1" thickBot="1">
      <c r="B35" s="184" t="s">
        <v>51</v>
      </c>
      <c r="C35" s="84"/>
      <c r="D35" s="84"/>
      <c r="E35" s="84"/>
      <c r="F35" s="84"/>
      <c r="G35" s="84"/>
      <c r="H35" s="84"/>
      <c r="I35" s="84"/>
      <c r="J35" s="84"/>
      <c r="K35" s="84"/>
      <c r="L35" s="84"/>
      <c r="M35" s="84"/>
      <c r="N35" s="84"/>
      <c r="O35" s="85"/>
    </row>
    <row r="36" spans="2:15" ht="15" customHeight="1">
      <c r="B36" s="185" t="s">
        <v>52</v>
      </c>
      <c r="C36" s="86"/>
      <c r="D36" s="86"/>
      <c r="E36" s="86"/>
      <c r="F36" s="86"/>
      <c r="G36" s="86"/>
      <c r="H36" s="86"/>
      <c r="I36" s="86"/>
      <c r="J36" s="86"/>
      <c r="K36" s="86"/>
      <c r="L36" s="86"/>
      <c r="M36" s="86"/>
      <c r="N36" s="86"/>
      <c r="O36" s="87"/>
    </row>
    <row r="37" spans="2:15" ht="15" customHeight="1">
      <c r="B37" s="186" t="s">
        <v>53</v>
      </c>
      <c r="C37" s="59"/>
      <c r="D37" s="59"/>
      <c r="E37" s="59"/>
      <c r="F37" s="59"/>
      <c r="G37" s="59"/>
      <c r="H37" s="59"/>
      <c r="I37" s="59"/>
      <c r="J37" s="59"/>
      <c r="K37" s="59"/>
      <c r="L37" s="59"/>
      <c r="M37" s="59"/>
      <c r="N37" s="59"/>
      <c r="O37" s="62"/>
    </row>
    <row r="38" spans="2:15">
      <c r="B38" s="186" t="s">
        <v>54</v>
      </c>
      <c r="C38" s="57"/>
      <c r="D38" s="58"/>
      <c r="E38" s="58"/>
      <c r="F38" s="59"/>
      <c r="G38" s="59"/>
      <c r="H38" s="59"/>
      <c r="I38" s="59"/>
      <c r="J38" s="59"/>
      <c r="K38" s="59"/>
      <c r="L38" s="58"/>
      <c r="M38" s="58"/>
      <c r="N38" s="58"/>
      <c r="O38" s="60"/>
    </row>
    <row r="39" spans="2:15" ht="15" customHeight="1">
      <c r="B39" s="56"/>
      <c r="C39" s="88" t="s">
        <v>40</v>
      </c>
      <c r="D39" s="88"/>
      <c r="E39" s="88"/>
      <c r="F39" s="59"/>
      <c r="G39" s="59"/>
      <c r="H39" s="59"/>
      <c r="I39" s="59"/>
      <c r="J39" s="59"/>
      <c r="K39" s="59"/>
      <c r="L39" s="88" t="s">
        <v>41</v>
      </c>
      <c r="M39" s="88"/>
      <c r="N39" s="88"/>
      <c r="O39" s="89"/>
    </row>
    <row r="40" spans="2:15">
      <c r="B40" s="56"/>
      <c r="C40" s="61" t="s">
        <v>55</v>
      </c>
      <c r="D40" s="59"/>
      <c r="E40" s="59"/>
      <c r="F40" s="59"/>
      <c r="G40" s="59"/>
      <c r="H40" s="59"/>
      <c r="I40" s="59"/>
      <c r="J40" s="59"/>
      <c r="K40" s="59"/>
      <c r="L40" s="59" t="s">
        <v>55</v>
      </c>
      <c r="M40" s="59"/>
      <c r="N40" s="59"/>
      <c r="O40" s="62"/>
    </row>
    <row r="41" spans="2:15" ht="30">
      <c r="B41" s="56"/>
      <c r="C41" s="59" t="s">
        <v>56</v>
      </c>
      <c r="D41" s="59" t="s">
        <v>39</v>
      </c>
      <c r="E41" s="59" t="s">
        <v>57</v>
      </c>
      <c r="F41" s="59"/>
      <c r="G41" s="59"/>
      <c r="H41" s="59"/>
      <c r="I41" s="59"/>
      <c r="J41" s="59"/>
      <c r="K41" s="59"/>
      <c r="L41" s="59" t="s">
        <v>42</v>
      </c>
      <c r="M41" s="59"/>
      <c r="N41" s="59"/>
      <c r="O41" s="62"/>
    </row>
    <row r="42" spans="2:15" ht="15.75" thickBot="1">
      <c r="B42" s="63"/>
      <c r="C42" s="64"/>
      <c r="D42" s="64"/>
      <c r="E42" s="64"/>
      <c r="F42" s="64"/>
      <c r="G42" s="64"/>
      <c r="H42" s="64"/>
      <c r="I42" s="64"/>
      <c r="J42" s="64"/>
      <c r="K42" s="64"/>
      <c r="L42" s="64"/>
      <c r="M42" s="64"/>
      <c r="N42" s="64"/>
      <c r="O42" s="65"/>
    </row>
    <row r="43" spans="2:15">
      <c r="B43" s="66"/>
      <c r="C43" s="66"/>
      <c r="D43" s="66"/>
      <c r="E43" s="66"/>
      <c r="F43" s="66"/>
      <c r="G43" s="66"/>
      <c r="H43" s="66"/>
      <c r="I43" s="66"/>
      <c r="J43" s="66"/>
      <c r="K43" s="66"/>
      <c r="L43" s="66"/>
      <c r="M43" s="66"/>
      <c r="N43" s="66"/>
      <c r="O43" s="66"/>
    </row>
  </sheetData>
  <mergeCells count="2">
    <mergeCell ref="C2:P2"/>
    <mergeCell ref="C4:P5"/>
  </mergeCells>
  <phoneticPr fontId="4" type="noConversion"/>
  <pageMargins left="0.23622047244094491" right="0.15748031496062992" top="0.15748031496062992" bottom="0.15748031496062992" header="0.15748031496062992" footer="0.15748031496062992"/>
  <pageSetup paperSize="9" scale="39" orientation="landscape" r:id="rId1"/>
  <rowBreaks count="1" manualBreakCount="1">
    <brk id="4" max="16383" man="1"/>
  </rowBreaks>
  <colBreaks count="1" manualBreakCount="1">
    <brk id="3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B1:I35"/>
  <sheetViews>
    <sheetView workbookViewId="0">
      <selection sqref="A1:XFD1048576"/>
    </sheetView>
  </sheetViews>
  <sheetFormatPr defaultRowHeight="15"/>
  <cols>
    <col min="3" max="3" width="32.28515625" customWidth="1"/>
    <col min="4" max="4" width="27.28515625" customWidth="1"/>
    <col min="5" max="5" width="25" customWidth="1"/>
    <col min="6" max="6" width="30.140625" customWidth="1"/>
    <col min="7" max="7" width="25.5703125" customWidth="1"/>
    <col min="8" max="8" width="19.85546875" customWidth="1"/>
    <col min="9" max="9" width="29.85546875" customWidth="1"/>
  </cols>
  <sheetData>
    <row r="1" spans="2:9" ht="22.5">
      <c r="B1" s="210" t="s">
        <v>0</v>
      </c>
      <c r="C1" s="210"/>
      <c r="D1" s="210"/>
      <c r="E1" s="210"/>
      <c r="F1" s="210"/>
      <c r="G1" s="210"/>
      <c r="H1" s="210"/>
      <c r="I1" s="210"/>
    </row>
    <row r="2" spans="2:9" ht="15.75" thickBot="1">
      <c r="B2" s="211" t="s">
        <v>63</v>
      </c>
      <c r="C2" s="211"/>
      <c r="D2" s="211"/>
      <c r="E2" s="211"/>
      <c r="F2" s="211"/>
      <c r="G2" s="211"/>
      <c r="H2" s="211"/>
      <c r="I2" s="211"/>
    </row>
    <row r="3" spans="2:9" ht="15.75" thickBot="1">
      <c r="B3" s="212" t="s">
        <v>112</v>
      </c>
      <c r="C3" s="212"/>
      <c r="D3" s="212"/>
      <c r="E3" s="212"/>
      <c r="F3" s="212"/>
      <c r="G3" s="212"/>
      <c r="H3" s="212"/>
      <c r="I3" s="212"/>
    </row>
    <row r="4" spans="2:9">
      <c r="B4" s="212"/>
      <c r="C4" s="212"/>
      <c r="D4" s="212"/>
      <c r="E4" s="212"/>
      <c r="F4" s="212"/>
      <c r="G4" s="212"/>
      <c r="H4" s="212"/>
      <c r="I4" s="212"/>
    </row>
    <row r="5" spans="2:9">
      <c r="B5" s="200" t="s">
        <v>1</v>
      </c>
      <c r="C5" s="200"/>
      <c r="D5" s="200"/>
      <c r="E5" s="201" t="s">
        <v>64</v>
      </c>
      <c r="F5" s="201"/>
      <c r="G5" s="201"/>
      <c r="H5" s="201"/>
      <c r="I5" s="201"/>
    </row>
    <row r="6" spans="2:9">
      <c r="B6" s="200" t="s">
        <v>2</v>
      </c>
      <c r="C6" s="200"/>
      <c r="D6" s="200"/>
      <c r="E6" s="209" t="s">
        <v>3</v>
      </c>
      <c r="F6" s="209"/>
      <c r="G6" s="209"/>
      <c r="H6" s="209"/>
      <c r="I6" s="209"/>
    </row>
    <row r="7" spans="2:9">
      <c r="B7" s="200" t="s">
        <v>4</v>
      </c>
      <c r="C7" s="200"/>
      <c r="D7" s="200"/>
      <c r="E7" s="201" t="s">
        <v>95</v>
      </c>
      <c r="F7" s="202"/>
      <c r="G7" s="202"/>
      <c r="H7" s="202"/>
      <c r="I7" s="203"/>
    </row>
    <row r="8" spans="2:9">
      <c r="B8" s="200" t="s">
        <v>5</v>
      </c>
      <c r="C8" s="200"/>
      <c r="D8" s="200"/>
      <c r="E8" s="201" t="s">
        <v>43</v>
      </c>
      <c r="F8" s="202"/>
      <c r="G8" s="202"/>
      <c r="H8" s="202"/>
      <c r="I8" s="203"/>
    </row>
    <row r="9" spans="2:9" ht="15.75" thickBot="1">
      <c r="B9" s="204" t="s">
        <v>6</v>
      </c>
      <c r="C9" s="205"/>
      <c r="D9" s="205"/>
      <c r="E9" s="206" t="s">
        <v>96</v>
      </c>
      <c r="F9" s="207"/>
      <c r="G9" s="207"/>
      <c r="H9" s="207"/>
      <c r="I9" s="208"/>
    </row>
    <row r="10" spans="2:9" ht="15.75" thickBot="1">
      <c r="B10" s="35"/>
      <c r="F10" s="197" t="s">
        <v>65</v>
      </c>
      <c r="G10" s="197"/>
      <c r="H10" s="197"/>
      <c r="I10" s="197"/>
    </row>
    <row r="11" spans="2:9">
      <c r="B11" s="25" t="s">
        <v>7</v>
      </c>
      <c r="C11" s="29" t="s">
        <v>66</v>
      </c>
      <c r="D11" s="2" t="s">
        <v>67</v>
      </c>
      <c r="E11" s="2" t="s">
        <v>68</v>
      </c>
      <c r="F11" s="3" t="s">
        <v>69</v>
      </c>
      <c r="G11" s="2" t="s">
        <v>70</v>
      </c>
      <c r="H11" s="2" t="s">
        <v>71</v>
      </c>
      <c r="I11" s="2" t="s">
        <v>72</v>
      </c>
    </row>
    <row r="12" spans="2:9">
      <c r="B12" s="25" t="s">
        <v>73</v>
      </c>
      <c r="C12" s="30" t="s">
        <v>22</v>
      </c>
      <c r="D12" s="4" t="s">
        <v>34</v>
      </c>
      <c r="E12" s="4" t="s">
        <v>43</v>
      </c>
      <c r="F12" s="5" t="s">
        <v>74</v>
      </c>
      <c r="G12" s="4" t="s">
        <v>75</v>
      </c>
      <c r="H12" s="4" t="s">
        <v>76</v>
      </c>
      <c r="I12" s="4" t="s">
        <v>77</v>
      </c>
    </row>
    <row r="13" spans="2:9">
      <c r="B13" s="25"/>
      <c r="C13" s="25"/>
      <c r="D13" s="25"/>
      <c r="E13" s="25"/>
      <c r="F13" s="103"/>
      <c r="G13" s="25" t="s">
        <v>78</v>
      </c>
      <c r="H13" s="25" t="s">
        <v>79</v>
      </c>
      <c r="I13" s="25" t="s">
        <v>80</v>
      </c>
    </row>
    <row r="14" spans="2:9">
      <c r="B14" s="25"/>
      <c r="C14" s="25"/>
      <c r="D14" s="25"/>
      <c r="E14" s="25"/>
      <c r="F14" s="103"/>
      <c r="G14" s="25" t="s">
        <v>173</v>
      </c>
      <c r="H14" s="25" t="s">
        <v>81</v>
      </c>
      <c r="I14" s="25" t="s">
        <v>77</v>
      </c>
    </row>
    <row r="15" spans="2:9">
      <c r="B15" s="25"/>
      <c r="C15" s="25"/>
      <c r="D15" s="25"/>
      <c r="E15" s="25"/>
      <c r="F15" s="28"/>
      <c r="G15" s="25"/>
      <c r="H15" s="25" t="s">
        <v>173</v>
      </c>
      <c r="I15" s="25" t="s">
        <v>82</v>
      </c>
    </row>
    <row r="16" spans="2:9" ht="26.25">
      <c r="B16" s="25"/>
      <c r="C16" s="104" t="s">
        <v>105</v>
      </c>
      <c r="D16" s="102" t="s">
        <v>161</v>
      </c>
      <c r="E16" s="105" t="s">
        <v>123</v>
      </c>
      <c r="F16" s="96" t="s">
        <v>162</v>
      </c>
      <c r="G16" s="96" t="s">
        <v>163</v>
      </c>
      <c r="H16" s="97">
        <v>12400</v>
      </c>
      <c r="I16" s="98" t="s">
        <v>94</v>
      </c>
    </row>
    <row r="17" spans="2:9" ht="12" customHeight="1">
      <c r="B17" s="25"/>
      <c r="C17" s="25"/>
      <c r="D17" s="4"/>
      <c r="E17" s="25"/>
      <c r="F17" s="99" t="s">
        <v>164</v>
      </c>
      <c r="G17" s="99" t="s">
        <v>165</v>
      </c>
      <c r="H17" s="100">
        <v>57750</v>
      </c>
      <c r="I17" s="101" t="s">
        <v>94</v>
      </c>
    </row>
    <row r="18" spans="2:9">
      <c r="B18" s="25"/>
      <c r="C18" s="31"/>
      <c r="D18" s="37"/>
      <c r="E18" s="25"/>
      <c r="F18" s="99" t="s">
        <v>166</v>
      </c>
      <c r="G18" s="99" t="s">
        <v>167</v>
      </c>
      <c r="H18" s="100">
        <v>88000</v>
      </c>
      <c r="I18" s="101" t="s">
        <v>94</v>
      </c>
    </row>
    <row r="19" spans="2:9">
      <c r="B19" s="25"/>
      <c r="C19" s="31"/>
      <c r="D19" s="36"/>
      <c r="E19" s="25"/>
      <c r="F19" s="99" t="s">
        <v>168</v>
      </c>
      <c r="G19" s="99" t="s">
        <v>165</v>
      </c>
      <c r="H19" s="100">
        <v>30250</v>
      </c>
      <c r="I19" s="101" t="s">
        <v>94</v>
      </c>
    </row>
    <row r="20" spans="2:9">
      <c r="B20" s="25">
        <v>1</v>
      </c>
      <c r="C20" s="32"/>
      <c r="D20" s="38"/>
      <c r="E20" s="19"/>
      <c r="F20" s="99" t="s">
        <v>169</v>
      </c>
      <c r="G20" s="99" t="s">
        <v>170</v>
      </c>
      <c r="H20" s="100">
        <v>57750</v>
      </c>
      <c r="I20" s="101" t="s">
        <v>94</v>
      </c>
    </row>
    <row r="21" spans="2:9" ht="15.75">
      <c r="B21" s="25">
        <v>2</v>
      </c>
      <c r="C21" s="32"/>
      <c r="D21" s="39"/>
      <c r="E21" s="19"/>
      <c r="F21" s="99" t="s">
        <v>171</v>
      </c>
      <c r="G21" s="99" t="s">
        <v>172</v>
      </c>
      <c r="H21" s="100">
        <v>10500</v>
      </c>
      <c r="I21" s="101" t="s">
        <v>94</v>
      </c>
    </row>
    <row r="22" spans="2:9" ht="15.75">
      <c r="B22" s="25">
        <v>3</v>
      </c>
      <c r="C22" s="33"/>
      <c r="D22" s="40"/>
      <c r="E22" s="19"/>
      <c r="F22" s="24"/>
      <c r="G22" s="22"/>
      <c r="H22" s="23"/>
      <c r="I22" s="20"/>
    </row>
    <row r="23" spans="2:9">
      <c r="B23" s="25">
        <v>15</v>
      </c>
      <c r="C23" s="34"/>
      <c r="D23" s="41"/>
      <c r="E23" s="19"/>
      <c r="F23" s="21"/>
      <c r="G23" s="19"/>
      <c r="H23" s="19"/>
      <c r="I23" s="20"/>
    </row>
    <row r="24" spans="2:9">
      <c r="B24" s="6" t="s">
        <v>83</v>
      </c>
      <c r="C24" s="7"/>
      <c r="D24" s="7"/>
      <c r="E24" s="7"/>
      <c r="F24" s="7"/>
      <c r="G24" s="8"/>
      <c r="H24" s="8"/>
      <c r="I24" s="8"/>
    </row>
    <row r="25" spans="2:9">
      <c r="B25" s="9" t="s">
        <v>84</v>
      </c>
      <c r="C25" s="10"/>
      <c r="D25" s="10"/>
      <c r="E25" s="10"/>
      <c r="F25" s="10"/>
      <c r="G25" s="11"/>
      <c r="H25" s="11"/>
      <c r="I25" s="11"/>
    </row>
    <row r="26" spans="2:9">
      <c r="B26" s="9" t="s">
        <v>85</v>
      </c>
      <c r="C26" s="10"/>
      <c r="D26" s="10"/>
      <c r="E26" s="10"/>
      <c r="F26" s="10"/>
      <c r="G26" s="11"/>
      <c r="H26" s="11"/>
      <c r="I26" s="11"/>
    </row>
    <row r="27" spans="2:9">
      <c r="B27" s="12" t="s">
        <v>86</v>
      </c>
      <c r="C27" s="11"/>
      <c r="D27" s="11"/>
      <c r="E27" s="11"/>
      <c r="F27" s="11"/>
      <c r="G27" s="11"/>
      <c r="H27" s="11"/>
      <c r="I27" s="11"/>
    </row>
    <row r="28" spans="2:9">
      <c r="B28" s="198" t="s">
        <v>87</v>
      </c>
      <c r="C28" s="199"/>
      <c r="D28" s="199"/>
      <c r="E28" s="199"/>
      <c r="F28" s="199"/>
      <c r="G28" s="199"/>
      <c r="H28" s="199"/>
      <c r="I28" s="199"/>
    </row>
    <row r="29" spans="2:9">
      <c r="B29" s="13" t="s">
        <v>88</v>
      </c>
      <c r="C29" s="14" t="s">
        <v>89</v>
      </c>
      <c r="D29" s="14"/>
      <c r="E29" s="14"/>
      <c r="F29" s="14"/>
      <c r="G29" s="14" t="s">
        <v>90</v>
      </c>
      <c r="H29" s="14"/>
      <c r="I29" s="14"/>
    </row>
    <row r="30" spans="2:9">
      <c r="B30" s="15"/>
      <c r="C30" s="16" t="s">
        <v>40</v>
      </c>
      <c r="D30" s="14"/>
      <c r="E30" s="14"/>
      <c r="F30" s="14"/>
      <c r="G30" s="16" t="s">
        <v>41</v>
      </c>
      <c r="H30" s="14"/>
      <c r="I30" s="14"/>
    </row>
    <row r="31" spans="2:9">
      <c r="B31" s="15"/>
      <c r="C31" s="16" t="s">
        <v>91</v>
      </c>
      <c r="D31" s="14"/>
      <c r="E31" s="14"/>
      <c r="F31" s="14"/>
      <c r="G31" s="16" t="s">
        <v>91</v>
      </c>
      <c r="H31" s="14"/>
      <c r="I31" s="14"/>
    </row>
    <row r="32" spans="2:9">
      <c r="B32" s="15"/>
      <c r="C32" s="16" t="s">
        <v>92</v>
      </c>
      <c r="D32" s="14"/>
      <c r="E32" s="14"/>
      <c r="F32" s="14"/>
      <c r="G32" s="16" t="s">
        <v>42</v>
      </c>
      <c r="H32" s="14"/>
      <c r="I32" s="14"/>
    </row>
    <row r="33" spans="2:9">
      <c r="B33" s="15"/>
      <c r="C33" s="16"/>
      <c r="D33" s="14"/>
      <c r="E33" s="14"/>
      <c r="F33" s="14"/>
      <c r="G33" s="14"/>
      <c r="H33" s="14"/>
      <c r="I33" s="14"/>
    </row>
    <row r="34" spans="2:9">
      <c r="B34" s="15"/>
      <c r="C34" s="14"/>
      <c r="D34" s="14"/>
      <c r="E34" s="14"/>
      <c r="F34" s="14"/>
      <c r="G34" s="14"/>
      <c r="H34" s="14"/>
      <c r="I34" s="14"/>
    </row>
    <row r="35" spans="2:9">
      <c r="B35" s="17" t="s">
        <v>93</v>
      </c>
      <c r="C35" s="18"/>
      <c r="D35" s="18"/>
      <c r="E35" s="18"/>
      <c r="F35" s="18"/>
      <c r="G35" s="18"/>
      <c r="H35" s="18"/>
      <c r="I35" s="18"/>
    </row>
  </sheetData>
  <mergeCells count="15">
    <mergeCell ref="B6:D6"/>
    <mergeCell ref="E6:I6"/>
    <mergeCell ref="B1:I1"/>
    <mergeCell ref="B2:I2"/>
    <mergeCell ref="B3:I4"/>
    <mergeCell ref="B5:D5"/>
    <mergeCell ref="E5:I5"/>
    <mergeCell ref="F10:I10"/>
    <mergeCell ref="B28:I28"/>
    <mergeCell ref="B7:D7"/>
    <mergeCell ref="E7:I7"/>
    <mergeCell ref="B8:D8"/>
    <mergeCell ref="E8:I8"/>
    <mergeCell ref="B9:D9"/>
    <mergeCell ref="E9:I9"/>
  </mergeCells>
  <pageMargins left="0.17" right="0.17" top="0.31" bottom="0.35433070866141736" header="0.31496062992125984" footer="0.31496062992125984"/>
  <pageSetup paperSize="9" scale="6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B1:I35"/>
  <sheetViews>
    <sheetView workbookViewId="0">
      <selection activeCell="B28" sqref="B28:I28"/>
    </sheetView>
  </sheetViews>
  <sheetFormatPr defaultRowHeight="15"/>
  <cols>
    <col min="3" max="3" width="32.28515625" customWidth="1"/>
    <col min="4" max="4" width="27.28515625" customWidth="1"/>
    <col min="5" max="5" width="25" customWidth="1"/>
    <col min="6" max="6" width="30.140625" customWidth="1"/>
    <col min="7" max="7" width="25.5703125" customWidth="1"/>
    <col min="8" max="8" width="19.85546875" customWidth="1"/>
    <col min="9" max="9" width="29.85546875" customWidth="1"/>
  </cols>
  <sheetData>
    <row r="1" spans="2:9" ht="22.5">
      <c r="B1" s="210" t="s">
        <v>0</v>
      </c>
      <c r="C1" s="210"/>
      <c r="D1" s="210"/>
      <c r="E1" s="210"/>
      <c r="F1" s="210"/>
      <c r="G1" s="210"/>
      <c r="H1" s="210"/>
      <c r="I1" s="210"/>
    </row>
    <row r="2" spans="2:9" ht="15.75" thickBot="1">
      <c r="B2" s="211" t="s">
        <v>63</v>
      </c>
      <c r="C2" s="211"/>
      <c r="D2" s="211"/>
      <c r="E2" s="211"/>
      <c r="F2" s="211"/>
      <c r="G2" s="211"/>
      <c r="H2" s="211"/>
      <c r="I2" s="211"/>
    </row>
    <row r="3" spans="2:9" ht="15.75" thickBot="1">
      <c r="B3" s="212" t="s">
        <v>112</v>
      </c>
      <c r="C3" s="212"/>
      <c r="D3" s="212"/>
      <c r="E3" s="212"/>
      <c r="F3" s="212"/>
      <c r="G3" s="212"/>
      <c r="H3" s="212"/>
      <c r="I3" s="212"/>
    </row>
    <row r="4" spans="2:9">
      <c r="B4" s="212"/>
      <c r="C4" s="212"/>
      <c r="D4" s="212"/>
      <c r="E4" s="212"/>
      <c r="F4" s="212"/>
      <c r="G4" s="212"/>
      <c r="H4" s="212"/>
      <c r="I4" s="212"/>
    </row>
    <row r="5" spans="2:9">
      <c r="B5" s="200" t="s">
        <v>1</v>
      </c>
      <c r="C5" s="200"/>
      <c r="D5" s="200"/>
      <c r="E5" s="201" t="s">
        <v>64</v>
      </c>
      <c r="F5" s="201"/>
      <c r="G5" s="201"/>
      <c r="H5" s="201"/>
      <c r="I5" s="201"/>
    </row>
    <row r="6" spans="2:9">
      <c r="B6" s="200" t="s">
        <v>2</v>
      </c>
      <c r="C6" s="200"/>
      <c r="D6" s="200"/>
      <c r="E6" s="209" t="s">
        <v>3</v>
      </c>
      <c r="F6" s="209"/>
      <c r="G6" s="209"/>
      <c r="H6" s="209"/>
      <c r="I6" s="209"/>
    </row>
    <row r="7" spans="2:9">
      <c r="B7" s="200" t="s">
        <v>4</v>
      </c>
      <c r="C7" s="200"/>
      <c r="D7" s="200"/>
      <c r="E7" s="201" t="s">
        <v>95</v>
      </c>
      <c r="F7" s="202"/>
      <c r="G7" s="202"/>
      <c r="H7" s="202"/>
      <c r="I7" s="203"/>
    </row>
    <row r="8" spans="2:9">
      <c r="B8" s="200" t="s">
        <v>5</v>
      </c>
      <c r="C8" s="200"/>
      <c r="D8" s="200"/>
      <c r="E8" s="201" t="s">
        <v>43</v>
      </c>
      <c r="F8" s="202"/>
      <c r="G8" s="202"/>
      <c r="H8" s="202"/>
      <c r="I8" s="203"/>
    </row>
    <row r="9" spans="2:9" ht="15.75" thickBot="1">
      <c r="B9" s="204" t="s">
        <v>6</v>
      </c>
      <c r="C9" s="205"/>
      <c r="D9" s="205"/>
      <c r="E9" s="206" t="s">
        <v>96</v>
      </c>
      <c r="F9" s="207"/>
      <c r="G9" s="207"/>
      <c r="H9" s="207"/>
      <c r="I9" s="208"/>
    </row>
    <row r="10" spans="2:9" ht="15.75" thickBot="1">
      <c r="B10" s="35"/>
      <c r="F10" s="197" t="s">
        <v>65</v>
      </c>
      <c r="G10" s="197"/>
      <c r="H10" s="197"/>
      <c r="I10" s="197"/>
    </row>
    <row r="11" spans="2:9">
      <c r="B11" s="25" t="s">
        <v>7</v>
      </c>
      <c r="C11" s="29" t="s">
        <v>66</v>
      </c>
      <c r="D11" s="2" t="s">
        <v>67</v>
      </c>
      <c r="E11" s="2" t="s">
        <v>68</v>
      </c>
      <c r="F11" s="3" t="s">
        <v>69</v>
      </c>
      <c r="G11" s="2" t="s">
        <v>70</v>
      </c>
      <c r="H11" s="2" t="s">
        <v>71</v>
      </c>
      <c r="I11" s="2" t="s">
        <v>72</v>
      </c>
    </row>
    <row r="12" spans="2:9">
      <c r="B12" s="25" t="s">
        <v>73</v>
      </c>
      <c r="C12" s="30" t="s">
        <v>22</v>
      </c>
      <c r="D12" s="4" t="s">
        <v>34</v>
      </c>
      <c r="E12" s="4" t="s">
        <v>43</v>
      </c>
      <c r="F12" s="5" t="s">
        <v>74</v>
      </c>
      <c r="G12" s="4" t="s">
        <v>75</v>
      </c>
      <c r="H12" s="4" t="s">
        <v>76</v>
      </c>
      <c r="I12" s="4" t="s">
        <v>77</v>
      </c>
    </row>
    <row r="13" spans="2:9">
      <c r="B13" s="25"/>
      <c r="C13" s="25"/>
      <c r="D13" s="25"/>
      <c r="E13" s="25"/>
      <c r="F13" s="103"/>
      <c r="G13" s="25" t="s">
        <v>78</v>
      </c>
      <c r="H13" s="25" t="s">
        <v>79</v>
      </c>
      <c r="I13" s="25" t="s">
        <v>80</v>
      </c>
    </row>
    <row r="14" spans="2:9">
      <c r="B14" s="25"/>
      <c r="C14" s="25"/>
      <c r="D14" s="25"/>
      <c r="E14" s="25"/>
      <c r="F14" s="103"/>
      <c r="G14" s="25" t="s">
        <v>173</v>
      </c>
      <c r="H14" s="25" t="s">
        <v>81</v>
      </c>
      <c r="I14" s="25" t="s">
        <v>77</v>
      </c>
    </row>
    <row r="15" spans="2:9">
      <c r="B15" s="25"/>
      <c r="C15" s="25"/>
      <c r="D15" s="25"/>
      <c r="E15" s="25"/>
      <c r="F15" s="28"/>
      <c r="G15" s="25"/>
      <c r="H15" s="25" t="s">
        <v>173</v>
      </c>
      <c r="I15" s="25" t="s">
        <v>82</v>
      </c>
    </row>
    <row r="16" spans="2:9">
      <c r="B16" s="25"/>
      <c r="C16" s="104" t="s">
        <v>110</v>
      </c>
      <c r="D16" s="106" t="s">
        <v>174</v>
      </c>
      <c r="E16" s="106">
        <v>31136</v>
      </c>
      <c r="F16" s="90" t="s">
        <v>175</v>
      </c>
      <c r="G16" s="90" t="s">
        <v>176</v>
      </c>
      <c r="H16" s="91">
        <v>62400</v>
      </c>
      <c r="I16" s="92" t="s">
        <v>72</v>
      </c>
    </row>
    <row r="17" spans="2:9" ht="12" customHeight="1">
      <c r="B17" s="25"/>
      <c r="C17" s="25"/>
      <c r="D17" s="107" t="s">
        <v>174</v>
      </c>
      <c r="E17" s="107">
        <v>31136</v>
      </c>
      <c r="F17" s="93" t="s">
        <v>177</v>
      </c>
      <c r="G17" s="93" t="s">
        <v>178</v>
      </c>
      <c r="H17" s="94">
        <v>44400</v>
      </c>
      <c r="I17" s="95" t="s">
        <v>72</v>
      </c>
    </row>
    <row r="18" spans="2:9">
      <c r="B18" s="25"/>
      <c r="C18" s="31"/>
      <c r="D18" s="107" t="s">
        <v>174</v>
      </c>
      <c r="E18" s="107">
        <v>31136</v>
      </c>
      <c r="F18" s="93" t="s">
        <v>179</v>
      </c>
      <c r="G18" s="93" t="s">
        <v>180</v>
      </c>
      <c r="H18" s="94">
        <v>30000</v>
      </c>
      <c r="I18" s="95" t="s">
        <v>72</v>
      </c>
    </row>
    <row r="19" spans="2:9">
      <c r="B19" s="25"/>
      <c r="C19" s="31"/>
      <c r="D19" s="107" t="s">
        <v>174</v>
      </c>
      <c r="E19" s="107">
        <v>31136</v>
      </c>
      <c r="F19" s="93" t="s">
        <v>181</v>
      </c>
      <c r="G19" s="93" t="s">
        <v>182</v>
      </c>
      <c r="H19" s="94">
        <v>27600</v>
      </c>
      <c r="I19" s="95" t="s">
        <v>72</v>
      </c>
    </row>
    <row r="20" spans="2:9">
      <c r="B20" s="25"/>
      <c r="C20" s="32"/>
      <c r="D20" s="38"/>
      <c r="E20" s="19"/>
      <c r="F20" s="99"/>
      <c r="G20" s="99"/>
      <c r="H20" s="100"/>
      <c r="I20" s="101"/>
    </row>
    <row r="21" spans="2:9" ht="15.75">
      <c r="B21" s="25"/>
      <c r="C21" s="32"/>
      <c r="D21" s="39"/>
      <c r="E21" s="19"/>
      <c r="F21" s="99"/>
      <c r="G21" s="99"/>
      <c r="H21" s="100"/>
      <c r="I21" s="101"/>
    </row>
    <row r="22" spans="2:9" ht="15.75">
      <c r="B22" s="25"/>
      <c r="C22" s="33"/>
      <c r="D22" s="40"/>
      <c r="E22" s="19"/>
      <c r="F22" s="24"/>
      <c r="G22" s="22"/>
      <c r="H22" s="23"/>
      <c r="I22" s="20"/>
    </row>
    <row r="23" spans="2:9">
      <c r="B23" s="25"/>
      <c r="C23" s="34"/>
      <c r="D23" s="41"/>
      <c r="E23" s="19"/>
      <c r="F23" s="21"/>
      <c r="G23" s="19"/>
      <c r="H23" s="19"/>
      <c r="I23" s="20"/>
    </row>
    <row r="24" spans="2:9">
      <c r="B24" s="6" t="s">
        <v>83</v>
      </c>
      <c r="C24" s="7"/>
      <c r="D24" s="7"/>
      <c r="E24" s="7"/>
      <c r="F24" s="7"/>
      <c r="G24" s="8"/>
      <c r="H24" s="8"/>
      <c r="I24" s="8"/>
    </row>
    <row r="25" spans="2:9">
      <c r="B25" s="9" t="s">
        <v>84</v>
      </c>
      <c r="C25" s="10"/>
      <c r="D25" s="10"/>
      <c r="E25" s="10"/>
      <c r="F25" s="10"/>
      <c r="G25" s="11"/>
      <c r="H25" s="11"/>
      <c r="I25" s="11"/>
    </row>
    <row r="26" spans="2:9">
      <c r="B26" s="9" t="s">
        <v>85</v>
      </c>
      <c r="C26" s="10"/>
      <c r="D26" s="10"/>
      <c r="E26" s="10"/>
      <c r="F26" s="10"/>
      <c r="G26" s="11"/>
      <c r="H26" s="11"/>
      <c r="I26" s="11"/>
    </row>
    <row r="27" spans="2:9">
      <c r="B27" s="12" t="s">
        <v>86</v>
      </c>
      <c r="C27" s="11"/>
      <c r="D27" s="11"/>
      <c r="E27" s="11"/>
      <c r="F27" s="11"/>
      <c r="G27" s="11"/>
      <c r="H27" s="11"/>
      <c r="I27" s="11"/>
    </row>
    <row r="28" spans="2:9">
      <c r="B28" s="198" t="s">
        <v>87</v>
      </c>
      <c r="C28" s="199"/>
      <c r="D28" s="199"/>
      <c r="E28" s="199"/>
      <c r="F28" s="199"/>
      <c r="G28" s="199"/>
      <c r="H28" s="199"/>
      <c r="I28" s="199"/>
    </row>
    <row r="29" spans="2:9">
      <c r="B29" s="13" t="s">
        <v>88</v>
      </c>
      <c r="C29" s="14" t="s">
        <v>89</v>
      </c>
      <c r="D29" s="14"/>
      <c r="E29" s="14"/>
      <c r="F29" s="14"/>
      <c r="G29" s="14" t="s">
        <v>90</v>
      </c>
      <c r="H29" s="14"/>
      <c r="I29" s="14"/>
    </row>
    <row r="30" spans="2:9">
      <c r="B30" s="15"/>
      <c r="C30" s="16" t="s">
        <v>40</v>
      </c>
      <c r="D30" s="14"/>
      <c r="E30" s="14"/>
      <c r="F30" s="14"/>
      <c r="G30" s="16" t="s">
        <v>41</v>
      </c>
      <c r="H30" s="14"/>
      <c r="I30" s="14"/>
    </row>
    <row r="31" spans="2:9">
      <c r="B31" s="15"/>
      <c r="C31" s="16" t="s">
        <v>91</v>
      </c>
      <c r="D31" s="14"/>
      <c r="E31" s="14"/>
      <c r="F31" s="14"/>
      <c r="G31" s="16" t="s">
        <v>91</v>
      </c>
      <c r="H31" s="14"/>
      <c r="I31" s="14"/>
    </row>
    <row r="32" spans="2:9">
      <c r="B32" s="15"/>
      <c r="C32" s="16" t="s">
        <v>92</v>
      </c>
      <c r="D32" s="14"/>
      <c r="E32" s="14"/>
      <c r="F32" s="14"/>
      <c r="G32" s="16" t="s">
        <v>42</v>
      </c>
      <c r="H32" s="14"/>
      <c r="I32" s="14"/>
    </row>
    <row r="33" spans="2:9">
      <c r="B33" s="15"/>
      <c r="C33" s="16"/>
      <c r="D33" s="14"/>
      <c r="E33" s="14"/>
      <c r="F33" s="14"/>
      <c r="G33" s="14"/>
      <c r="H33" s="14"/>
      <c r="I33" s="14"/>
    </row>
    <row r="34" spans="2:9">
      <c r="B34" s="15"/>
      <c r="C34" s="14"/>
      <c r="D34" s="14"/>
      <c r="E34" s="14"/>
      <c r="F34" s="14"/>
      <c r="G34" s="14"/>
      <c r="H34" s="14"/>
      <c r="I34" s="14"/>
    </row>
    <row r="35" spans="2:9">
      <c r="B35" s="17" t="s">
        <v>93</v>
      </c>
      <c r="C35" s="18"/>
      <c r="D35" s="18"/>
      <c r="E35" s="18"/>
      <c r="F35" s="18"/>
      <c r="G35" s="18"/>
      <c r="H35" s="18"/>
      <c r="I35" s="18"/>
    </row>
  </sheetData>
  <mergeCells count="15">
    <mergeCell ref="B6:D6"/>
    <mergeCell ref="E6:I6"/>
    <mergeCell ref="B1:I1"/>
    <mergeCell ref="B2:I2"/>
    <mergeCell ref="B3:I4"/>
    <mergeCell ref="B5:D5"/>
    <mergeCell ref="E5:I5"/>
    <mergeCell ref="F10:I10"/>
    <mergeCell ref="B28:I28"/>
    <mergeCell ref="B7:D7"/>
    <mergeCell ref="E7:I7"/>
    <mergeCell ref="B8:D8"/>
    <mergeCell ref="E8:I8"/>
    <mergeCell ref="B9:D9"/>
    <mergeCell ref="E9:I9"/>
  </mergeCells>
  <pageMargins left="0.511811024" right="0.511811024" top="0.78740157499999996" bottom="0.78740157499999996" header="0.31496062000000002" footer="0.31496062000000002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B1:I35"/>
  <sheetViews>
    <sheetView workbookViewId="0">
      <selection sqref="A1:XFD1048576"/>
    </sheetView>
  </sheetViews>
  <sheetFormatPr defaultRowHeight="15"/>
  <cols>
    <col min="3" max="3" width="32.28515625" customWidth="1"/>
    <col min="4" max="4" width="27.28515625" customWidth="1"/>
    <col min="5" max="5" width="25" customWidth="1"/>
    <col min="6" max="6" width="30.140625" customWidth="1"/>
    <col min="7" max="7" width="25.5703125" customWidth="1"/>
    <col min="8" max="8" width="19.85546875" customWidth="1"/>
    <col min="9" max="9" width="29.85546875" customWidth="1"/>
  </cols>
  <sheetData>
    <row r="1" spans="2:9" ht="22.5">
      <c r="B1" s="210" t="s">
        <v>0</v>
      </c>
      <c r="C1" s="210"/>
      <c r="D1" s="210"/>
      <c r="E1" s="210"/>
      <c r="F1" s="210"/>
      <c r="G1" s="210"/>
      <c r="H1" s="210"/>
      <c r="I1" s="210"/>
    </row>
    <row r="2" spans="2:9" ht="15.75" thickBot="1">
      <c r="B2" s="211" t="s">
        <v>63</v>
      </c>
      <c r="C2" s="211"/>
      <c r="D2" s="211"/>
      <c r="E2" s="211"/>
      <c r="F2" s="211"/>
      <c r="G2" s="211"/>
      <c r="H2" s="211"/>
      <c r="I2" s="211"/>
    </row>
    <row r="3" spans="2:9" ht="15.75" thickBot="1">
      <c r="B3" s="212" t="s">
        <v>112</v>
      </c>
      <c r="C3" s="212"/>
      <c r="D3" s="212"/>
      <c r="E3" s="212"/>
      <c r="F3" s="212"/>
      <c r="G3" s="212"/>
      <c r="H3" s="212"/>
      <c r="I3" s="212"/>
    </row>
    <row r="4" spans="2:9">
      <c r="B4" s="212"/>
      <c r="C4" s="212"/>
      <c r="D4" s="212"/>
      <c r="E4" s="212"/>
      <c r="F4" s="212"/>
      <c r="G4" s="212"/>
      <c r="H4" s="212"/>
      <c r="I4" s="212"/>
    </row>
    <row r="5" spans="2:9">
      <c r="B5" s="200" t="s">
        <v>1</v>
      </c>
      <c r="C5" s="200"/>
      <c r="D5" s="200"/>
      <c r="E5" s="201" t="s">
        <v>64</v>
      </c>
      <c r="F5" s="201"/>
      <c r="G5" s="201"/>
      <c r="H5" s="201"/>
      <c r="I5" s="201"/>
    </row>
    <row r="6" spans="2:9">
      <c r="B6" s="200" t="s">
        <v>2</v>
      </c>
      <c r="C6" s="200"/>
      <c r="D6" s="200"/>
      <c r="E6" s="209" t="s">
        <v>3</v>
      </c>
      <c r="F6" s="209"/>
      <c r="G6" s="209"/>
      <c r="H6" s="209"/>
      <c r="I6" s="209"/>
    </row>
    <row r="7" spans="2:9">
      <c r="B7" s="200" t="s">
        <v>4</v>
      </c>
      <c r="C7" s="200"/>
      <c r="D7" s="200"/>
      <c r="E7" s="201" t="s">
        <v>95</v>
      </c>
      <c r="F7" s="202"/>
      <c r="G7" s="202"/>
      <c r="H7" s="202"/>
      <c r="I7" s="203"/>
    </row>
    <row r="8" spans="2:9">
      <c r="B8" s="200" t="s">
        <v>5</v>
      </c>
      <c r="C8" s="200"/>
      <c r="D8" s="200"/>
      <c r="E8" s="201" t="s">
        <v>43</v>
      </c>
      <c r="F8" s="202"/>
      <c r="G8" s="202"/>
      <c r="H8" s="202"/>
      <c r="I8" s="203"/>
    </row>
    <row r="9" spans="2:9" ht="15.75" thickBot="1">
      <c r="B9" s="204" t="s">
        <v>6</v>
      </c>
      <c r="C9" s="205"/>
      <c r="D9" s="205"/>
      <c r="E9" s="206" t="s">
        <v>96</v>
      </c>
      <c r="F9" s="207"/>
      <c r="G9" s="207"/>
      <c r="H9" s="207"/>
      <c r="I9" s="208"/>
    </row>
    <row r="10" spans="2:9" ht="15.75" thickBot="1">
      <c r="B10" s="35"/>
      <c r="F10" s="197" t="s">
        <v>65</v>
      </c>
      <c r="G10" s="197"/>
      <c r="H10" s="197"/>
      <c r="I10" s="197"/>
    </row>
    <row r="11" spans="2:9">
      <c r="B11" s="25" t="s">
        <v>7</v>
      </c>
      <c r="C11" s="29" t="s">
        <v>66</v>
      </c>
      <c r="D11" s="2" t="s">
        <v>67</v>
      </c>
      <c r="E11" s="2" t="s">
        <v>68</v>
      </c>
      <c r="F11" s="3" t="s">
        <v>69</v>
      </c>
      <c r="G11" s="2" t="s">
        <v>70</v>
      </c>
      <c r="H11" s="2" t="s">
        <v>71</v>
      </c>
      <c r="I11" s="2" t="s">
        <v>72</v>
      </c>
    </row>
    <row r="12" spans="2:9">
      <c r="B12" s="25" t="s">
        <v>73</v>
      </c>
      <c r="C12" s="30" t="s">
        <v>22</v>
      </c>
      <c r="D12" s="4" t="s">
        <v>34</v>
      </c>
      <c r="E12" s="4" t="s">
        <v>43</v>
      </c>
      <c r="F12" s="5" t="s">
        <v>74</v>
      </c>
      <c r="G12" s="4" t="s">
        <v>75</v>
      </c>
      <c r="H12" s="4" t="s">
        <v>76</v>
      </c>
      <c r="I12" s="4" t="s">
        <v>77</v>
      </c>
    </row>
    <row r="13" spans="2:9">
      <c r="B13" s="25"/>
      <c r="C13" s="25"/>
      <c r="D13" s="25"/>
      <c r="E13" s="25"/>
      <c r="F13" s="103"/>
      <c r="G13" s="25" t="s">
        <v>78</v>
      </c>
      <c r="H13" s="25" t="s">
        <v>79</v>
      </c>
      <c r="I13" s="25" t="s">
        <v>80</v>
      </c>
    </row>
    <row r="14" spans="2:9">
      <c r="B14" s="25"/>
      <c r="C14" s="25"/>
      <c r="D14" s="25"/>
      <c r="E14" s="25"/>
      <c r="F14" s="103"/>
      <c r="G14" s="25" t="s">
        <v>173</v>
      </c>
      <c r="H14" s="25" t="s">
        <v>81</v>
      </c>
      <c r="I14" s="25" t="s">
        <v>77</v>
      </c>
    </row>
    <row r="15" spans="2:9">
      <c r="B15" s="25"/>
      <c r="C15" s="25"/>
      <c r="D15" s="25"/>
      <c r="E15" s="25"/>
      <c r="F15" s="28"/>
      <c r="G15" s="25"/>
      <c r="H15" s="25" t="s">
        <v>173</v>
      </c>
      <c r="I15" s="25" t="s">
        <v>82</v>
      </c>
    </row>
    <row r="16" spans="2:9">
      <c r="B16" s="25"/>
      <c r="C16" s="104" t="s">
        <v>138</v>
      </c>
      <c r="D16" s="107" t="s">
        <v>183</v>
      </c>
      <c r="E16" s="107">
        <v>31679</v>
      </c>
      <c r="F16" s="93" t="s">
        <v>175</v>
      </c>
      <c r="G16" s="93" t="s">
        <v>184</v>
      </c>
      <c r="H16" s="94">
        <v>4000</v>
      </c>
      <c r="I16" s="95" t="s">
        <v>72</v>
      </c>
    </row>
    <row r="17" spans="2:9" ht="12" customHeight="1">
      <c r="B17" s="25"/>
      <c r="C17" s="25"/>
      <c r="D17" s="107" t="s">
        <v>183</v>
      </c>
      <c r="E17" s="107">
        <v>31679</v>
      </c>
      <c r="F17" s="93" t="s">
        <v>185</v>
      </c>
      <c r="G17" s="93" t="s">
        <v>184</v>
      </c>
      <c r="H17" s="108">
        <v>3800</v>
      </c>
      <c r="I17" s="95" t="s">
        <v>72</v>
      </c>
    </row>
    <row r="18" spans="2:9">
      <c r="B18" s="25"/>
      <c r="C18" s="31"/>
      <c r="D18" s="37"/>
      <c r="E18" s="25"/>
      <c r="F18" s="99"/>
      <c r="G18" s="99"/>
      <c r="H18" s="100"/>
      <c r="I18" s="101"/>
    </row>
    <row r="19" spans="2:9">
      <c r="B19" s="25"/>
      <c r="C19" s="31"/>
      <c r="D19" s="36"/>
      <c r="E19" s="25"/>
      <c r="F19" s="99"/>
      <c r="G19" s="99"/>
      <c r="H19" s="100"/>
      <c r="I19" s="101"/>
    </row>
    <row r="20" spans="2:9">
      <c r="B20" s="25">
        <v>1</v>
      </c>
      <c r="C20" s="32"/>
      <c r="D20" s="38"/>
      <c r="E20" s="19"/>
      <c r="F20" s="99"/>
      <c r="G20" s="99"/>
      <c r="H20" s="100"/>
      <c r="I20" s="101"/>
    </row>
    <row r="21" spans="2:9" ht="15.75">
      <c r="B21" s="25">
        <v>2</v>
      </c>
      <c r="C21" s="32"/>
      <c r="D21" s="39"/>
      <c r="E21" s="19"/>
      <c r="F21" s="99"/>
      <c r="G21" s="99"/>
      <c r="H21" s="100"/>
      <c r="I21" s="101"/>
    </row>
    <row r="22" spans="2:9" ht="15.75">
      <c r="B22" s="25">
        <v>3</v>
      </c>
      <c r="C22" s="33"/>
      <c r="D22" s="40"/>
      <c r="E22" s="19"/>
      <c r="F22" s="24"/>
      <c r="G22" s="22"/>
      <c r="H22" s="23"/>
      <c r="I22" s="20"/>
    </row>
    <row r="23" spans="2:9">
      <c r="B23" s="25">
        <v>15</v>
      </c>
      <c r="C23" s="34"/>
      <c r="D23" s="41"/>
      <c r="E23" s="19"/>
      <c r="F23" s="21"/>
      <c r="G23" s="19"/>
      <c r="H23" s="19"/>
      <c r="I23" s="20"/>
    </row>
    <row r="24" spans="2:9">
      <c r="B24" s="6" t="s">
        <v>83</v>
      </c>
      <c r="C24" s="7"/>
      <c r="D24" s="7"/>
      <c r="E24" s="7"/>
      <c r="F24" s="7"/>
      <c r="G24" s="8"/>
      <c r="H24" s="8"/>
      <c r="I24" s="8"/>
    </row>
    <row r="25" spans="2:9">
      <c r="B25" s="9" t="s">
        <v>84</v>
      </c>
      <c r="C25" s="10"/>
      <c r="D25" s="10"/>
      <c r="E25" s="10"/>
      <c r="F25" s="10"/>
      <c r="G25" s="11"/>
      <c r="H25" s="11"/>
      <c r="I25" s="11"/>
    </row>
    <row r="26" spans="2:9">
      <c r="B26" s="9" t="s">
        <v>85</v>
      </c>
      <c r="C26" s="10"/>
      <c r="D26" s="10"/>
      <c r="E26" s="10"/>
      <c r="F26" s="10"/>
      <c r="G26" s="11"/>
      <c r="H26" s="11"/>
      <c r="I26" s="11"/>
    </row>
    <row r="27" spans="2:9">
      <c r="B27" s="12" t="s">
        <v>86</v>
      </c>
      <c r="C27" s="11"/>
      <c r="D27" s="11"/>
      <c r="E27" s="11"/>
      <c r="F27" s="11"/>
      <c r="G27" s="11"/>
      <c r="H27" s="11"/>
      <c r="I27" s="11"/>
    </row>
    <row r="28" spans="2:9">
      <c r="B28" s="198" t="s">
        <v>87</v>
      </c>
      <c r="C28" s="199"/>
      <c r="D28" s="199"/>
      <c r="E28" s="199"/>
      <c r="F28" s="199"/>
      <c r="G28" s="199"/>
      <c r="H28" s="199"/>
      <c r="I28" s="199"/>
    </row>
    <row r="29" spans="2:9">
      <c r="B29" s="13" t="s">
        <v>88</v>
      </c>
      <c r="C29" s="14" t="s">
        <v>89</v>
      </c>
      <c r="D29" s="14"/>
      <c r="E29" s="14"/>
      <c r="F29" s="14"/>
      <c r="G29" s="14" t="s">
        <v>90</v>
      </c>
      <c r="H29" s="14"/>
      <c r="I29" s="14"/>
    </row>
    <row r="30" spans="2:9">
      <c r="B30" s="15"/>
      <c r="C30" s="16" t="s">
        <v>40</v>
      </c>
      <c r="D30" s="14"/>
      <c r="E30" s="14"/>
      <c r="F30" s="14"/>
      <c r="G30" s="16" t="s">
        <v>41</v>
      </c>
      <c r="H30" s="14"/>
      <c r="I30" s="14"/>
    </row>
    <row r="31" spans="2:9">
      <c r="B31" s="15"/>
      <c r="C31" s="16" t="s">
        <v>91</v>
      </c>
      <c r="D31" s="14"/>
      <c r="E31" s="14"/>
      <c r="F31" s="14"/>
      <c r="G31" s="16" t="s">
        <v>91</v>
      </c>
      <c r="H31" s="14"/>
      <c r="I31" s="14"/>
    </row>
    <row r="32" spans="2:9">
      <c r="B32" s="15"/>
      <c r="C32" s="16" t="s">
        <v>92</v>
      </c>
      <c r="D32" s="14"/>
      <c r="E32" s="14"/>
      <c r="F32" s="14"/>
      <c r="G32" s="16" t="s">
        <v>42</v>
      </c>
      <c r="H32" s="14"/>
      <c r="I32" s="14"/>
    </row>
    <row r="33" spans="2:9">
      <c r="B33" s="15"/>
      <c r="C33" s="16"/>
      <c r="D33" s="14"/>
      <c r="E33" s="14"/>
      <c r="F33" s="14"/>
      <c r="G33" s="14"/>
      <c r="H33" s="14"/>
      <c r="I33" s="14"/>
    </row>
    <row r="34" spans="2:9">
      <c r="B34" s="15"/>
      <c r="C34" s="14"/>
      <c r="D34" s="14"/>
      <c r="E34" s="14"/>
      <c r="F34" s="14"/>
      <c r="G34" s="14"/>
      <c r="H34" s="14"/>
      <c r="I34" s="14"/>
    </row>
    <row r="35" spans="2:9">
      <c r="B35" s="17" t="s">
        <v>93</v>
      </c>
      <c r="C35" s="18"/>
      <c r="D35" s="18"/>
      <c r="E35" s="18"/>
      <c r="F35" s="18"/>
      <c r="G35" s="18"/>
      <c r="H35" s="18"/>
      <c r="I35" s="18"/>
    </row>
  </sheetData>
  <mergeCells count="15">
    <mergeCell ref="B6:D6"/>
    <mergeCell ref="E6:I6"/>
    <mergeCell ref="B1:I1"/>
    <mergeCell ref="B2:I2"/>
    <mergeCell ref="B3:I4"/>
    <mergeCell ref="B5:D5"/>
    <mergeCell ref="E5:I5"/>
    <mergeCell ref="F10:I10"/>
    <mergeCell ref="B28:I28"/>
    <mergeCell ref="B7:D7"/>
    <mergeCell ref="E7:I7"/>
    <mergeCell ref="B8:D8"/>
    <mergeCell ref="E8:I8"/>
    <mergeCell ref="B9:D9"/>
    <mergeCell ref="E9:I9"/>
  </mergeCells>
  <pageMargins left="0.511811024" right="0.511811024" top="0.78740157499999996" bottom="0.78740157499999996" header="0.31496062000000002" footer="0.31496062000000002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B1:I35"/>
  <sheetViews>
    <sheetView workbookViewId="0">
      <selection activeCell="E18" sqref="E18"/>
    </sheetView>
  </sheetViews>
  <sheetFormatPr defaultRowHeight="15"/>
  <cols>
    <col min="3" max="3" width="32.28515625" customWidth="1"/>
    <col min="4" max="4" width="27.28515625" customWidth="1"/>
    <col min="5" max="5" width="25" customWidth="1"/>
    <col min="6" max="6" width="30.140625" customWidth="1"/>
    <col min="7" max="7" width="25.5703125" customWidth="1"/>
    <col min="8" max="8" width="19.85546875" customWidth="1"/>
    <col min="9" max="9" width="29.85546875" customWidth="1"/>
  </cols>
  <sheetData>
    <row r="1" spans="2:9" ht="22.5">
      <c r="B1" s="210" t="s">
        <v>0</v>
      </c>
      <c r="C1" s="210"/>
      <c r="D1" s="210"/>
      <c r="E1" s="210"/>
      <c r="F1" s="210"/>
      <c r="G1" s="210"/>
      <c r="H1" s="210"/>
      <c r="I1" s="210"/>
    </row>
    <row r="2" spans="2:9" ht="15.75" thickBot="1">
      <c r="B2" s="211" t="s">
        <v>63</v>
      </c>
      <c r="C2" s="211"/>
      <c r="D2" s="211"/>
      <c r="E2" s="211"/>
      <c r="F2" s="211"/>
      <c r="G2" s="211"/>
      <c r="H2" s="211"/>
      <c r="I2" s="211"/>
    </row>
    <row r="3" spans="2:9" ht="15.75" thickBot="1">
      <c r="B3" s="212" t="s">
        <v>112</v>
      </c>
      <c r="C3" s="212"/>
      <c r="D3" s="212"/>
      <c r="E3" s="212"/>
      <c r="F3" s="212"/>
      <c r="G3" s="212"/>
      <c r="H3" s="212"/>
      <c r="I3" s="212"/>
    </row>
    <row r="4" spans="2:9">
      <c r="B4" s="212"/>
      <c r="C4" s="212"/>
      <c r="D4" s="212"/>
      <c r="E4" s="212"/>
      <c r="F4" s="212"/>
      <c r="G4" s="212"/>
      <c r="H4" s="212"/>
      <c r="I4" s="212"/>
    </row>
    <row r="5" spans="2:9">
      <c r="B5" s="200" t="s">
        <v>1</v>
      </c>
      <c r="C5" s="200"/>
      <c r="D5" s="200"/>
      <c r="E5" s="201" t="s">
        <v>64</v>
      </c>
      <c r="F5" s="201"/>
      <c r="G5" s="201"/>
      <c r="H5" s="201"/>
      <c r="I5" s="201"/>
    </row>
    <row r="6" spans="2:9">
      <c r="B6" s="200" t="s">
        <v>2</v>
      </c>
      <c r="C6" s="200"/>
      <c r="D6" s="200"/>
      <c r="E6" s="209" t="s">
        <v>3</v>
      </c>
      <c r="F6" s="209"/>
      <c r="G6" s="209"/>
      <c r="H6" s="209"/>
      <c r="I6" s="209"/>
    </row>
    <row r="7" spans="2:9">
      <c r="B7" s="200" t="s">
        <v>4</v>
      </c>
      <c r="C7" s="200"/>
      <c r="D7" s="200"/>
      <c r="E7" s="201" t="s">
        <v>95</v>
      </c>
      <c r="F7" s="202"/>
      <c r="G7" s="202"/>
      <c r="H7" s="202"/>
      <c r="I7" s="203"/>
    </row>
    <row r="8" spans="2:9">
      <c r="B8" s="200" t="s">
        <v>5</v>
      </c>
      <c r="C8" s="200"/>
      <c r="D8" s="200"/>
      <c r="E8" s="201" t="s">
        <v>43</v>
      </c>
      <c r="F8" s="202"/>
      <c r="G8" s="202"/>
      <c r="H8" s="202"/>
      <c r="I8" s="203"/>
    </row>
    <row r="9" spans="2:9" ht="15.75" thickBot="1">
      <c r="B9" s="204" t="s">
        <v>6</v>
      </c>
      <c r="C9" s="205"/>
      <c r="D9" s="205"/>
      <c r="E9" s="206" t="s">
        <v>96</v>
      </c>
      <c r="F9" s="207"/>
      <c r="G9" s="207"/>
      <c r="H9" s="207"/>
      <c r="I9" s="208"/>
    </row>
    <row r="10" spans="2:9" ht="15.75" thickBot="1">
      <c r="B10" s="35"/>
      <c r="F10" s="197" t="s">
        <v>65</v>
      </c>
      <c r="G10" s="197"/>
      <c r="H10" s="197"/>
      <c r="I10" s="197"/>
    </row>
    <row r="11" spans="2:9">
      <c r="B11" s="25" t="s">
        <v>7</v>
      </c>
      <c r="C11" s="29" t="s">
        <v>66</v>
      </c>
      <c r="D11" s="2" t="s">
        <v>67</v>
      </c>
      <c r="E11" s="2" t="s">
        <v>68</v>
      </c>
      <c r="F11" s="3" t="s">
        <v>69</v>
      </c>
      <c r="G11" s="2" t="s">
        <v>70</v>
      </c>
      <c r="H11" s="2" t="s">
        <v>71</v>
      </c>
      <c r="I11" s="2" t="s">
        <v>72</v>
      </c>
    </row>
    <row r="12" spans="2:9">
      <c r="B12" s="25" t="s">
        <v>73</v>
      </c>
      <c r="C12" s="30" t="s">
        <v>22</v>
      </c>
      <c r="D12" s="4" t="s">
        <v>34</v>
      </c>
      <c r="E12" s="4" t="s">
        <v>43</v>
      </c>
      <c r="F12" s="5" t="s">
        <v>74</v>
      </c>
      <c r="G12" s="4" t="s">
        <v>75</v>
      </c>
      <c r="H12" s="4" t="s">
        <v>76</v>
      </c>
      <c r="I12" s="4" t="s">
        <v>77</v>
      </c>
    </row>
    <row r="13" spans="2:9">
      <c r="B13" s="25"/>
      <c r="C13" s="25"/>
      <c r="D13" s="25"/>
      <c r="E13" s="25"/>
      <c r="F13" s="103"/>
      <c r="G13" s="25" t="s">
        <v>78</v>
      </c>
      <c r="H13" s="25" t="s">
        <v>79</v>
      </c>
      <c r="I13" s="25" t="s">
        <v>80</v>
      </c>
    </row>
    <row r="14" spans="2:9">
      <c r="B14" s="25"/>
      <c r="C14" s="25"/>
      <c r="D14" s="25"/>
      <c r="E14" s="25"/>
      <c r="F14" s="103"/>
      <c r="G14" s="25" t="s">
        <v>173</v>
      </c>
      <c r="H14" s="25" t="s">
        <v>81</v>
      </c>
      <c r="I14" s="25" t="s">
        <v>77</v>
      </c>
    </row>
    <row r="15" spans="2:9">
      <c r="B15" s="25"/>
      <c r="C15" s="109"/>
      <c r="D15" s="25"/>
      <c r="E15" s="25"/>
      <c r="F15" s="28"/>
      <c r="G15" s="25"/>
      <c r="H15" s="25" t="s">
        <v>173</v>
      </c>
      <c r="I15" s="25" t="s">
        <v>82</v>
      </c>
    </row>
    <row r="16" spans="2:9">
      <c r="B16" s="25"/>
      <c r="C16" s="110" t="s">
        <v>186</v>
      </c>
      <c r="D16" s="110" t="s">
        <v>187</v>
      </c>
      <c r="E16" s="110">
        <v>27617</v>
      </c>
      <c r="F16" s="111" t="s">
        <v>188</v>
      </c>
      <c r="G16" s="112" t="s">
        <v>189</v>
      </c>
      <c r="H16" s="113">
        <f>6500*9</f>
        <v>58500</v>
      </c>
      <c r="I16" s="92" t="s">
        <v>94</v>
      </c>
    </row>
    <row r="17" spans="2:9" ht="12" customHeight="1">
      <c r="B17" s="25"/>
      <c r="C17" s="25"/>
      <c r="D17" s="107"/>
      <c r="E17" s="107"/>
      <c r="F17" s="93"/>
      <c r="G17" s="93"/>
      <c r="H17" s="108"/>
      <c r="I17" s="95"/>
    </row>
    <row r="18" spans="2:9">
      <c r="B18" s="25"/>
      <c r="C18" s="31"/>
      <c r="D18" s="37"/>
      <c r="E18" s="25"/>
      <c r="F18" s="99"/>
      <c r="G18" s="99"/>
      <c r="H18" s="100"/>
      <c r="I18" s="101"/>
    </row>
    <row r="19" spans="2:9">
      <c r="B19" s="25"/>
      <c r="C19" s="31"/>
      <c r="D19" s="36"/>
      <c r="E19" s="25"/>
      <c r="F19" s="99"/>
      <c r="G19" s="99"/>
      <c r="H19" s="100"/>
      <c r="I19" s="101"/>
    </row>
    <row r="20" spans="2:9">
      <c r="B20" s="25"/>
      <c r="C20" s="32"/>
      <c r="D20" s="38"/>
      <c r="E20" s="19"/>
      <c r="F20" s="99"/>
      <c r="G20" s="99"/>
      <c r="H20" s="100"/>
      <c r="I20" s="101"/>
    </row>
    <row r="21" spans="2:9" ht="15.75">
      <c r="B21" s="25"/>
      <c r="C21" s="32"/>
      <c r="D21" s="39"/>
      <c r="E21" s="19"/>
      <c r="F21" s="99"/>
      <c r="G21" s="99"/>
      <c r="H21" s="100"/>
      <c r="I21" s="101"/>
    </row>
    <row r="22" spans="2:9" ht="15.75">
      <c r="B22" s="25"/>
      <c r="C22" s="33"/>
      <c r="D22" s="40"/>
      <c r="E22" s="19"/>
      <c r="F22" s="24"/>
      <c r="G22" s="22"/>
      <c r="H22" s="23"/>
      <c r="I22" s="20"/>
    </row>
    <row r="23" spans="2:9">
      <c r="B23" s="25"/>
      <c r="C23" s="34"/>
      <c r="D23" s="41"/>
      <c r="E23" s="19"/>
      <c r="F23" s="21"/>
      <c r="G23" s="19"/>
      <c r="H23" s="19"/>
      <c r="I23" s="20"/>
    </row>
    <row r="24" spans="2:9">
      <c r="B24" s="6" t="s">
        <v>83</v>
      </c>
      <c r="C24" s="7"/>
      <c r="D24" s="7"/>
      <c r="E24" s="7"/>
      <c r="F24" s="7"/>
      <c r="G24" s="8"/>
      <c r="H24" s="8"/>
      <c r="I24" s="8"/>
    </row>
    <row r="25" spans="2:9">
      <c r="B25" s="9" t="s">
        <v>84</v>
      </c>
      <c r="C25" s="10"/>
      <c r="D25" s="10"/>
      <c r="E25" s="10"/>
      <c r="F25" s="10"/>
      <c r="G25" s="11"/>
      <c r="H25" s="11"/>
      <c r="I25" s="11"/>
    </row>
    <row r="26" spans="2:9">
      <c r="B26" s="9" t="s">
        <v>85</v>
      </c>
      <c r="C26" s="10"/>
      <c r="D26" s="10"/>
      <c r="E26" s="10"/>
      <c r="F26" s="10"/>
      <c r="G26" s="11"/>
      <c r="H26" s="11"/>
      <c r="I26" s="11"/>
    </row>
    <row r="27" spans="2:9">
      <c r="B27" s="12" t="s">
        <v>86</v>
      </c>
      <c r="C27" s="11"/>
      <c r="D27" s="11"/>
      <c r="E27" s="11"/>
      <c r="F27" s="11"/>
      <c r="G27" s="11"/>
      <c r="H27" s="11"/>
      <c r="I27" s="11"/>
    </row>
    <row r="28" spans="2:9">
      <c r="B28" s="198" t="s">
        <v>87</v>
      </c>
      <c r="C28" s="199"/>
      <c r="D28" s="199"/>
      <c r="E28" s="199"/>
      <c r="F28" s="199"/>
      <c r="G28" s="199"/>
      <c r="H28" s="199"/>
      <c r="I28" s="199"/>
    </row>
    <row r="29" spans="2:9">
      <c r="B29" s="13" t="s">
        <v>88</v>
      </c>
      <c r="C29" s="14" t="s">
        <v>89</v>
      </c>
      <c r="D29" s="14"/>
      <c r="E29" s="14"/>
      <c r="F29" s="14"/>
      <c r="G29" s="14" t="s">
        <v>90</v>
      </c>
      <c r="H29" s="14"/>
      <c r="I29" s="14"/>
    </row>
    <row r="30" spans="2:9">
      <c r="B30" s="15"/>
      <c r="C30" s="16" t="s">
        <v>40</v>
      </c>
      <c r="D30" s="14"/>
      <c r="E30" s="14"/>
      <c r="F30" s="14"/>
      <c r="G30" s="16" t="s">
        <v>41</v>
      </c>
      <c r="H30" s="14"/>
      <c r="I30" s="14"/>
    </row>
    <row r="31" spans="2:9">
      <c r="B31" s="15"/>
      <c r="C31" s="16" t="s">
        <v>91</v>
      </c>
      <c r="D31" s="14"/>
      <c r="E31" s="14"/>
      <c r="F31" s="14"/>
      <c r="G31" s="16" t="s">
        <v>91</v>
      </c>
      <c r="H31" s="14"/>
      <c r="I31" s="14"/>
    </row>
    <row r="32" spans="2:9">
      <c r="B32" s="15"/>
      <c r="C32" s="16" t="s">
        <v>92</v>
      </c>
      <c r="D32" s="14"/>
      <c r="E32" s="14"/>
      <c r="F32" s="14"/>
      <c r="G32" s="16" t="s">
        <v>42</v>
      </c>
      <c r="H32" s="14"/>
      <c r="I32" s="14"/>
    </row>
    <row r="33" spans="2:9">
      <c r="B33" s="15"/>
      <c r="C33" s="16"/>
      <c r="D33" s="14"/>
      <c r="E33" s="14"/>
      <c r="F33" s="14"/>
      <c r="G33" s="14"/>
      <c r="H33" s="14"/>
      <c r="I33" s="14"/>
    </row>
    <row r="34" spans="2:9">
      <c r="B34" s="15"/>
      <c r="C34" s="14"/>
      <c r="D34" s="14"/>
      <c r="E34" s="14"/>
      <c r="F34" s="14"/>
      <c r="G34" s="14"/>
      <c r="H34" s="14"/>
      <c r="I34" s="14"/>
    </row>
    <row r="35" spans="2:9">
      <c r="B35" s="17" t="s">
        <v>93</v>
      </c>
      <c r="C35" s="18"/>
      <c r="D35" s="18"/>
      <c r="E35" s="18"/>
      <c r="F35" s="18"/>
      <c r="G35" s="18"/>
      <c r="H35" s="18"/>
      <c r="I35" s="18"/>
    </row>
  </sheetData>
  <mergeCells count="15">
    <mergeCell ref="B6:D6"/>
    <mergeCell ref="E6:I6"/>
    <mergeCell ref="B1:I1"/>
    <mergeCell ref="B2:I2"/>
    <mergeCell ref="B3:I4"/>
    <mergeCell ref="B5:D5"/>
    <mergeCell ref="E5:I5"/>
    <mergeCell ref="F10:I10"/>
    <mergeCell ref="B28:I28"/>
    <mergeCell ref="B7:D7"/>
    <mergeCell ref="E7:I7"/>
    <mergeCell ref="B8:D8"/>
    <mergeCell ref="E8:I8"/>
    <mergeCell ref="B9:D9"/>
    <mergeCell ref="E9:I9"/>
  </mergeCells>
  <pageMargins left="0.511811024" right="0.511811024" top="0.78740157499999996" bottom="0.78740157499999996" header="0.31496062000000002" footer="0.31496062000000002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B1:I36"/>
  <sheetViews>
    <sheetView workbookViewId="0">
      <selection activeCell="D23" sqref="D23"/>
    </sheetView>
  </sheetViews>
  <sheetFormatPr defaultRowHeight="15"/>
  <cols>
    <col min="2" max="2" width="6.5703125" customWidth="1"/>
    <col min="3" max="3" width="18.5703125" customWidth="1"/>
    <col min="4" max="4" width="24" customWidth="1"/>
    <col min="5" max="5" width="11.5703125" customWidth="1"/>
    <col min="6" max="6" width="32.7109375" customWidth="1"/>
    <col min="7" max="7" width="21.5703125" customWidth="1"/>
    <col min="8" max="8" width="16.140625" customWidth="1"/>
    <col min="9" max="9" width="21.140625" customWidth="1"/>
  </cols>
  <sheetData>
    <row r="1" spans="2:9" ht="22.5">
      <c r="B1" s="215" t="s">
        <v>0</v>
      </c>
      <c r="C1" s="215"/>
      <c r="D1" s="215"/>
      <c r="E1" s="215"/>
      <c r="F1" s="215"/>
      <c r="G1" s="215"/>
      <c r="H1" s="215"/>
      <c r="I1" s="215"/>
    </row>
    <row r="2" spans="2:9">
      <c r="B2" s="216" t="s">
        <v>63</v>
      </c>
      <c r="C2" s="216"/>
      <c r="D2" s="216"/>
      <c r="E2" s="216"/>
      <c r="F2" s="216"/>
      <c r="G2" s="216"/>
      <c r="H2" s="216"/>
      <c r="I2" s="216"/>
    </row>
    <row r="3" spans="2:9">
      <c r="B3" s="217" t="s">
        <v>111</v>
      </c>
      <c r="C3" s="217"/>
      <c r="D3" s="217"/>
      <c r="E3" s="217"/>
      <c r="F3" s="217"/>
      <c r="G3" s="217"/>
      <c r="H3" s="217"/>
      <c r="I3" s="217"/>
    </row>
    <row r="4" spans="2:9">
      <c r="B4" s="217"/>
      <c r="C4" s="217"/>
      <c r="D4" s="217"/>
      <c r="E4" s="217"/>
      <c r="F4" s="217"/>
      <c r="G4" s="217"/>
      <c r="H4" s="217"/>
      <c r="I4" s="217"/>
    </row>
    <row r="5" spans="2:9">
      <c r="B5" s="213" t="s">
        <v>1</v>
      </c>
      <c r="C5" s="213"/>
      <c r="D5" s="213"/>
      <c r="E5" s="214" t="s">
        <v>64</v>
      </c>
      <c r="F5" s="214"/>
      <c r="G5" s="214"/>
      <c r="H5" s="214"/>
      <c r="I5" s="214"/>
    </row>
    <row r="6" spans="2:9">
      <c r="B6" s="213" t="s">
        <v>2</v>
      </c>
      <c r="C6" s="213"/>
      <c r="D6" s="213"/>
      <c r="E6" s="214" t="s">
        <v>3</v>
      </c>
      <c r="F6" s="214"/>
      <c r="G6" s="214"/>
      <c r="H6" s="214"/>
      <c r="I6" s="214"/>
    </row>
    <row r="7" spans="2:9">
      <c r="B7" s="213" t="s">
        <v>4</v>
      </c>
      <c r="C7" s="213"/>
      <c r="D7" s="213"/>
      <c r="E7" s="214" t="s">
        <v>190</v>
      </c>
      <c r="F7" s="214"/>
      <c r="G7" s="214"/>
      <c r="H7" s="214"/>
      <c r="I7" s="214"/>
    </row>
    <row r="8" spans="2:9">
      <c r="B8" s="213" t="s">
        <v>5</v>
      </c>
      <c r="C8" s="213"/>
      <c r="D8" s="213"/>
      <c r="E8" s="214" t="s">
        <v>43</v>
      </c>
      <c r="F8" s="214"/>
      <c r="G8" s="214"/>
      <c r="H8" s="214"/>
      <c r="I8" s="214"/>
    </row>
    <row r="9" spans="2:9">
      <c r="B9" s="213" t="s">
        <v>6</v>
      </c>
      <c r="C9" s="213"/>
      <c r="D9" s="213"/>
      <c r="E9" s="214" t="s">
        <v>191</v>
      </c>
      <c r="F9" s="214"/>
      <c r="G9" s="214"/>
      <c r="H9" s="214"/>
      <c r="I9" s="214"/>
    </row>
    <row r="10" spans="2:9" ht="15.75" customHeight="1">
      <c r="B10" s="220" t="s">
        <v>65</v>
      </c>
      <c r="C10" s="220"/>
      <c r="D10" s="220"/>
      <c r="E10" s="220"/>
      <c r="F10" s="220"/>
      <c r="G10" s="220"/>
      <c r="H10" s="220"/>
      <c r="I10" s="220"/>
    </row>
    <row r="11" spans="2:9">
      <c r="B11" s="221" t="s">
        <v>192</v>
      </c>
      <c r="C11" s="221" t="s">
        <v>193</v>
      </c>
      <c r="D11" s="221" t="s">
        <v>194</v>
      </c>
      <c r="E11" s="221" t="s">
        <v>195</v>
      </c>
      <c r="F11" s="221" t="s">
        <v>196</v>
      </c>
      <c r="G11" s="221" t="s">
        <v>197</v>
      </c>
      <c r="H11" s="221" t="s">
        <v>198</v>
      </c>
      <c r="I11" s="221" t="s">
        <v>199</v>
      </c>
    </row>
    <row r="12" spans="2:9" ht="15" customHeight="1">
      <c r="B12" s="221"/>
      <c r="C12" s="221"/>
      <c r="D12" s="221"/>
      <c r="E12" s="221"/>
      <c r="F12" s="221"/>
      <c r="G12" s="221"/>
      <c r="H12" s="221"/>
      <c r="I12" s="221"/>
    </row>
    <row r="13" spans="2:9">
      <c r="B13" s="221"/>
      <c r="C13" s="221"/>
      <c r="D13" s="221"/>
      <c r="E13" s="221"/>
      <c r="F13" s="221"/>
      <c r="G13" s="221"/>
      <c r="H13" s="221"/>
      <c r="I13" s="221"/>
    </row>
    <row r="14" spans="2:9">
      <c r="B14" s="221"/>
      <c r="C14" s="221"/>
      <c r="D14" s="221"/>
      <c r="E14" s="221"/>
      <c r="F14" s="221"/>
      <c r="G14" s="221"/>
      <c r="H14" s="221"/>
      <c r="I14" s="221"/>
    </row>
    <row r="15" spans="2:9" ht="15" customHeight="1">
      <c r="B15" s="114">
        <v>1</v>
      </c>
      <c r="C15" s="115" t="s">
        <v>200</v>
      </c>
      <c r="D15" s="115" t="s">
        <v>201</v>
      </c>
      <c r="E15" s="115">
        <v>28408</v>
      </c>
      <c r="F15" s="116" t="s">
        <v>202</v>
      </c>
      <c r="G15" s="117" t="s">
        <v>203</v>
      </c>
      <c r="H15" s="118">
        <v>720</v>
      </c>
      <c r="I15" s="119" t="s">
        <v>204</v>
      </c>
    </row>
    <row r="16" spans="2:9" ht="15" customHeight="1">
      <c r="B16" s="114">
        <v>2</v>
      </c>
      <c r="C16" s="115" t="s">
        <v>205</v>
      </c>
      <c r="D16" s="115" t="s">
        <v>201</v>
      </c>
      <c r="E16" s="115">
        <v>28408</v>
      </c>
      <c r="F16" s="116" t="s">
        <v>206</v>
      </c>
      <c r="G16" s="117" t="s">
        <v>207</v>
      </c>
      <c r="H16" s="118">
        <v>2700</v>
      </c>
      <c r="I16" s="119" t="s">
        <v>204</v>
      </c>
    </row>
    <row r="17" spans="2:9" ht="15" customHeight="1">
      <c r="B17" s="114">
        <v>3</v>
      </c>
      <c r="C17" s="115" t="s">
        <v>208</v>
      </c>
      <c r="D17" s="115" t="s">
        <v>201</v>
      </c>
      <c r="E17" s="115">
        <v>28408</v>
      </c>
      <c r="F17" s="116" t="s">
        <v>209</v>
      </c>
      <c r="G17" s="117" t="s">
        <v>210</v>
      </c>
      <c r="H17" s="118">
        <v>10524.76</v>
      </c>
      <c r="I17" s="119" t="s">
        <v>204</v>
      </c>
    </row>
    <row r="18" spans="2:9" ht="15" customHeight="1">
      <c r="B18" s="114">
        <v>4</v>
      </c>
      <c r="C18" s="115" t="s">
        <v>211</v>
      </c>
      <c r="D18" s="115" t="s">
        <v>201</v>
      </c>
      <c r="E18" s="115">
        <v>28408</v>
      </c>
      <c r="F18" s="120" t="s">
        <v>212</v>
      </c>
      <c r="G18" s="117" t="s">
        <v>213</v>
      </c>
      <c r="H18" s="118">
        <v>360</v>
      </c>
      <c r="I18" s="119" t="s">
        <v>204</v>
      </c>
    </row>
    <row r="19" spans="2:9" ht="15" customHeight="1">
      <c r="B19" s="114">
        <v>5</v>
      </c>
      <c r="C19" s="115" t="s">
        <v>214</v>
      </c>
      <c r="D19" s="115" t="s">
        <v>201</v>
      </c>
      <c r="E19" s="115">
        <v>28408</v>
      </c>
      <c r="F19" s="120" t="s">
        <v>215</v>
      </c>
      <c r="G19" s="117" t="s">
        <v>203</v>
      </c>
      <c r="H19" s="118">
        <v>720</v>
      </c>
      <c r="I19" s="119" t="s">
        <v>204</v>
      </c>
    </row>
    <row r="20" spans="2:9" ht="15" customHeight="1">
      <c r="B20" s="114">
        <v>6</v>
      </c>
      <c r="C20" s="115" t="s">
        <v>216</v>
      </c>
      <c r="D20" s="115" t="s">
        <v>201</v>
      </c>
      <c r="E20" s="115">
        <v>28408</v>
      </c>
      <c r="F20" s="120" t="s">
        <v>217</v>
      </c>
      <c r="G20" s="117" t="s">
        <v>213</v>
      </c>
      <c r="H20" s="118">
        <v>540</v>
      </c>
      <c r="I20" s="119" t="s">
        <v>204</v>
      </c>
    </row>
    <row r="21" spans="2:9" ht="15" customHeight="1">
      <c r="B21" s="114">
        <v>7</v>
      </c>
      <c r="C21" s="115" t="s">
        <v>218</v>
      </c>
      <c r="D21" s="115" t="s">
        <v>201</v>
      </c>
      <c r="E21" s="115">
        <v>28408</v>
      </c>
      <c r="F21" s="120" t="s">
        <v>219</v>
      </c>
      <c r="G21" s="121" t="s">
        <v>220</v>
      </c>
      <c r="H21" s="118">
        <v>140</v>
      </c>
      <c r="I21" s="119" t="s">
        <v>204</v>
      </c>
    </row>
    <row r="22" spans="2:9" ht="15" customHeight="1">
      <c r="B22" s="114">
        <v>8</v>
      </c>
      <c r="C22" s="115" t="s">
        <v>221</v>
      </c>
      <c r="D22" s="115" t="s">
        <v>201</v>
      </c>
      <c r="E22" s="115">
        <v>28408</v>
      </c>
      <c r="F22" s="120" t="s">
        <v>222</v>
      </c>
      <c r="G22" s="121" t="s">
        <v>207</v>
      </c>
      <c r="H22" s="118">
        <v>12903</v>
      </c>
      <c r="I22" s="119" t="s">
        <v>204</v>
      </c>
    </row>
    <row r="23" spans="2:9" ht="15" customHeight="1">
      <c r="B23" s="114">
        <v>9</v>
      </c>
      <c r="C23" s="115" t="s">
        <v>223</v>
      </c>
      <c r="D23" s="115" t="s">
        <v>201</v>
      </c>
      <c r="E23" s="115">
        <v>28408</v>
      </c>
      <c r="F23" s="122" t="s">
        <v>224</v>
      </c>
      <c r="G23" s="121" t="s">
        <v>207</v>
      </c>
      <c r="H23" s="118">
        <v>860</v>
      </c>
      <c r="I23" s="119" t="s">
        <v>204</v>
      </c>
    </row>
    <row r="24" spans="2:9" ht="15" customHeight="1">
      <c r="B24" s="123"/>
      <c r="C24" s="124"/>
      <c r="D24" s="124"/>
      <c r="E24" s="124"/>
      <c r="F24" s="125"/>
      <c r="G24" s="124"/>
      <c r="H24" s="126"/>
      <c r="I24" s="127"/>
    </row>
    <row r="25" spans="2:9">
      <c r="B25" s="219" t="s">
        <v>83</v>
      </c>
      <c r="C25" s="219"/>
      <c r="D25" s="219"/>
      <c r="E25" s="219"/>
      <c r="F25" s="219"/>
      <c r="G25" s="219"/>
      <c r="H25" s="219"/>
      <c r="I25" s="219"/>
    </row>
    <row r="26" spans="2:9">
      <c r="B26" s="219" t="s">
        <v>84</v>
      </c>
      <c r="C26" s="219"/>
      <c r="D26" s="219"/>
      <c r="E26" s="219"/>
      <c r="F26" s="219"/>
      <c r="G26" s="219"/>
      <c r="H26" s="219"/>
      <c r="I26" s="219"/>
    </row>
    <row r="27" spans="2:9">
      <c r="B27" s="219" t="s">
        <v>85</v>
      </c>
      <c r="C27" s="219"/>
      <c r="D27" s="219"/>
      <c r="E27" s="219"/>
      <c r="F27" s="219"/>
      <c r="G27" s="219"/>
      <c r="H27" s="219"/>
      <c r="I27" s="219"/>
    </row>
    <row r="28" spans="2:9">
      <c r="B28" s="219" t="s">
        <v>86</v>
      </c>
      <c r="C28" s="219"/>
      <c r="D28" s="219"/>
      <c r="E28" s="219"/>
      <c r="F28" s="219"/>
      <c r="G28" s="219"/>
      <c r="H28" s="219"/>
      <c r="I28" s="219"/>
    </row>
    <row r="29" spans="2:9">
      <c r="B29" s="222" t="s">
        <v>87</v>
      </c>
      <c r="C29" s="222"/>
      <c r="D29" s="222"/>
      <c r="E29" s="222"/>
      <c r="F29" s="222"/>
      <c r="G29" s="222"/>
      <c r="H29" s="222"/>
      <c r="I29" s="222"/>
    </row>
    <row r="30" spans="2:9">
      <c r="B30" s="218" t="s">
        <v>225</v>
      </c>
      <c r="C30" s="219"/>
      <c r="D30" s="219"/>
      <c r="E30" s="219"/>
      <c r="F30" s="219"/>
      <c r="G30" s="14" t="s">
        <v>90</v>
      </c>
      <c r="H30" s="14"/>
      <c r="I30" s="14"/>
    </row>
    <row r="31" spans="2:9">
      <c r="B31" s="14"/>
      <c r="C31" s="11" t="s">
        <v>40</v>
      </c>
      <c r="D31" s="14"/>
      <c r="E31" s="14"/>
      <c r="F31" s="14"/>
      <c r="G31" s="219" t="s">
        <v>41</v>
      </c>
      <c r="H31" s="219"/>
      <c r="I31" s="219"/>
    </row>
    <row r="32" spans="2:9">
      <c r="B32" s="14"/>
      <c r="C32" s="219" t="s">
        <v>91</v>
      </c>
      <c r="D32" s="219"/>
      <c r="E32" s="219"/>
      <c r="F32" s="219"/>
      <c r="G32" s="219" t="s">
        <v>91</v>
      </c>
      <c r="H32" s="219"/>
      <c r="I32" s="219"/>
    </row>
    <row r="33" spans="2:9">
      <c r="B33" s="14"/>
      <c r="C33" s="219" t="s">
        <v>92</v>
      </c>
      <c r="D33" s="219"/>
      <c r="E33" s="219"/>
      <c r="F33" s="14"/>
      <c r="G33" s="219" t="s">
        <v>42</v>
      </c>
      <c r="H33" s="219"/>
      <c r="I33" s="219"/>
    </row>
    <row r="34" spans="2:9">
      <c r="B34" s="14"/>
      <c r="C34" s="11"/>
      <c r="D34" s="14"/>
      <c r="E34" s="14"/>
      <c r="F34" s="14"/>
      <c r="G34" s="14"/>
      <c r="H34" s="14"/>
      <c r="I34" s="14"/>
    </row>
    <row r="35" spans="2:9">
      <c r="B35" s="14"/>
      <c r="C35" s="14"/>
      <c r="D35" s="14"/>
      <c r="E35" s="14"/>
      <c r="F35" s="14"/>
      <c r="G35" s="14"/>
      <c r="H35" s="14"/>
      <c r="I35" s="14"/>
    </row>
    <row r="36" spans="2:9">
      <c r="B36" s="14" t="s">
        <v>93</v>
      </c>
      <c r="C36" s="14"/>
      <c r="D36" s="14"/>
      <c r="E36" s="14"/>
      <c r="F36" s="14"/>
      <c r="G36" s="14"/>
      <c r="H36" s="14"/>
      <c r="I36" s="14"/>
    </row>
  </sheetData>
  <mergeCells count="33">
    <mergeCell ref="G31:I31"/>
    <mergeCell ref="C32:F32"/>
    <mergeCell ref="G32:I32"/>
    <mergeCell ref="C33:E33"/>
    <mergeCell ref="G33:I33"/>
    <mergeCell ref="B30:F30"/>
    <mergeCell ref="B10:I10"/>
    <mergeCell ref="B11:B14"/>
    <mergeCell ref="C11:C14"/>
    <mergeCell ref="D11:D14"/>
    <mergeCell ref="E11:E14"/>
    <mergeCell ref="F11:F14"/>
    <mergeCell ref="G11:G14"/>
    <mergeCell ref="H11:H14"/>
    <mergeCell ref="I11:I14"/>
    <mergeCell ref="B25:I25"/>
    <mergeCell ref="B26:I26"/>
    <mergeCell ref="B27:I27"/>
    <mergeCell ref="B28:I28"/>
    <mergeCell ref="B29:I29"/>
    <mergeCell ref="B7:D7"/>
    <mergeCell ref="E7:I7"/>
    <mergeCell ref="B8:D8"/>
    <mergeCell ref="E8:I8"/>
    <mergeCell ref="B9:D9"/>
    <mergeCell ref="E9:I9"/>
    <mergeCell ref="B6:D6"/>
    <mergeCell ref="E6:I6"/>
    <mergeCell ref="B1:I1"/>
    <mergeCell ref="B2:I2"/>
    <mergeCell ref="B3:I4"/>
    <mergeCell ref="B5:D5"/>
    <mergeCell ref="E5:I5"/>
  </mergeCells>
  <pageMargins left="0.511811024" right="0.511811024" top="0.78740157499999996" bottom="0.78740157499999996" header="0.31496062000000002" footer="0.31496062000000002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H31"/>
  <sheetViews>
    <sheetView workbookViewId="0">
      <selection activeCell="I33" sqref="I33"/>
    </sheetView>
  </sheetViews>
  <sheetFormatPr defaultRowHeight="15"/>
  <cols>
    <col min="1" max="1" width="6.5703125" customWidth="1"/>
    <col min="2" max="2" width="18.5703125" customWidth="1"/>
    <col min="3" max="3" width="23.140625" customWidth="1"/>
    <col min="4" max="4" width="11.5703125" customWidth="1"/>
    <col min="5" max="5" width="32.7109375" customWidth="1"/>
    <col min="6" max="6" width="21.5703125" customWidth="1"/>
    <col min="7" max="7" width="16.140625" customWidth="1"/>
    <col min="8" max="8" width="19.5703125" customWidth="1"/>
  </cols>
  <sheetData>
    <row r="1" spans="1:8" ht="22.5">
      <c r="A1" s="215" t="s">
        <v>0</v>
      </c>
      <c r="B1" s="215"/>
      <c r="C1" s="215"/>
      <c r="D1" s="215"/>
      <c r="E1" s="215"/>
      <c r="F1" s="215"/>
      <c r="G1" s="215"/>
      <c r="H1" s="215"/>
    </row>
    <row r="2" spans="1:8">
      <c r="A2" s="216" t="s">
        <v>63</v>
      </c>
      <c r="B2" s="216"/>
      <c r="C2" s="216"/>
      <c r="D2" s="216"/>
      <c r="E2" s="216"/>
      <c r="F2" s="216"/>
      <c r="G2" s="216"/>
      <c r="H2" s="216"/>
    </row>
    <row r="3" spans="1:8">
      <c r="A3" s="217" t="s">
        <v>111</v>
      </c>
      <c r="B3" s="217"/>
      <c r="C3" s="217"/>
      <c r="D3" s="217"/>
      <c r="E3" s="217"/>
      <c r="F3" s="217"/>
      <c r="G3" s="217"/>
      <c r="H3" s="217"/>
    </row>
    <row r="4" spans="1:8">
      <c r="A4" s="217"/>
      <c r="B4" s="217"/>
      <c r="C4" s="217"/>
      <c r="D4" s="217"/>
      <c r="E4" s="217"/>
      <c r="F4" s="217"/>
      <c r="G4" s="217"/>
      <c r="H4" s="217"/>
    </row>
    <row r="5" spans="1:8">
      <c r="A5" s="213" t="s">
        <v>1</v>
      </c>
      <c r="B5" s="213"/>
      <c r="C5" s="213"/>
      <c r="D5" s="214" t="s">
        <v>64</v>
      </c>
      <c r="E5" s="214"/>
      <c r="F5" s="214"/>
      <c r="G5" s="214"/>
      <c r="H5" s="214"/>
    </row>
    <row r="6" spans="1:8">
      <c r="A6" s="213" t="s">
        <v>2</v>
      </c>
      <c r="B6" s="213"/>
      <c r="C6" s="213"/>
      <c r="D6" s="214" t="s">
        <v>3</v>
      </c>
      <c r="E6" s="214"/>
      <c r="F6" s="214"/>
      <c r="G6" s="214"/>
      <c r="H6" s="214"/>
    </row>
    <row r="7" spans="1:8">
      <c r="A7" s="213" t="s">
        <v>4</v>
      </c>
      <c r="B7" s="213"/>
      <c r="C7" s="213"/>
      <c r="D7" s="214" t="s">
        <v>190</v>
      </c>
      <c r="E7" s="214"/>
      <c r="F7" s="214"/>
      <c r="G7" s="214"/>
      <c r="H7" s="214"/>
    </row>
    <row r="8" spans="1:8">
      <c r="A8" s="213" t="s">
        <v>5</v>
      </c>
      <c r="B8" s="213"/>
      <c r="C8" s="213"/>
      <c r="D8" s="214" t="s">
        <v>43</v>
      </c>
      <c r="E8" s="214"/>
      <c r="F8" s="214"/>
      <c r="G8" s="214"/>
      <c r="H8" s="214"/>
    </row>
    <row r="9" spans="1:8">
      <c r="A9" s="213" t="s">
        <v>6</v>
      </c>
      <c r="B9" s="213"/>
      <c r="C9" s="213"/>
      <c r="D9" s="214" t="s">
        <v>191</v>
      </c>
      <c r="E9" s="214"/>
      <c r="F9" s="214"/>
      <c r="G9" s="214"/>
      <c r="H9" s="214"/>
    </row>
    <row r="10" spans="1:8">
      <c r="A10" s="220" t="s">
        <v>65</v>
      </c>
      <c r="B10" s="220"/>
      <c r="C10" s="220"/>
      <c r="D10" s="220"/>
      <c r="E10" s="220"/>
      <c r="F10" s="220"/>
      <c r="G10" s="220"/>
      <c r="H10" s="220"/>
    </row>
    <row r="11" spans="1:8">
      <c r="A11" s="221" t="s">
        <v>192</v>
      </c>
      <c r="B11" s="221" t="s">
        <v>193</v>
      </c>
      <c r="C11" s="221" t="s">
        <v>194</v>
      </c>
      <c r="D11" s="221" t="s">
        <v>195</v>
      </c>
      <c r="E11" s="221" t="s">
        <v>196</v>
      </c>
      <c r="F11" s="221" t="s">
        <v>197</v>
      </c>
      <c r="G11" s="221" t="s">
        <v>198</v>
      </c>
      <c r="H11" s="221" t="s">
        <v>199</v>
      </c>
    </row>
    <row r="12" spans="1:8">
      <c r="A12" s="221"/>
      <c r="B12" s="221"/>
      <c r="C12" s="221"/>
      <c r="D12" s="221"/>
      <c r="E12" s="221"/>
      <c r="F12" s="221"/>
      <c r="G12" s="221"/>
      <c r="H12" s="221"/>
    </row>
    <row r="13" spans="1:8">
      <c r="A13" s="221"/>
      <c r="B13" s="221"/>
      <c r="C13" s="221"/>
      <c r="D13" s="221"/>
      <c r="E13" s="221"/>
      <c r="F13" s="221"/>
      <c r="G13" s="221"/>
      <c r="H13" s="221"/>
    </row>
    <row r="14" spans="1:8">
      <c r="A14" s="221"/>
      <c r="B14" s="221"/>
      <c r="C14" s="221"/>
      <c r="D14" s="221"/>
      <c r="E14" s="221"/>
      <c r="F14" s="221"/>
      <c r="G14" s="221"/>
      <c r="H14" s="221"/>
    </row>
    <row r="15" spans="1:8" s="135" customFormat="1" ht="15" customHeight="1">
      <c r="A15" s="128">
        <v>1</v>
      </c>
      <c r="B15" s="129"/>
      <c r="C15" s="130" t="s">
        <v>144</v>
      </c>
      <c r="D15" s="129">
        <v>30714</v>
      </c>
      <c r="E15" s="131" t="s">
        <v>226</v>
      </c>
      <c r="F15" s="132" t="s">
        <v>227</v>
      </c>
      <c r="G15" s="133">
        <v>2610</v>
      </c>
      <c r="H15" s="134" t="s">
        <v>204</v>
      </c>
    </row>
    <row r="16" spans="1:8" s="135" customFormat="1" ht="15" customHeight="1">
      <c r="A16" s="128">
        <v>2</v>
      </c>
      <c r="B16" s="129"/>
      <c r="C16" s="130" t="s">
        <v>144</v>
      </c>
      <c r="D16" s="129">
        <v>30714</v>
      </c>
      <c r="E16" s="136" t="s">
        <v>209</v>
      </c>
      <c r="F16" s="132" t="s">
        <v>207</v>
      </c>
      <c r="G16" s="133">
        <v>31107.99</v>
      </c>
      <c r="H16" s="134" t="s">
        <v>204</v>
      </c>
    </row>
    <row r="17" spans="1:8" s="135" customFormat="1" ht="15" customHeight="1">
      <c r="A17" s="128">
        <v>3</v>
      </c>
      <c r="B17" s="129"/>
      <c r="C17" s="130" t="s">
        <v>144</v>
      </c>
      <c r="D17" s="129">
        <v>30714</v>
      </c>
      <c r="E17" s="137" t="s">
        <v>215</v>
      </c>
      <c r="F17" s="132" t="s">
        <v>203</v>
      </c>
      <c r="G17" s="133">
        <v>720</v>
      </c>
      <c r="H17" s="134" t="s">
        <v>204</v>
      </c>
    </row>
    <row r="18" spans="1:8" s="135" customFormat="1" ht="15" customHeight="1">
      <c r="A18" s="128">
        <v>4</v>
      </c>
      <c r="B18" s="129"/>
      <c r="C18" s="130" t="s">
        <v>144</v>
      </c>
      <c r="D18" s="129">
        <v>30714</v>
      </c>
      <c r="E18" s="136" t="s">
        <v>222</v>
      </c>
      <c r="F18" s="132" t="s">
        <v>207</v>
      </c>
      <c r="G18" s="133">
        <v>360</v>
      </c>
      <c r="H18" s="134" t="s">
        <v>204</v>
      </c>
    </row>
    <row r="19" spans="1:8" s="135" customFormat="1" ht="15" customHeight="1">
      <c r="A19" s="128">
        <v>5</v>
      </c>
      <c r="B19" s="129"/>
      <c r="C19" s="130" t="s">
        <v>144</v>
      </c>
      <c r="D19" s="129">
        <v>30714</v>
      </c>
      <c r="E19" s="136" t="s">
        <v>228</v>
      </c>
      <c r="F19" s="132" t="s">
        <v>227</v>
      </c>
      <c r="G19" s="133">
        <v>2790</v>
      </c>
      <c r="H19" s="134" t="s">
        <v>204</v>
      </c>
    </row>
    <row r="20" spans="1:8">
      <c r="A20" s="219"/>
      <c r="B20" s="219"/>
      <c r="C20" s="219"/>
      <c r="D20" s="219"/>
      <c r="E20" s="219"/>
      <c r="F20" s="219"/>
      <c r="G20" s="219"/>
      <c r="H20" s="219"/>
    </row>
    <row r="21" spans="1:8">
      <c r="A21" s="219" t="s">
        <v>84</v>
      </c>
      <c r="B21" s="219"/>
      <c r="C21" s="219"/>
      <c r="D21" s="219"/>
      <c r="E21" s="219"/>
      <c r="F21" s="219"/>
      <c r="G21" s="219"/>
      <c r="H21" s="219"/>
    </row>
    <row r="22" spans="1:8">
      <c r="A22" s="219" t="s">
        <v>85</v>
      </c>
      <c r="B22" s="219"/>
      <c r="C22" s="219"/>
      <c r="D22" s="219"/>
      <c r="E22" s="219"/>
      <c r="F22" s="219"/>
      <c r="G22" s="219"/>
      <c r="H22" s="219"/>
    </row>
    <row r="23" spans="1:8">
      <c r="A23" s="219" t="s">
        <v>86</v>
      </c>
      <c r="B23" s="219"/>
      <c r="C23" s="219"/>
      <c r="D23" s="219"/>
      <c r="E23" s="219"/>
      <c r="F23" s="219"/>
      <c r="G23" s="219"/>
      <c r="H23" s="219"/>
    </row>
    <row r="24" spans="1:8">
      <c r="A24" s="222" t="s">
        <v>87</v>
      </c>
      <c r="B24" s="222"/>
      <c r="C24" s="222"/>
      <c r="D24" s="222"/>
      <c r="E24" s="222"/>
      <c r="F24" s="222"/>
      <c r="G24" s="222"/>
      <c r="H24" s="222"/>
    </row>
    <row r="25" spans="1:8">
      <c r="A25" s="218" t="s">
        <v>225</v>
      </c>
      <c r="B25" s="219"/>
      <c r="C25" s="219"/>
      <c r="D25" s="219"/>
      <c r="E25" s="219"/>
      <c r="F25" s="14" t="s">
        <v>90</v>
      </c>
      <c r="G25" s="14"/>
      <c r="H25" s="14"/>
    </row>
    <row r="26" spans="1:8">
      <c r="A26" s="14"/>
      <c r="B26" s="11" t="s">
        <v>40</v>
      </c>
      <c r="C26" s="14"/>
      <c r="D26" s="14"/>
      <c r="E26" s="14"/>
      <c r="F26" s="219" t="s">
        <v>41</v>
      </c>
      <c r="G26" s="219"/>
      <c r="H26" s="219"/>
    </row>
    <row r="27" spans="1:8">
      <c r="A27" s="14"/>
      <c r="B27" s="219" t="s">
        <v>91</v>
      </c>
      <c r="C27" s="219"/>
      <c r="D27" s="219"/>
      <c r="E27" s="219"/>
      <c r="F27" s="219" t="s">
        <v>91</v>
      </c>
      <c r="G27" s="219"/>
      <c r="H27" s="219"/>
    </row>
    <row r="28" spans="1:8">
      <c r="A28" s="14"/>
      <c r="B28" s="219" t="s">
        <v>92</v>
      </c>
      <c r="C28" s="219"/>
      <c r="D28" s="219"/>
      <c r="E28" s="14"/>
      <c r="F28" s="219" t="s">
        <v>42</v>
      </c>
      <c r="G28" s="219"/>
      <c r="H28" s="219"/>
    </row>
    <row r="29" spans="1:8">
      <c r="A29" s="14"/>
      <c r="B29" s="11"/>
      <c r="C29" s="14"/>
      <c r="D29" s="14"/>
      <c r="E29" s="14"/>
      <c r="F29" s="14"/>
      <c r="G29" s="14"/>
      <c r="H29" s="14"/>
    </row>
    <row r="30" spans="1:8">
      <c r="A30" s="14"/>
      <c r="B30" s="14"/>
      <c r="C30" s="14"/>
      <c r="D30" s="14"/>
      <c r="E30" s="14"/>
      <c r="F30" s="14"/>
      <c r="G30" s="14"/>
      <c r="H30" s="14"/>
    </row>
    <row r="31" spans="1:8">
      <c r="A31" s="14" t="s">
        <v>93</v>
      </c>
      <c r="B31" s="14"/>
      <c r="C31" s="14"/>
      <c r="D31" s="14"/>
      <c r="E31" s="14"/>
      <c r="F31" s="14"/>
      <c r="G31" s="14"/>
      <c r="H31" s="14"/>
    </row>
  </sheetData>
  <mergeCells count="33">
    <mergeCell ref="F26:H26"/>
    <mergeCell ref="B27:E27"/>
    <mergeCell ref="F27:H27"/>
    <mergeCell ref="B28:D28"/>
    <mergeCell ref="F28:H28"/>
    <mergeCell ref="A25:E25"/>
    <mergeCell ref="A10:H10"/>
    <mergeCell ref="A11:A14"/>
    <mergeCell ref="B11:B14"/>
    <mergeCell ref="C11:C14"/>
    <mergeCell ref="D11:D14"/>
    <mergeCell ref="E11:E14"/>
    <mergeCell ref="F11:F14"/>
    <mergeCell ref="G11:G14"/>
    <mergeCell ref="H11:H14"/>
    <mergeCell ref="A20:H20"/>
    <mergeCell ref="A21:H21"/>
    <mergeCell ref="A22:H22"/>
    <mergeCell ref="A23:H23"/>
    <mergeCell ref="A24:H24"/>
    <mergeCell ref="A7:C7"/>
    <mergeCell ref="D7:H7"/>
    <mergeCell ref="A8:C8"/>
    <mergeCell ref="D8:H8"/>
    <mergeCell ref="A9:C9"/>
    <mergeCell ref="D9:H9"/>
    <mergeCell ref="A6:C6"/>
    <mergeCell ref="D6:H6"/>
    <mergeCell ref="A1:H1"/>
    <mergeCell ref="A2:H2"/>
    <mergeCell ref="A3:H4"/>
    <mergeCell ref="A5:C5"/>
    <mergeCell ref="D5:H5"/>
  </mergeCells>
  <pageMargins left="0.511811024" right="0.511811024" top="0.78740157499999996" bottom="0.78740157499999996" header="0.31496062000000002" footer="0.31496062000000002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B1:I40"/>
  <sheetViews>
    <sheetView workbookViewId="0">
      <selection activeCell="M19" sqref="M19"/>
    </sheetView>
  </sheetViews>
  <sheetFormatPr defaultRowHeight="15"/>
  <cols>
    <col min="3" max="3" width="18.5703125" customWidth="1"/>
    <col min="4" max="4" width="17.28515625" bestFit="1" customWidth="1"/>
    <col min="5" max="5" width="9.5703125" bestFit="1" customWidth="1"/>
    <col min="6" max="6" width="32.42578125" bestFit="1" customWidth="1"/>
    <col min="7" max="7" width="21.5703125" customWidth="1"/>
    <col min="8" max="8" width="16.140625" customWidth="1"/>
    <col min="9" max="9" width="22.140625" customWidth="1"/>
  </cols>
  <sheetData>
    <row r="1" spans="2:9" ht="22.5">
      <c r="B1" s="210" t="s">
        <v>0</v>
      </c>
      <c r="C1" s="210"/>
      <c r="D1" s="210"/>
      <c r="E1" s="210"/>
      <c r="F1" s="210"/>
      <c r="G1" s="210"/>
      <c r="H1" s="210"/>
      <c r="I1" s="210"/>
    </row>
    <row r="2" spans="2:9" ht="15.75" thickBot="1">
      <c r="B2" s="211" t="s">
        <v>63</v>
      </c>
      <c r="C2" s="211"/>
      <c r="D2" s="211"/>
      <c r="E2" s="211"/>
      <c r="F2" s="211"/>
      <c r="G2" s="211"/>
      <c r="H2" s="211"/>
      <c r="I2" s="211"/>
    </row>
    <row r="3" spans="2:9" ht="15.75" thickBot="1">
      <c r="B3" s="228" t="s">
        <v>112</v>
      </c>
      <c r="C3" s="228"/>
      <c r="D3" s="228"/>
      <c r="E3" s="228"/>
      <c r="F3" s="228"/>
      <c r="G3" s="228"/>
      <c r="H3" s="228"/>
      <c r="I3" s="228"/>
    </row>
    <row r="4" spans="2:9">
      <c r="B4" s="228"/>
      <c r="C4" s="228"/>
      <c r="D4" s="228"/>
      <c r="E4" s="228"/>
      <c r="F4" s="228"/>
      <c r="G4" s="228"/>
      <c r="H4" s="228"/>
      <c r="I4" s="228"/>
    </row>
    <row r="5" spans="2:9">
      <c r="B5" s="200" t="s">
        <v>1</v>
      </c>
      <c r="C5" s="200"/>
      <c r="D5" s="200"/>
      <c r="E5" s="201" t="s">
        <v>64</v>
      </c>
      <c r="F5" s="201"/>
      <c r="G5" s="201"/>
      <c r="H5" s="201"/>
      <c r="I5" s="201"/>
    </row>
    <row r="6" spans="2:9">
      <c r="B6" s="200" t="s">
        <v>2</v>
      </c>
      <c r="C6" s="200"/>
      <c r="D6" s="200"/>
      <c r="E6" s="209" t="s">
        <v>3</v>
      </c>
      <c r="F6" s="209"/>
      <c r="G6" s="209"/>
      <c r="H6" s="209"/>
      <c r="I6" s="209"/>
    </row>
    <row r="7" spans="2:9">
      <c r="B7" s="200" t="s">
        <v>4</v>
      </c>
      <c r="C7" s="200"/>
      <c r="D7" s="200"/>
      <c r="E7" s="226"/>
      <c r="F7" s="226"/>
      <c r="G7" s="226"/>
      <c r="H7" s="226"/>
      <c r="I7" s="226"/>
    </row>
    <row r="8" spans="2:9">
      <c r="B8" s="200" t="s">
        <v>5</v>
      </c>
      <c r="C8" s="200"/>
      <c r="D8" s="200"/>
      <c r="E8" s="226"/>
      <c r="F8" s="226"/>
      <c r="G8" s="226"/>
      <c r="H8" s="226"/>
      <c r="I8" s="226"/>
    </row>
    <row r="9" spans="2:9" ht="15.75" thickBot="1">
      <c r="B9" s="205" t="s">
        <v>6</v>
      </c>
      <c r="C9" s="205"/>
      <c r="D9" s="205"/>
      <c r="E9" s="227"/>
      <c r="F9" s="227"/>
      <c r="G9" s="227"/>
      <c r="H9" s="227"/>
      <c r="I9" s="227"/>
    </row>
    <row r="10" spans="2:9" ht="15.75" customHeight="1" thickBot="1">
      <c r="F10" s="223" t="s">
        <v>65</v>
      </c>
      <c r="G10" s="223"/>
      <c r="H10" s="223"/>
      <c r="I10" s="223"/>
    </row>
    <row r="11" spans="2:9">
      <c r="B11" s="2" t="s">
        <v>7</v>
      </c>
      <c r="C11" s="2" t="s">
        <v>66</v>
      </c>
      <c r="D11" s="2" t="s">
        <v>67</v>
      </c>
      <c r="E11" s="2" t="s">
        <v>68</v>
      </c>
      <c r="F11" s="138" t="s">
        <v>69</v>
      </c>
      <c r="G11" s="138" t="s">
        <v>70</v>
      </c>
      <c r="H11" s="138" t="s">
        <v>71</v>
      </c>
      <c r="I11" s="138" t="s">
        <v>72</v>
      </c>
    </row>
    <row r="12" spans="2:9" ht="15" customHeight="1">
      <c r="B12" s="4" t="s">
        <v>73</v>
      </c>
      <c r="C12" s="4" t="s">
        <v>22</v>
      </c>
      <c r="D12" s="4" t="s">
        <v>229</v>
      </c>
      <c r="E12" s="4" t="s">
        <v>230</v>
      </c>
      <c r="F12" s="139" t="s">
        <v>74</v>
      </c>
      <c r="G12" s="139" t="s">
        <v>75</v>
      </c>
      <c r="H12" s="139" t="s">
        <v>76</v>
      </c>
      <c r="I12" s="139" t="s">
        <v>77</v>
      </c>
    </row>
    <row r="13" spans="2:9">
      <c r="B13" s="4"/>
      <c r="C13" s="4"/>
      <c r="D13" s="4"/>
      <c r="E13" s="4"/>
      <c r="F13" s="139"/>
      <c r="G13" s="139" t="s">
        <v>78</v>
      </c>
      <c r="H13" s="139" t="s">
        <v>79</v>
      </c>
      <c r="I13" s="139" t="s">
        <v>80</v>
      </c>
    </row>
    <row r="14" spans="2:9">
      <c r="B14" s="4"/>
      <c r="C14" s="4"/>
      <c r="D14" s="4"/>
      <c r="E14" s="4"/>
      <c r="F14" s="139"/>
      <c r="G14" s="139" t="s">
        <v>173</v>
      </c>
      <c r="H14" s="139" t="s">
        <v>81</v>
      </c>
      <c r="I14" s="139" t="s">
        <v>77</v>
      </c>
    </row>
    <row r="15" spans="2:9" ht="30.75" thickBot="1">
      <c r="B15" s="140"/>
      <c r="C15" s="140"/>
      <c r="D15" s="140"/>
      <c r="E15" s="140"/>
      <c r="F15" s="141" t="s">
        <v>231</v>
      </c>
      <c r="G15" s="142"/>
      <c r="H15" s="142" t="s">
        <v>173</v>
      </c>
      <c r="I15" s="142" t="s">
        <v>82</v>
      </c>
    </row>
    <row r="16" spans="2:9">
      <c r="B16" s="143">
        <v>1</v>
      </c>
      <c r="C16" s="144" t="s">
        <v>232</v>
      </c>
      <c r="D16" s="144" t="s">
        <v>233</v>
      </c>
      <c r="E16" s="144">
        <v>31099</v>
      </c>
      <c r="F16" s="90" t="s">
        <v>234</v>
      </c>
      <c r="G16" s="145">
        <v>32</v>
      </c>
      <c r="H16" s="146">
        <v>2000</v>
      </c>
      <c r="I16" s="147" t="s">
        <v>94</v>
      </c>
    </row>
    <row r="17" spans="2:9">
      <c r="B17" s="148">
        <v>2</v>
      </c>
      <c r="C17" s="144" t="s">
        <v>232</v>
      </c>
      <c r="D17" s="144" t="s">
        <v>233</v>
      </c>
      <c r="E17" s="144">
        <v>31099</v>
      </c>
      <c r="F17" s="93" t="s">
        <v>235</v>
      </c>
      <c r="G17" s="145">
        <v>32</v>
      </c>
      <c r="H17" s="146">
        <v>5000</v>
      </c>
      <c r="I17" s="147" t="s">
        <v>94</v>
      </c>
    </row>
    <row r="18" spans="2:9">
      <c r="B18" s="148">
        <v>4</v>
      </c>
      <c r="C18" s="144" t="s">
        <v>232</v>
      </c>
      <c r="D18" s="144" t="s">
        <v>233</v>
      </c>
      <c r="E18" s="144">
        <v>31099</v>
      </c>
      <c r="F18" s="93" t="s">
        <v>236</v>
      </c>
      <c r="G18" s="145">
        <f>12*5</f>
        <v>60</v>
      </c>
      <c r="H18" s="146">
        <v>25000</v>
      </c>
      <c r="I18" s="147" t="s">
        <v>94</v>
      </c>
    </row>
    <row r="19" spans="2:9">
      <c r="B19" s="143">
        <v>5</v>
      </c>
      <c r="C19" s="144" t="s">
        <v>232</v>
      </c>
      <c r="D19" s="144" t="s">
        <v>233</v>
      </c>
      <c r="E19" s="144">
        <v>31099</v>
      </c>
      <c r="F19" s="93" t="s">
        <v>237</v>
      </c>
      <c r="G19" s="145">
        <f>16*4</f>
        <v>64</v>
      </c>
      <c r="H19" s="146">
        <v>8000</v>
      </c>
      <c r="I19" s="147" t="s">
        <v>94</v>
      </c>
    </row>
    <row r="20" spans="2:9">
      <c r="B20" s="148">
        <v>6</v>
      </c>
      <c r="C20" s="144" t="s">
        <v>232</v>
      </c>
      <c r="D20" s="144" t="s">
        <v>233</v>
      </c>
      <c r="E20" s="144">
        <v>31099</v>
      </c>
      <c r="F20" s="93" t="s">
        <v>238</v>
      </c>
      <c r="G20" s="145">
        <f>20*6</f>
        <v>120</v>
      </c>
      <c r="H20" s="146">
        <v>1600</v>
      </c>
      <c r="I20" s="147" t="s">
        <v>94</v>
      </c>
    </row>
    <row r="21" spans="2:9">
      <c r="B21" s="143">
        <v>7</v>
      </c>
      <c r="C21" s="144" t="s">
        <v>232</v>
      </c>
      <c r="D21" s="144" t="s">
        <v>233</v>
      </c>
      <c r="E21" s="144">
        <v>31099</v>
      </c>
      <c r="F21" s="149" t="s">
        <v>239</v>
      </c>
      <c r="G21" s="145">
        <f>16*4</f>
        <v>64</v>
      </c>
      <c r="H21" s="146">
        <v>8000</v>
      </c>
      <c r="I21" s="147" t="s">
        <v>94</v>
      </c>
    </row>
    <row r="22" spans="2:9">
      <c r="B22" s="148">
        <v>8</v>
      </c>
      <c r="C22" s="144" t="s">
        <v>232</v>
      </c>
      <c r="D22" s="144" t="s">
        <v>233</v>
      </c>
      <c r="E22" s="144">
        <v>31099</v>
      </c>
      <c r="F22" s="149" t="s">
        <v>240</v>
      </c>
      <c r="G22" s="145">
        <f>10*4</f>
        <v>40</v>
      </c>
      <c r="H22" s="146">
        <v>8000</v>
      </c>
      <c r="I22" s="147" t="s">
        <v>94</v>
      </c>
    </row>
    <row r="23" spans="2:9">
      <c r="B23" s="143">
        <v>9</v>
      </c>
      <c r="C23" s="144" t="s">
        <v>232</v>
      </c>
      <c r="D23" s="144" t="s">
        <v>233</v>
      </c>
      <c r="E23" s="144">
        <v>31099</v>
      </c>
      <c r="F23" s="149" t="s">
        <v>241</v>
      </c>
      <c r="G23" s="145">
        <f>16*4</f>
        <v>64</v>
      </c>
      <c r="H23" s="146">
        <v>8000</v>
      </c>
      <c r="I23" s="147" t="s">
        <v>94</v>
      </c>
    </row>
    <row r="24" spans="2:9">
      <c r="B24" s="148">
        <v>10</v>
      </c>
      <c r="C24" s="144" t="s">
        <v>232</v>
      </c>
      <c r="D24" s="144" t="s">
        <v>233</v>
      </c>
      <c r="E24" s="144">
        <v>31099</v>
      </c>
      <c r="F24" s="149" t="s">
        <v>242</v>
      </c>
      <c r="G24" s="145">
        <v>4</v>
      </c>
      <c r="H24" s="146">
        <v>1500</v>
      </c>
      <c r="I24" s="147" t="s">
        <v>94</v>
      </c>
    </row>
    <row r="25" spans="2:9">
      <c r="B25" s="143">
        <v>11</v>
      </c>
      <c r="C25" s="144" t="s">
        <v>232</v>
      </c>
      <c r="D25" s="144" t="s">
        <v>233</v>
      </c>
      <c r="E25" s="144">
        <v>31099</v>
      </c>
      <c r="F25" s="149" t="s">
        <v>243</v>
      </c>
      <c r="G25" s="145">
        <v>32</v>
      </c>
      <c r="H25" s="146">
        <v>4000</v>
      </c>
      <c r="I25" s="147" t="s">
        <v>94</v>
      </c>
    </row>
    <row r="26" spans="2:9">
      <c r="B26" s="148">
        <v>12</v>
      </c>
      <c r="C26" s="107"/>
      <c r="D26" s="107"/>
      <c r="E26" s="107"/>
      <c r="F26" s="149"/>
      <c r="G26" s="149"/>
      <c r="H26" s="149"/>
      <c r="I26" s="150"/>
    </row>
    <row r="27" spans="2:9">
      <c r="B27" s="151">
        <v>17</v>
      </c>
      <c r="C27" s="152"/>
      <c r="D27" s="152"/>
      <c r="E27" s="152"/>
      <c r="F27" s="153"/>
      <c r="G27" s="153"/>
      <c r="H27" s="153"/>
      <c r="I27" s="154"/>
    </row>
    <row r="28" spans="2:9">
      <c r="B28" s="155">
        <v>18</v>
      </c>
      <c r="C28" s="156"/>
      <c r="D28" s="156"/>
      <c r="E28" s="156"/>
      <c r="F28" s="157"/>
      <c r="G28" s="157"/>
      <c r="H28" s="157"/>
      <c r="I28" s="158"/>
    </row>
    <row r="29" spans="2:9">
      <c r="B29" s="159" t="s">
        <v>83</v>
      </c>
      <c r="C29" s="8"/>
      <c r="D29" s="8"/>
      <c r="E29" s="8"/>
      <c r="F29" s="8"/>
      <c r="G29" s="8"/>
      <c r="H29" s="8"/>
      <c r="I29" s="8"/>
    </row>
    <row r="30" spans="2:9">
      <c r="B30" s="9" t="s">
        <v>84</v>
      </c>
      <c r="C30" s="160"/>
      <c r="D30" s="160"/>
      <c r="E30" s="160"/>
      <c r="F30" s="160"/>
      <c r="G30" s="160"/>
      <c r="H30" s="160"/>
      <c r="I30" s="160"/>
    </row>
    <row r="31" spans="2:9">
      <c r="B31" s="9" t="s">
        <v>85</v>
      </c>
      <c r="C31" s="160"/>
      <c r="D31" s="160"/>
      <c r="E31" s="160"/>
      <c r="F31" s="160"/>
      <c r="G31" s="160"/>
      <c r="H31" s="160"/>
      <c r="I31" s="160"/>
    </row>
    <row r="32" spans="2:9">
      <c r="B32" s="12" t="s">
        <v>86</v>
      </c>
      <c r="C32" s="160"/>
      <c r="D32" s="160"/>
      <c r="E32" s="160"/>
      <c r="F32" s="160"/>
      <c r="G32" s="160"/>
      <c r="H32" s="160"/>
      <c r="I32" s="160"/>
    </row>
    <row r="33" spans="2:9">
      <c r="B33" s="224" t="s">
        <v>87</v>
      </c>
      <c r="C33" s="225"/>
      <c r="D33" s="225"/>
      <c r="E33" s="225"/>
      <c r="F33" s="225"/>
      <c r="G33" s="225"/>
      <c r="H33" s="225"/>
      <c r="I33" s="225"/>
    </row>
    <row r="34" spans="2:9">
      <c r="B34" s="13" t="s">
        <v>88</v>
      </c>
      <c r="C34" s="161" t="s">
        <v>89</v>
      </c>
      <c r="D34" s="161"/>
      <c r="E34" s="161"/>
      <c r="F34" s="161"/>
      <c r="G34" s="161" t="s">
        <v>90</v>
      </c>
      <c r="H34" s="161"/>
      <c r="I34" s="161"/>
    </row>
    <row r="35" spans="2:9">
      <c r="B35" s="15"/>
      <c r="C35" s="160" t="s">
        <v>40</v>
      </c>
      <c r="D35" s="161"/>
      <c r="E35" s="161"/>
      <c r="F35" s="161"/>
      <c r="G35" s="160" t="s">
        <v>41</v>
      </c>
      <c r="H35" s="161"/>
      <c r="I35" s="161"/>
    </row>
    <row r="36" spans="2:9">
      <c r="B36" s="15"/>
      <c r="C36" s="160" t="s">
        <v>91</v>
      </c>
      <c r="D36" s="161"/>
      <c r="E36" s="161"/>
      <c r="F36" s="161"/>
      <c r="G36" s="160" t="s">
        <v>91</v>
      </c>
      <c r="H36" s="161"/>
      <c r="I36" s="161"/>
    </row>
    <row r="37" spans="2:9">
      <c r="B37" s="15"/>
      <c r="C37" s="160" t="s">
        <v>92</v>
      </c>
      <c r="D37" s="161"/>
      <c r="E37" s="161"/>
      <c r="F37" s="161"/>
      <c r="G37" s="160" t="s">
        <v>42</v>
      </c>
      <c r="H37" s="161"/>
      <c r="I37" s="161"/>
    </row>
    <row r="38" spans="2:9">
      <c r="B38" s="15"/>
      <c r="C38" s="160"/>
      <c r="D38" s="161"/>
      <c r="E38" s="161"/>
      <c r="F38" s="161"/>
      <c r="G38" s="161"/>
      <c r="H38" s="161"/>
      <c r="I38" s="161"/>
    </row>
    <row r="39" spans="2:9">
      <c r="B39" s="15"/>
      <c r="C39" s="161"/>
      <c r="D39" s="161"/>
      <c r="E39" s="161"/>
      <c r="F39" s="161"/>
      <c r="G39" s="161"/>
      <c r="H39" s="161"/>
      <c r="I39" s="161"/>
    </row>
    <row r="40" spans="2:9">
      <c r="B40" s="17" t="s">
        <v>93</v>
      </c>
      <c r="C40" s="18"/>
      <c r="D40" s="18"/>
      <c r="E40" s="18"/>
      <c r="F40" s="18"/>
      <c r="G40" s="18"/>
      <c r="H40" s="18"/>
      <c r="I40" s="18"/>
    </row>
  </sheetData>
  <mergeCells count="15">
    <mergeCell ref="B6:D6"/>
    <mergeCell ref="E6:I6"/>
    <mergeCell ref="B1:I1"/>
    <mergeCell ref="B2:I2"/>
    <mergeCell ref="B3:I4"/>
    <mergeCell ref="B5:D5"/>
    <mergeCell ref="E5:I5"/>
    <mergeCell ref="F10:I10"/>
    <mergeCell ref="B33:I33"/>
    <mergeCell ref="B7:D7"/>
    <mergeCell ref="E7:I7"/>
    <mergeCell ref="B8:D8"/>
    <mergeCell ref="E8:I8"/>
    <mergeCell ref="B9:D9"/>
    <mergeCell ref="E9:I9"/>
  </mergeCells>
  <pageMargins left="0.511811024" right="0.511811024" top="0.78740157499999996" bottom="0.78740157499999996" header="0.31496062000000002" footer="0.31496062000000002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8</vt:i4>
      </vt:variant>
    </vt:vector>
  </HeadingPairs>
  <TitlesOfParts>
    <vt:vector size="8" baseType="lpstr">
      <vt:lpstr>CONTRATOS</vt:lpstr>
      <vt:lpstr>230722547162023-81</vt:lpstr>
      <vt:lpstr>230722746642023-60</vt:lpstr>
      <vt:lpstr>230722255152024-58</vt:lpstr>
      <vt:lpstr>230720462112019-69</vt:lpstr>
      <vt:lpstr>230722485922021-34</vt:lpstr>
      <vt:lpstr>230722451562023-74</vt:lpstr>
      <vt:lpstr>230722517482023-25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Lisboa Souza da Silva</dc:creator>
  <cp:lastModifiedBy>Odair - Novo</cp:lastModifiedBy>
  <cp:lastPrinted>2025-02-04T20:16:49Z</cp:lastPrinted>
  <dcterms:created xsi:type="dcterms:W3CDTF">2020-02-04T19:23:57Z</dcterms:created>
  <dcterms:modified xsi:type="dcterms:W3CDTF">2025-02-07T19:10:47Z</dcterms:modified>
</cp:coreProperties>
</file>