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UFMG\Dropbox\Auxiliar\Planilha 2025 Fundações Apoio\"/>
    </mc:Choice>
  </mc:AlternateContent>
  <bookViews>
    <workbookView xWindow="0" yWindow="0" windowWidth="19200" windowHeight="7755" tabRatio="500"/>
  </bookViews>
  <sheets>
    <sheet name="CONTRATOS" sheetId="1" r:id="rId1"/>
    <sheet name="PESSOAL ENVOLVIDO" sheetId="2" r:id="rId2"/>
  </sheets>
  <definedNames>
    <definedName name="_xlnm._FilterDatabase" localSheetId="0" hidden="1">CONTRATOS!$A$8:$N$8</definedName>
    <definedName name="_xlnm._FilterDatabase" localSheetId="1" hidden="1">'PESSOAL ENVOLVIDO'!$A$11:$H$80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8" i="2" l="1"/>
  <c r="I20" i="1"/>
</calcChain>
</file>

<file path=xl/sharedStrings.xml><?xml version="1.0" encoding="utf-8"?>
<sst xmlns="http://schemas.openxmlformats.org/spreadsheetml/2006/main" count="468" uniqueCount="230">
  <si>
    <t>UNIVERSIDADE FEDERAL DE MINAS GERAIS</t>
  </si>
  <si>
    <t>CONTRATOS CELEBRADOS COM FUNDAÇÕES DE APOIO COM VIGÊNCIA NO EXERCÍCIO DE 2025</t>
  </si>
  <si>
    <t>UG SIGNATÁRIA DO CONTRATO</t>
  </si>
  <si>
    <t>153280 – Escola de  Engenharia da UFMG</t>
  </si>
  <si>
    <t>NOME DO DIRIGENTE MÁXIMO DA IFES</t>
  </si>
  <si>
    <t>Sandra Regina Goulart Almeida</t>
  </si>
  <si>
    <t>NOME DA FUNDAÇÃO DE APOIO</t>
  </si>
  <si>
    <t>Fundação Christiano Ottoni</t>
  </si>
  <si>
    <t>SIGLA DA FUNDAÇÃO DE APOIO</t>
  </si>
  <si>
    <t>FCO</t>
  </si>
  <si>
    <t>CNPJ DA FUNDAÇÃO DE APOIO</t>
  </si>
  <si>
    <t>18.218.909/0001-86</t>
  </si>
  <si>
    <t>N° Ordem</t>
  </si>
  <si>
    <t>N° INSTRUMENTO  e ADITIVOS</t>
  </si>
  <si>
    <t xml:space="preserve">Nº  DISPENSA </t>
  </si>
  <si>
    <t>Nº PROJETO FA</t>
  </si>
  <si>
    <t>NOME DO PROJETO</t>
  </si>
  <si>
    <t>VR DO CONTRATO (R$)</t>
  </si>
  <si>
    <t>VR. * REPASSADO SIAFI(R$)</t>
  </si>
  <si>
    <t>VR** DESPESAS TOTAL (R$)</t>
  </si>
  <si>
    <t>VR*** RECEITAS</t>
  </si>
  <si>
    <t>CUSTO **** OPERACIONAL</t>
  </si>
  <si>
    <t>DATA INÍCIO</t>
  </si>
  <si>
    <t>DATA FIM</t>
  </si>
  <si>
    <t>FINALIDADE: ENSINO, PESQUISA, EXTENSÃO, PDI</t>
  </si>
  <si>
    <t>COORDENADOR</t>
  </si>
  <si>
    <t>Contrato N° 178/2021</t>
  </si>
  <si>
    <t>23072.211439/2020-70</t>
  </si>
  <si>
    <t>Monitoramento abrangente de qualidade da água: parceria para locais em que não há estrutura laboratorial.</t>
  </si>
  <si>
    <t>Pesquisa</t>
  </si>
  <si>
    <t>César Rossas Mota Filho</t>
  </si>
  <si>
    <t xml:space="preserve"> Contrato N° 247/2020</t>
  </si>
  <si>
    <t>23072.238866/2020-03</t>
  </si>
  <si>
    <t>Apoio ao “Desenvolvimento do satélite PdQSat - 1 e qualificação de mão de obra para o Setor Espacial na UFMG”, relativo ao Termo de Execução Descentralizada nº 19/2020, celebrado entre a UFMG e a Agência Espacial Brasileira - AEB.</t>
  </si>
  <si>
    <t xml:space="preserve">Maria Cecilia Pereira de Faria </t>
  </si>
  <si>
    <t>Contrato N° 12/2021</t>
  </si>
  <si>
    <t>23072.221698/2020-17</t>
  </si>
  <si>
    <t>Curso de Especialização em Soldagem.</t>
  </si>
  <si>
    <t>Ensino</t>
  </si>
  <si>
    <t>Ariel Rodriguez Arias</t>
  </si>
  <si>
    <t>Contrato N°18/2021</t>
  </si>
  <si>
    <t>23072.220562/2020-81</t>
  </si>
  <si>
    <t xml:space="preserve"> Curso de Especialização em Construção Civil 2021/2022</t>
  </si>
  <si>
    <t>Antonio Neves de Carvalho Junior</t>
  </si>
  <si>
    <t>Contrato N°228/2021</t>
  </si>
  <si>
    <t>23072.052127/2019-84</t>
  </si>
  <si>
    <t>Curso de Especialização em Condicionamento de Ambientes e Refrigeração - CECAR 2021/2022</t>
  </si>
  <si>
    <t>Luiz Machado</t>
  </si>
  <si>
    <t>Contrato N°035/2022</t>
  </si>
  <si>
    <t>23072.258740/2021-28</t>
  </si>
  <si>
    <t>Curso de Especialização em Fontes Renováveis • 2022 - 2023</t>
  </si>
  <si>
    <t>Victor Flores Mendes</t>
  </si>
  <si>
    <t>Contrato N°39/2022</t>
  </si>
  <si>
    <t>23072.264101/2021-00</t>
  </si>
  <si>
    <t>Curso de Especialização em Estruturas - 01/2022 e 01/2023</t>
  </si>
  <si>
    <t>Armando Cesar Campos Lavall</t>
  </si>
  <si>
    <t>Contrato N°381/2022</t>
  </si>
  <si>
    <t>23072.215620/2022-17</t>
  </si>
  <si>
    <t>Curso de Especialização: Produção e Gestão do Ambiente Construído - 2023/2024</t>
  </si>
  <si>
    <t>S/N</t>
  </si>
  <si>
    <t>23072.225028/2022-23</t>
  </si>
  <si>
    <t>Curso de Especialização em Engenharia de Recursos Minerais 2023/2024</t>
  </si>
  <si>
    <t>Risia Magriotis Papini</t>
  </si>
  <si>
    <t>Contrato N°433/2022</t>
  </si>
  <si>
    <t>23072.256428/2022-81</t>
  </si>
  <si>
    <t>PDI E.E. - Atualização, Ampliação e Qualificação da Infraestrutura de Tecnologia da Informação da Escola de Engenharia para Promoção de Pesquisas e Projetos Inovadores e Disruptivos</t>
  </si>
  <si>
    <t>PDI</t>
  </si>
  <si>
    <t>Henrique Resende Martins</t>
  </si>
  <si>
    <t>Contrato N°453/2022</t>
  </si>
  <si>
    <t>23072.265653/2022-16</t>
  </si>
  <si>
    <t>PDI Materiais - "Atualização e ampliação da infraestrutura dos laboratórios do Departamento de Engenharia de Materiais e Construção visando o desenvolvimento de pesquisas em materiais inovadores para a construção civil"</t>
  </si>
  <si>
    <t>Eduardo Chahud</t>
  </si>
  <si>
    <t>23072.254622/2022-21</t>
  </si>
  <si>
    <t>Curso de Especialização em Energia e Utilidades em Processos Industriais - CEEUPI.</t>
  </si>
  <si>
    <t>Luiz Carlos Santos</t>
  </si>
  <si>
    <t>Contrato N°580/2023</t>
  </si>
  <si>
    <t>23072.256287/2023-87</t>
  </si>
  <si>
    <t>PDI Elétrica - Projeto de Desenvolvimento Institucional do Departamento de Engenharia Elétrica: "Centro de Pesquisas em Alta Tensão e Compatibilidade Eletromagnética da UFMG: Integração dos Laboratórios CPATCE-UFMG".</t>
  </si>
  <si>
    <t>Wallace do Couto Boaventura</t>
  </si>
  <si>
    <t>Contrato N°631</t>
  </si>
  <si>
    <t>23072.241682/2023-65</t>
  </si>
  <si>
    <t>Curso de Especialização em Tecnologia e Qualificação em Soldagem</t>
  </si>
  <si>
    <t>Contrato nº 9/2024</t>
  </si>
  <si>
    <t>23072.272375/2023-26</t>
  </si>
  <si>
    <t>contratação da Fundação Christiano Ottoni com a finalidade de dar apoio ao Projeto Curso de Especialização em Ergonomia e Projetos.</t>
  </si>
  <si>
    <t>Marcelo Alves da Silva</t>
  </si>
  <si>
    <t>Contrato nº 21/2024</t>
  </si>
  <si>
    <t>23072.264062/2023-2</t>
  </si>
  <si>
    <t>Visa dar apoio ao projeto Curso de Especialização em Fontes Renováveis - Geração, Operação e Integração - EAD.</t>
  </si>
  <si>
    <t>Contrato nº 022/2024</t>
  </si>
  <si>
    <t>23072.271326/2023-76</t>
  </si>
  <si>
    <t>Visa dar apoio ao Projeto "Curso de Especialização em Análise e Dimensionamento de Estruturas de Concreto Armado e Aço".</t>
  </si>
  <si>
    <t>Contrato nº 267/2024</t>
  </si>
  <si>
    <t>23072.223984/2024-32</t>
  </si>
  <si>
    <t>Visa dar apoio ao Curso de Especialização em Engenharia de Recursos Minerais.</t>
  </si>
  <si>
    <t>Rísia Magriotis Papini</t>
  </si>
  <si>
    <t>Contrato nº 465/2024</t>
  </si>
  <si>
    <t>23072.266922/2024-15</t>
  </si>
  <si>
    <t>Visa dar apoio ao Projeto "Saneamento básico em municípios da área de influência da represa de Furnas – MG: situação existente e relação com a participação e o controle social".</t>
  </si>
  <si>
    <t>Sonaly Gonçalves Dias</t>
  </si>
  <si>
    <t>Contrato nº 507/2024</t>
  </si>
  <si>
    <t>23072.252002/2023-39</t>
  </si>
  <si>
    <t>Visa dar apoio ao Curso de Especialização em Soldagem Robotizada.</t>
  </si>
  <si>
    <t>Patrícia Nascimento Pena</t>
  </si>
  <si>
    <t>Contrato nº 519/2024</t>
  </si>
  <si>
    <t>23072.274333/2024-19</t>
  </si>
  <si>
    <t>Contrato UFMG/FCO - TED Ministério do Meio Ambiente - Visa dar apoio ao Projeto “Atualização do livro “Procedimentos de Licenciamento Ambiental do Brasil”</t>
  </si>
  <si>
    <t>Extensão</t>
  </si>
  <si>
    <t>Camila Costa Amorim Amaral</t>
  </si>
  <si>
    <t>Contrato nº 361/2025</t>
  </si>
  <si>
    <t>23072.228475/2025-87</t>
  </si>
  <si>
    <t>Visa dar apoio ao Curso de Especialização em Fontes Renováveis  Geração, Operação e Integração - EAD.</t>
  </si>
  <si>
    <t>* VR.REPASSADO: É o valor acumulado que foi repassado p/ Fund. de Apoio via SIAFI até 31/12/2025.</t>
  </si>
  <si>
    <t>**VR. DESPESA TOTAL  : Total gasto/executado no projeto na Fundação de Apoio até 31/12/2025. - O valor preenchido nesta coluna deve ser no máximo a soma do Valor Repassado + Receitas.</t>
  </si>
  <si>
    <t>*** VR. RECEITAS : Receitas geradas pelo contrato junto a terceiros e que sejam entregues pela Universidade à arrecadação  direta pela Fundação para atender ao projeto a que serve o contrato.(Em atendimento ao ítem 8.2.3.1 sub-ítem II da Decisão nº 1646/2002 do TCU). Arrecadação direta pela Fundação de Apoio e/ou rendimentos até 31/12/2025.</t>
  </si>
  <si>
    <t>**** CUSTO OPERACIONAL: Valor da remuneração paga à Fundação de Apoio  título de serviços administrativos ou gerenciamento de gestão até 31/12/2025.</t>
  </si>
  <si>
    <t>Ass:</t>
  </si>
  <si>
    <t>RESPONSÁVEL PELO SETOR CONTÁBIL/FINANCEIRO</t>
  </si>
  <si>
    <t>ORDENADOR DE DESPESA</t>
  </si>
  <si>
    <t xml:space="preserve"> </t>
  </si>
  <si>
    <t>RECURSOS DA UFMG ENVOLVIDOS NOS PROJETOS</t>
  </si>
  <si>
    <r>
      <rPr>
        <sz val="14"/>
        <rFont val="Arial"/>
        <family val="2"/>
        <charset val="1"/>
      </rPr>
      <t xml:space="preserve">CONTRATOS CELEBRADOS COM FUNDAÇÕES DE APOIO COM </t>
    </r>
    <r>
      <rPr>
        <sz val="13"/>
        <rFont val="Arial"/>
        <family val="2"/>
        <charset val="1"/>
      </rPr>
      <t>VIGÊNCIA</t>
    </r>
    <r>
      <rPr>
        <sz val="14"/>
        <rFont val="Arial"/>
        <family val="2"/>
        <charset val="1"/>
      </rPr>
      <t xml:space="preserve"> NO EXERCÍCIO DE 2025</t>
    </r>
  </si>
  <si>
    <t xml:space="preserve"> Escola de Engenharia da UFMG  - 153280</t>
  </si>
  <si>
    <t xml:space="preserve"> Sandra Regina Goulart Almeida</t>
  </si>
  <si>
    <t>RECURSOS HUMANOS DA UFMG ENVOLVIDOS NOS PROJETOS</t>
  </si>
  <si>
    <t>N° CONTRATO E ADITIVOS</t>
  </si>
  <si>
    <t xml:space="preserve">Nº  DO PROCESSO DE DISPENSA </t>
  </si>
  <si>
    <t>Nº DO CONTRATO FA</t>
  </si>
  <si>
    <t>SERVIDOR** ENVOLVIDO</t>
  </si>
  <si>
    <t>CARGA HORÁRIA EFETIVAMENTE DEDICADA AO CONTRATO EM 2025</t>
  </si>
  <si>
    <t>REMUNERAÇÃO RECEBIDA</t>
  </si>
  <si>
    <t>BOLSA DE PESQUISA OU ENSINO OU EXTENSÃO</t>
  </si>
  <si>
    <t xml:space="preserve"> 12/2021</t>
  </si>
  <si>
    <t>Alexandre Queiroz  Bracarense</t>
  </si>
  <si>
    <t>Paulo José Modenesi</t>
  </si>
  <si>
    <t>Alexandre Alves Gomes</t>
  </si>
  <si>
    <t>Alexandre da Silva Scari</t>
  </si>
  <si>
    <t>Alexandre Queiroz Bracarense</t>
  </si>
  <si>
    <t>Cicero Murta Diniz Starling</t>
  </si>
  <si>
    <t>Eduardo José Lima II</t>
  </si>
  <si>
    <t>Fernando Cotting</t>
  </si>
  <si>
    <t>Hermes Carvalho</t>
  </si>
  <si>
    <t>Ivanilza Felizardo</t>
  </si>
  <si>
    <t>Lázaro Soares Medeiros</t>
  </si>
  <si>
    <t xml:space="preserve">Paulo Jose Modenesi </t>
  </si>
  <si>
    <t xml:space="preserve">Paulo Villani Marques </t>
  </si>
  <si>
    <t>Pedro Bastos Costa</t>
  </si>
  <si>
    <t>Vanessa de Freitas Cunha Lins</t>
  </si>
  <si>
    <t xml:space="preserve"> 9/2024</t>
  </si>
  <si>
    <t>Adson Eduardo Resende</t>
  </si>
  <si>
    <t>Francisco de Paula Antunes Lima</t>
  </si>
  <si>
    <t>Ines de Cassia Fidelis Couto</t>
  </si>
  <si>
    <t>Marcelo Alves de Souza</t>
  </si>
  <si>
    <t xml:space="preserve"> 21/2024</t>
  </si>
  <si>
    <t>Eduardo Nohme</t>
  </si>
  <si>
    <t>Glassio Costa de Miranda</t>
  </si>
  <si>
    <t>José Henrique Martins Neto</t>
  </si>
  <si>
    <t>Luis Guilherme Monteiro Oliveira</t>
  </si>
  <si>
    <t>RAPHAEL NUNES DE OLIVEIRA</t>
  </si>
  <si>
    <t>Thales Alexandre Carvalho Maia</t>
  </si>
  <si>
    <t>Wadaed Uturbey da Costa</t>
  </si>
  <si>
    <t xml:space="preserve"> 022/2024</t>
  </si>
  <si>
    <t>Elvio Mosci Piancastelli</t>
  </si>
  <si>
    <t xml:space="preserve">Gilson Queiroz </t>
  </si>
  <si>
    <t>Marco Antonio de Mendonca Vecci</t>
  </si>
  <si>
    <t>Ney Amorim Silva</t>
  </si>
  <si>
    <t>Rodrigo Barreto Caldas</t>
  </si>
  <si>
    <t xml:space="preserve">Ronaldo Azevedo Chaves </t>
  </si>
  <si>
    <t>Sebastiao Salvador Real Pereira</t>
  </si>
  <si>
    <t>267/2024</t>
  </si>
  <si>
    <t>Andreia Bicalho Henriques</t>
  </si>
  <si>
    <t>Danilo Marques de Magalhães</t>
  </si>
  <si>
    <t>Débora Silvano Moreira</t>
  </si>
  <si>
    <t>Douglas Batista Mazzinghy</t>
  </si>
  <si>
    <t>Edmo da Cunha Rodovalho</t>
  </si>
  <si>
    <t>Geriane Macedo Rocha</t>
  </si>
  <si>
    <t>Gilberto Rodrigues da Silva</t>
  </si>
  <si>
    <t>Hugo César Coelho Michel</t>
  </si>
  <si>
    <t>Luciano Fernandes de Magalhães</t>
  </si>
  <si>
    <t>Luiz Claudio Monteiro Montenegro</t>
  </si>
  <si>
    <t>Michel Melo Oliveira</t>
  </si>
  <si>
    <t xml:space="preserve">Pedro Henrique Alves Campos </t>
  </si>
  <si>
    <t>Renan Collantes Candia</t>
  </si>
  <si>
    <t>Sônia Denise Ferreira Rocha</t>
  </si>
  <si>
    <t>Viviane da Silva Borges Barbosa</t>
  </si>
  <si>
    <t>519/2024</t>
  </si>
  <si>
    <t xml:space="preserve">Extensão </t>
  </si>
  <si>
    <t>Fernanda Pires dos Reis</t>
  </si>
  <si>
    <t>Maria Clara Vieira Martins Starling</t>
  </si>
  <si>
    <t>Taciana Toledo de Almeida Albuquerque</t>
  </si>
  <si>
    <t>465/2024</t>
  </si>
  <si>
    <t xml:space="preserve">* Segundo Resolução 10/95, de 30 de novembro de 1995, do Conselho Universitário, no Artigo 2º, Parágrafo 2º: </t>
  </si>
  <si>
    <t xml:space="preserve">Art. 2º - A prestação de serviços deverá ser aprovada, acompanhada e avaliada pela Câmara Departamental e pelo Colegiado Superior da Unidade ou respectivo Conselho Diretor, </t>
  </si>
  <si>
    <t xml:space="preserve"> conforme o caso, sendo considerada parte integrante da atividade do servidor, sem prejuízo das demais atividades acadêmicas e funcionais.</t>
  </si>
  <si>
    <t xml:space="preserve">§ 2º - A carga horária anual dedicada à prestação de serviços não poderá ultrapassar, em média, 8 (oito) horas semanais. </t>
  </si>
  <si>
    <t>Servidor ** Apenas servidores estatutários com matricula SIAPE ativa.</t>
  </si>
  <si>
    <t>ASS:</t>
  </si>
  <si>
    <t>___________________________________</t>
  </si>
  <si>
    <t>_________________________________</t>
  </si>
  <si>
    <t>OBS: Pagina inferior  deve ter no mínimo 2,5cm - Papel A4</t>
  </si>
  <si>
    <t>Conforme as resoluções vigentes e considerando as informações prestadas pela Fundação de Apoio, foram analisados os seguintes aspectos dos projetos acima listados: Aprovação pelas Câmaras Departamentais, Valor inicial total dos contratos, Aprovação dos membros participantes e cumprimento por projeto da carga horária e remuneração de cada um deles, limitada ao máximo de 8 (oito) horas semanais para atividades aplicáveis e ao máximo de R$ 14.000,00 (Quatorze mil reais) mensal, respectivamente, em conformidade com o termo de compromisso estabelecido e firmado pelos coordenadores."</t>
  </si>
  <si>
    <t>Atendendo ao disposto na webpage da Proplan (https://www.ufmg.br/proplan/convenios/contratacao_fundacao_de_apoio/) a lista constante nesta planilha contempla projetos celebrados por meio de convênios e contratos, nos termos do inciso XV do art. 75 da Lei nº 14.133, de 1º de abril de 2021, firmados por prazo determinado com fundações instituídas com a finalidade de apoiar projetos de ensino, pesquisa, extensão, desenvolvimento institucional, científico e tecnológico, bem como de estímulo à inovação.</t>
  </si>
  <si>
    <t>A carga horária informada foi definida com base nas aprovações formais e nos formulários de composição de equipe devidamente registrados no Sistema Eletrônico de Informações - SEI.</t>
  </si>
  <si>
    <t>NOME: Maria Geralda Lopes</t>
  </si>
  <si>
    <t>INSCRIÇÃO SIAPE: 2040291</t>
  </si>
  <si>
    <t>TEL: 31 3409-1765</t>
  </si>
  <si>
    <t>RESPONSÁVEL PELO SETOR DE PROJETOS</t>
  </si>
  <si>
    <t>NOME: Romel Ribeiro Drumond Zagnoli</t>
  </si>
  <si>
    <t>INSCRIÇÃO SIAPE: 2379404</t>
  </si>
  <si>
    <t>TEL: 31 3409-1834</t>
  </si>
  <si>
    <t>NOME: Prof. Cícero Murta Diniz Starling</t>
  </si>
  <si>
    <t>PORTARIA DE NOMEAÇÃO Nº 4071 DE 24 DE MAIO DE 2022</t>
  </si>
  <si>
    <t>4h semanais</t>
  </si>
  <si>
    <t>6h semanais</t>
  </si>
  <si>
    <t>3h semanais</t>
  </si>
  <si>
    <t>2h semanais</t>
  </si>
  <si>
    <t>1h semanais</t>
  </si>
  <si>
    <t>15h semanais</t>
  </si>
  <si>
    <t>7,5h semanais</t>
  </si>
  <si>
    <t>2,7h semanais</t>
  </si>
  <si>
    <t>1,25h semanais</t>
  </si>
  <si>
    <t>1,65h semanais</t>
  </si>
  <si>
    <t>0,85h semanais</t>
  </si>
  <si>
    <t>2,1h semanais</t>
  </si>
  <si>
    <t>1,95h semanais</t>
  </si>
  <si>
    <t>0,4h semanais</t>
  </si>
  <si>
    <t>15h semestrais</t>
  </si>
  <si>
    <t>30h semestrais</t>
  </si>
  <si>
    <t>37,5h semestrais</t>
  </si>
  <si>
    <t xml:space="preserve">INSCRIÇÃO SIAPE: 2040291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</si>
</sst>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R$-416]\ * #,##0.00_-;\-[$R$-416]\ * #,##0.00_-;_-[$R$-416]\ * \-??_-;_-@_-"/>
    <numFmt numFmtId="165" formatCode="[$-416]d/m/yyyy"/>
  </numFmts>
  <fonts count="10" x14ac:knownFonts="1">
    <font>
      <sz val="11"/>
      <color rgb="FF000000"/>
      <name val="Calibri"/>
      <family val="2"/>
      <charset val="1"/>
    </font>
    <font>
      <b/>
      <sz val="18"/>
      <color rgb="FF808080"/>
      <name val="Times New Roman"/>
      <family val="1"/>
      <charset val="1"/>
    </font>
    <font>
      <sz val="14"/>
      <name val="Arial"/>
      <family val="2"/>
      <charset val="1"/>
    </font>
    <font>
      <b/>
      <i/>
      <sz val="7"/>
      <name val="Arial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3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medium">
        <color auto="1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medium">
        <color auto="1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medium">
        <color auto="1"/>
      </left>
      <right style="thin">
        <color rgb="FFE7E6E6"/>
      </right>
      <top style="thin">
        <color rgb="FFE7E6E6"/>
      </top>
      <bottom style="medium">
        <color auto="1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medium">
        <color auto="1"/>
      </bottom>
      <diagonal/>
    </border>
    <border>
      <left style="thin">
        <color rgb="FFE7E6E6"/>
      </left>
      <right style="medium">
        <color auto="1"/>
      </right>
      <top style="thin">
        <color rgb="FFE7E6E6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/>
    </xf>
    <xf numFmtId="165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12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3" xfId="0" applyFont="1" applyBorder="1" applyAlignment="1">
      <alignment wrapText="1"/>
    </xf>
    <xf numFmtId="0" fontId="6" fillId="0" borderId="18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center"/>
    </xf>
    <xf numFmtId="164" fontId="6" fillId="0" borderId="19" xfId="0" applyNumberFormat="1" applyFont="1" applyBorder="1"/>
    <xf numFmtId="0" fontId="6" fillId="0" borderId="20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9" fillId="0" borderId="0" xfId="0" applyFont="1"/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4" xfId="0" applyFont="1" applyBorder="1"/>
    <xf numFmtId="0" fontId="4" fillId="0" borderId="3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/>
    <xf numFmtId="0" fontId="6" fillId="0" borderId="34" xfId="0" applyFont="1" applyBorder="1"/>
    <xf numFmtId="0" fontId="4" fillId="0" borderId="0" xfId="0" applyFont="1" applyBorder="1"/>
    <xf numFmtId="0" fontId="6" fillId="0" borderId="35" xfId="0" applyFont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164" fontId="6" fillId="0" borderId="14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80640</xdr:colOff>
      <xdr:row>0</xdr:row>
      <xdr:rowOff>40320</xdr:rowOff>
    </xdr:from>
    <xdr:to>
      <xdr:col>1</xdr:col>
      <xdr:colOff>60120</xdr:colOff>
      <xdr:row>0</xdr:row>
      <xdr:rowOff>259200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40320"/>
          <a:ext cx="402840" cy="218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0</xdr:row>
      <xdr:rowOff>0</xdr:rowOff>
    </xdr:from>
    <xdr:to>
      <xdr:col>1</xdr:col>
      <xdr:colOff>56520</xdr:colOff>
      <xdr:row>1</xdr:row>
      <xdr:rowOff>171360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0"/>
          <a:ext cx="640080" cy="4568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90" zoomScaleNormal="90" workbookViewId="0">
      <pane ySplit="8" topLeftCell="A9" activePane="bottomLeft" state="frozen"/>
      <selection pane="bottomLeft" activeCell="F41" sqref="F41:G41"/>
    </sheetView>
  </sheetViews>
  <sheetFormatPr defaultColWidth="8.7109375" defaultRowHeight="15" x14ac:dyDescent="0.25"/>
  <cols>
    <col min="1" max="1" width="6" customWidth="1"/>
    <col min="2" max="2" width="15.28515625" customWidth="1"/>
    <col min="3" max="3" width="14.42578125" customWidth="1"/>
    <col min="4" max="4" width="10" style="1" customWidth="1"/>
    <col min="5" max="5" width="27.85546875" customWidth="1"/>
    <col min="6" max="6" width="12.42578125" style="2" customWidth="1"/>
    <col min="7" max="7" width="13.28515625" style="2" customWidth="1"/>
    <col min="8" max="8" width="11.7109375" style="2" customWidth="1"/>
    <col min="9" max="9" width="11.42578125" style="2" customWidth="1"/>
    <col min="10" max="10" width="10.85546875" style="2" customWidth="1"/>
    <col min="13" max="13" width="19" customWidth="1"/>
    <col min="14" max="14" width="14.140625" style="3" customWidth="1"/>
  </cols>
  <sheetData>
    <row r="1" spans="1:14" ht="22.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18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x14ac:dyDescent="0.25">
      <c r="A3" s="95" t="s">
        <v>2</v>
      </c>
      <c r="B3" s="95"/>
      <c r="C3" s="95"/>
      <c r="D3" s="96" t="s">
        <v>3</v>
      </c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x14ac:dyDescent="0.25">
      <c r="A4" s="97" t="s">
        <v>4</v>
      </c>
      <c r="B4" s="97"/>
      <c r="C4" s="97"/>
      <c r="D4" s="96" t="s">
        <v>5</v>
      </c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x14ac:dyDescent="0.25">
      <c r="A5" s="97" t="s">
        <v>6</v>
      </c>
      <c r="B5" s="97"/>
      <c r="C5" s="97"/>
      <c r="D5" s="96" t="s">
        <v>7</v>
      </c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 x14ac:dyDescent="0.25">
      <c r="A6" s="97" t="s">
        <v>8</v>
      </c>
      <c r="B6" s="97"/>
      <c r="C6" s="97"/>
      <c r="D6" s="96" t="s">
        <v>9</v>
      </c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x14ac:dyDescent="0.25">
      <c r="A7" s="98" t="s">
        <v>10</v>
      </c>
      <c r="B7" s="98"/>
      <c r="C7" s="98"/>
      <c r="D7" s="99" t="s">
        <v>11</v>
      </c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s="6" customFormat="1" ht="29.25" x14ac:dyDescent="0.25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  <c r="K8" s="4" t="s">
        <v>22</v>
      </c>
      <c r="L8" s="4" t="s">
        <v>23</v>
      </c>
      <c r="M8" s="4" t="s">
        <v>24</v>
      </c>
      <c r="N8" s="4" t="s">
        <v>25</v>
      </c>
    </row>
    <row r="9" spans="1:14" ht="29.25" x14ac:dyDescent="0.25">
      <c r="A9" s="7">
        <v>1</v>
      </c>
      <c r="B9" s="8" t="s">
        <v>26</v>
      </c>
      <c r="C9" s="9" t="s">
        <v>27</v>
      </c>
      <c r="D9" s="10">
        <v>1547</v>
      </c>
      <c r="E9" s="11" t="s">
        <v>28</v>
      </c>
      <c r="F9" s="12">
        <v>774463.6</v>
      </c>
      <c r="G9" s="12">
        <v>0</v>
      </c>
      <c r="H9" s="12">
        <v>785719.74</v>
      </c>
      <c r="I9" s="12">
        <v>785943.57</v>
      </c>
      <c r="J9" s="12">
        <v>18455.77</v>
      </c>
      <c r="K9" s="13">
        <v>43801</v>
      </c>
      <c r="L9" s="13">
        <v>45838</v>
      </c>
      <c r="M9" s="14" t="s">
        <v>29</v>
      </c>
      <c r="N9" s="15" t="s">
        <v>30</v>
      </c>
    </row>
    <row r="10" spans="1:14" ht="58.5" x14ac:dyDescent="0.25">
      <c r="A10" s="16">
        <v>2</v>
      </c>
      <c r="B10" s="9" t="s">
        <v>31</v>
      </c>
      <c r="C10" s="9" t="s">
        <v>32</v>
      </c>
      <c r="D10" s="10">
        <v>1663</v>
      </c>
      <c r="E10" s="11" t="s">
        <v>33</v>
      </c>
      <c r="F10" s="12">
        <v>500000</v>
      </c>
      <c r="G10" s="17">
        <v>500000</v>
      </c>
      <c r="H10" s="12">
        <v>392817.99</v>
      </c>
      <c r="I10" s="12">
        <v>712570.12</v>
      </c>
      <c r="J10" s="12">
        <v>27435.95</v>
      </c>
      <c r="K10" s="13">
        <v>44188</v>
      </c>
      <c r="L10" s="13">
        <v>46082</v>
      </c>
      <c r="M10" s="14" t="s">
        <v>29</v>
      </c>
      <c r="N10" s="15" t="s">
        <v>34</v>
      </c>
    </row>
    <row r="11" spans="1:14" x14ac:dyDescent="0.25">
      <c r="A11" s="7">
        <v>3</v>
      </c>
      <c r="B11" s="9" t="s">
        <v>35</v>
      </c>
      <c r="C11" s="9" t="s">
        <v>36</v>
      </c>
      <c r="D11" s="10">
        <v>1672</v>
      </c>
      <c r="E11" s="18" t="s">
        <v>37</v>
      </c>
      <c r="F11" s="12">
        <v>1567200</v>
      </c>
      <c r="G11" s="12">
        <v>0</v>
      </c>
      <c r="H11" s="12">
        <v>939342.83</v>
      </c>
      <c r="I11" s="12">
        <v>939960.53</v>
      </c>
      <c r="J11" s="12">
        <v>74142.8</v>
      </c>
      <c r="K11" s="13">
        <v>44207</v>
      </c>
      <c r="L11" s="13">
        <v>46033</v>
      </c>
      <c r="M11" s="14" t="s">
        <v>38</v>
      </c>
      <c r="N11" s="15" t="s">
        <v>39</v>
      </c>
    </row>
    <row r="12" spans="1:14" ht="19.5" x14ac:dyDescent="0.25">
      <c r="A12" s="7">
        <v>4</v>
      </c>
      <c r="B12" s="9" t="s">
        <v>40</v>
      </c>
      <c r="C12" s="9" t="s">
        <v>41</v>
      </c>
      <c r="D12" s="10">
        <v>1678</v>
      </c>
      <c r="E12" s="11" t="s">
        <v>42</v>
      </c>
      <c r="F12" s="12">
        <v>1572480</v>
      </c>
      <c r="G12" s="12">
        <v>0</v>
      </c>
      <c r="H12" s="12">
        <v>514514.69</v>
      </c>
      <c r="I12" s="12">
        <v>514616.24</v>
      </c>
      <c r="J12" s="12">
        <v>38976.29</v>
      </c>
      <c r="K12" s="13">
        <v>44222</v>
      </c>
      <c r="L12" s="13">
        <v>46048</v>
      </c>
      <c r="M12" s="14" t="s">
        <v>38</v>
      </c>
      <c r="N12" s="15" t="s">
        <v>43</v>
      </c>
    </row>
    <row r="13" spans="1:14" ht="29.25" x14ac:dyDescent="0.25">
      <c r="A13" s="7">
        <v>5</v>
      </c>
      <c r="B13" s="9" t="s">
        <v>44</v>
      </c>
      <c r="C13" s="9" t="s">
        <v>45</v>
      </c>
      <c r="D13" s="10">
        <v>1756</v>
      </c>
      <c r="E13" s="11" t="s">
        <v>46</v>
      </c>
      <c r="F13" s="12">
        <v>418950</v>
      </c>
      <c r="G13" s="12">
        <v>0</v>
      </c>
      <c r="H13" s="12">
        <v>208.1</v>
      </c>
      <c r="I13" s="12">
        <v>1073.6400000000001</v>
      </c>
      <c r="J13" s="12">
        <v>78</v>
      </c>
      <c r="K13" s="13">
        <v>44398</v>
      </c>
      <c r="L13" s="13">
        <v>46224</v>
      </c>
      <c r="M13" s="14" t="s">
        <v>38</v>
      </c>
      <c r="N13" s="15" t="s">
        <v>47</v>
      </c>
    </row>
    <row r="14" spans="1:14" ht="19.5" x14ac:dyDescent="0.25">
      <c r="A14" s="16">
        <v>6</v>
      </c>
      <c r="B14" s="9" t="s">
        <v>48</v>
      </c>
      <c r="C14" s="9" t="s">
        <v>49</v>
      </c>
      <c r="D14" s="10">
        <v>1862</v>
      </c>
      <c r="E14" s="11" t="s">
        <v>50</v>
      </c>
      <c r="F14" s="12">
        <v>2579866.66</v>
      </c>
      <c r="G14" s="12">
        <v>0</v>
      </c>
      <c r="H14" s="12">
        <v>155456.79999999999</v>
      </c>
      <c r="I14" s="12">
        <v>160485.28</v>
      </c>
      <c r="J14" s="12">
        <v>12449.9</v>
      </c>
      <c r="K14" s="13">
        <v>44606</v>
      </c>
      <c r="L14" s="13">
        <v>46432</v>
      </c>
      <c r="M14" s="14" t="s">
        <v>38</v>
      </c>
      <c r="N14" s="15" t="s">
        <v>51</v>
      </c>
    </row>
    <row r="15" spans="1:14" ht="19.5" x14ac:dyDescent="0.25">
      <c r="A15" s="7">
        <v>7</v>
      </c>
      <c r="B15" s="9" t="s">
        <v>52</v>
      </c>
      <c r="C15" s="9" t="s">
        <v>53</v>
      </c>
      <c r="D15" s="10">
        <v>1866</v>
      </c>
      <c r="E15" s="11" t="s">
        <v>54</v>
      </c>
      <c r="F15" s="12">
        <v>1197120</v>
      </c>
      <c r="G15" s="12">
        <v>0</v>
      </c>
      <c r="H15" s="12">
        <v>503860.62</v>
      </c>
      <c r="I15" s="12">
        <v>503866.95</v>
      </c>
      <c r="J15" s="12">
        <v>38285.72</v>
      </c>
      <c r="K15" s="13">
        <v>44610</v>
      </c>
      <c r="L15" s="13">
        <v>46435</v>
      </c>
      <c r="M15" s="14" t="s">
        <v>38</v>
      </c>
      <c r="N15" s="15" t="s">
        <v>55</v>
      </c>
    </row>
    <row r="16" spans="1:14" ht="19.5" x14ac:dyDescent="0.25">
      <c r="A16" s="7">
        <v>8</v>
      </c>
      <c r="B16" s="9" t="s">
        <v>56</v>
      </c>
      <c r="C16" s="9" t="s">
        <v>57</v>
      </c>
      <c r="D16" s="10">
        <v>1990</v>
      </c>
      <c r="E16" s="11" t="s">
        <v>58</v>
      </c>
      <c r="F16" s="12">
        <v>1572480</v>
      </c>
      <c r="G16" s="12">
        <v>0</v>
      </c>
      <c r="H16" s="12">
        <v>139279.26999999999</v>
      </c>
      <c r="I16" s="12">
        <v>244171.83</v>
      </c>
      <c r="J16" s="12">
        <v>19859.810000000001</v>
      </c>
      <c r="K16" s="13">
        <v>44848</v>
      </c>
      <c r="L16" s="13">
        <v>46309</v>
      </c>
      <c r="M16" s="14" t="s">
        <v>38</v>
      </c>
      <c r="N16" s="15" t="s">
        <v>43</v>
      </c>
    </row>
    <row r="17" spans="1:14" ht="19.5" x14ac:dyDescent="0.25">
      <c r="A17" s="16">
        <v>9</v>
      </c>
      <c r="B17" s="9" t="s">
        <v>59</v>
      </c>
      <c r="C17" s="9" t="s">
        <v>60</v>
      </c>
      <c r="D17" s="10">
        <v>1998</v>
      </c>
      <c r="E17" s="11" t="s">
        <v>61</v>
      </c>
      <c r="F17" s="12">
        <v>1760800</v>
      </c>
      <c r="G17" s="12">
        <v>0</v>
      </c>
      <c r="H17" s="12">
        <v>1428924.28</v>
      </c>
      <c r="I17" s="12">
        <v>1567594.28</v>
      </c>
      <c r="J17" s="12">
        <v>137156.99</v>
      </c>
      <c r="K17" s="13">
        <v>44858</v>
      </c>
      <c r="L17" s="13">
        <v>46684</v>
      </c>
      <c r="M17" s="14" t="s">
        <v>38</v>
      </c>
      <c r="N17" s="15" t="s">
        <v>62</v>
      </c>
    </row>
    <row r="18" spans="1:14" ht="48.75" x14ac:dyDescent="0.25">
      <c r="A18" s="7">
        <v>10</v>
      </c>
      <c r="B18" s="9" t="s">
        <v>63</v>
      </c>
      <c r="C18" s="9" t="s">
        <v>64</v>
      </c>
      <c r="D18" s="10">
        <v>2036</v>
      </c>
      <c r="E18" s="11" t="s">
        <v>65</v>
      </c>
      <c r="F18" s="12">
        <v>4574283.4000000004</v>
      </c>
      <c r="G18" s="12">
        <v>2620154.23</v>
      </c>
      <c r="H18" s="12">
        <v>2242847.9300000002</v>
      </c>
      <c r="I18" s="12">
        <v>224869.37</v>
      </c>
      <c r="J18" s="12">
        <v>239721.43</v>
      </c>
      <c r="K18" s="13">
        <v>44916</v>
      </c>
      <c r="L18" s="13">
        <v>46742</v>
      </c>
      <c r="M18" s="14" t="s">
        <v>66</v>
      </c>
      <c r="N18" s="15" t="s">
        <v>67</v>
      </c>
    </row>
    <row r="19" spans="1:14" ht="58.5" x14ac:dyDescent="0.25">
      <c r="A19" s="16">
        <v>11</v>
      </c>
      <c r="B19" s="9" t="s">
        <v>68</v>
      </c>
      <c r="C19" s="9" t="s">
        <v>69</v>
      </c>
      <c r="D19" s="10">
        <v>2038</v>
      </c>
      <c r="E19" s="11" t="s">
        <v>70</v>
      </c>
      <c r="F19" s="12">
        <v>495000</v>
      </c>
      <c r="G19" s="12">
        <v>341795.32</v>
      </c>
      <c r="H19" s="12">
        <v>342757.16</v>
      </c>
      <c r="I19" s="12">
        <v>10576.6</v>
      </c>
      <c r="J19" s="12">
        <v>27259.040000000001</v>
      </c>
      <c r="K19" s="13">
        <v>44921</v>
      </c>
      <c r="L19" s="13">
        <v>46017</v>
      </c>
      <c r="M19" s="14" t="s">
        <v>66</v>
      </c>
      <c r="N19" s="15" t="s">
        <v>71</v>
      </c>
    </row>
    <row r="20" spans="1:14" ht="29.25" x14ac:dyDescent="0.25">
      <c r="A20" s="7">
        <v>12</v>
      </c>
      <c r="B20" s="9" t="s">
        <v>59</v>
      </c>
      <c r="C20" s="9" t="s">
        <v>72</v>
      </c>
      <c r="D20" s="10">
        <v>2114</v>
      </c>
      <c r="E20" s="11" t="s">
        <v>73</v>
      </c>
      <c r="F20" s="12">
        <v>2054655</v>
      </c>
      <c r="G20" s="12">
        <v>0</v>
      </c>
      <c r="H20" s="12">
        <v>148.57</v>
      </c>
      <c r="I20" s="12">
        <f>1440+51.29</f>
        <v>1491.29</v>
      </c>
      <c r="J20" s="12">
        <v>129.6</v>
      </c>
      <c r="K20" s="13">
        <v>45098</v>
      </c>
      <c r="L20" s="13">
        <v>46559</v>
      </c>
      <c r="M20" s="14" t="s">
        <v>38</v>
      </c>
      <c r="N20" s="15" t="s">
        <v>74</v>
      </c>
    </row>
    <row r="21" spans="1:14" ht="58.5" x14ac:dyDescent="0.25">
      <c r="A21" s="7">
        <v>13</v>
      </c>
      <c r="B21" s="9" t="s">
        <v>75</v>
      </c>
      <c r="C21" s="9" t="s">
        <v>76</v>
      </c>
      <c r="D21" s="10">
        <v>2192</v>
      </c>
      <c r="E21" s="11" t="s">
        <v>77</v>
      </c>
      <c r="F21" s="12">
        <v>1836432</v>
      </c>
      <c r="G21" s="12">
        <v>402602.64</v>
      </c>
      <c r="H21" s="12">
        <v>9146.65</v>
      </c>
      <c r="I21" s="12">
        <v>69732.08</v>
      </c>
      <c r="J21" s="12">
        <v>0</v>
      </c>
      <c r="K21" s="13">
        <v>45266</v>
      </c>
      <c r="L21" s="13">
        <v>46361</v>
      </c>
      <c r="M21" s="14" t="s">
        <v>66</v>
      </c>
      <c r="N21" s="15" t="s">
        <v>78</v>
      </c>
    </row>
    <row r="22" spans="1:14" ht="19.5" x14ac:dyDescent="0.25">
      <c r="A22" s="16">
        <v>14</v>
      </c>
      <c r="B22" s="9" t="s">
        <v>79</v>
      </c>
      <c r="C22" s="9" t="s">
        <v>80</v>
      </c>
      <c r="D22" s="10">
        <v>2202</v>
      </c>
      <c r="E22" s="11" t="s">
        <v>81</v>
      </c>
      <c r="F22" s="12">
        <v>6847740</v>
      </c>
      <c r="G22" s="12">
        <v>0</v>
      </c>
      <c r="H22" s="12">
        <v>1555270.66</v>
      </c>
      <c r="I22" s="12">
        <v>1686211.22</v>
      </c>
      <c r="J22" s="12">
        <v>145656.67000000001</v>
      </c>
      <c r="K22" s="13">
        <v>45280</v>
      </c>
      <c r="L22" s="13">
        <v>47107</v>
      </c>
      <c r="M22" s="14" t="s">
        <v>38</v>
      </c>
      <c r="N22" s="15" t="s">
        <v>39</v>
      </c>
    </row>
    <row r="23" spans="1:14" ht="39" x14ac:dyDescent="0.25">
      <c r="A23" s="7">
        <v>15</v>
      </c>
      <c r="B23" s="9" t="s">
        <v>82</v>
      </c>
      <c r="C23" s="9" t="s">
        <v>83</v>
      </c>
      <c r="D23" s="10">
        <v>2213</v>
      </c>
      <c r="E23" s="11" t="s">
        <v>84</v>
      </c>
      <c r="F23" s="12">
        <v>878800</v>
      </c>
      <c r="G23" s="12">
        <v>0</v>
      </c>
      <c r="H23" s="12">
        <v>97863.88</v>
      </c>
      <c r="I23" s="12">
        <v>115018.04</v>
      </c>
      <c r="J23" s="12">
        <v>10178.59</v>
      </c>
      <c r="K23" s="13">
        <v>45302</v>
      </c>
      <c r="L23" s="13">
        <v>46763</v>
      </c>
      <c r="M23" s="14" t="s">
        <v>38</v>
      </c>
      <c r="N23" s="15" t="s">
        <v>85</v>
      </c>
    </row>
    <row r="24" spans="1:14" ht="29.25" x14ac:dyDescent="0.25">
      <c r="A24" s="7">
        <v>16</v>
      </c>
      <c r="B24" s="9" t="s">
        <v>86</v>
      </c>
      <c r="C24" s="9" t="s">
        <v>87</v>
      </c>
      <c r="D24" s="10">
        <v>2219</v>
      </c>
      <c r="E24" s="11" t="s">
        <v>88</v>
      </c>
      <c r="F24" s="12">
        <v>3146000</v>
      </c>
      <c r="G24" s="12">
        <v>0</v>
      </c>
      <c r="H24" s="12">
        <v>393386.08</v>
      </c>
      <c r="I24" s="12">
        <v>446180.86</v>
      </c>
      <c r="J24" s="12">
        <v>38926.92</v>
      </c>
      <c r="K24" s="13">
        <v>45317</v>
      </c>
      <c r="L24" s="13">
        <v>47144</v>
      </c>
      <c r="M24" s="14" t="s">
        <v>38</v>
      </c>
      <c r="N24" s="15" t="s">
        <v>51</v>
      </c>
    </row>
    <row r="25" spans="1:14" ht="39" x14ac:dyDescent="0.25">
      <c r="A25" s="16">
        <v>17</v>
      </c>
      <c r="B25" s="9" t="s">
        <v>89</v>
      </c>
      <c r="C25" s="9" t="s">
        <v>90</v>
      </c>
      <c r="D25" s="10">
        <v>2220</v>
      </c>
      <c r="E25" s="11" t="s">
        <v>91</v>
      </c>
      <c r="F25" s="12">
        <v>1327840</v>
      </c>
      <c r="G25" s="12">
        <v>0</v>
      </c>
      <c r="H25" s="12">
        <v>285002.25</v>
      </c>
      <c r="I25" s="12">
        <v>553835.62</v>
      </c>
      <c r="J25" s="12">
        <v>46994.239999999998</v>
      </c>
      <c r="K25" s="13">
        <v>45317</v>
      </c>
      <c r="L25" s="13">
        <v>47144</v>
      </c>
      <c r="M25" s="14" t="s">
        <v>38</v>
      </c>
      <c r="N25" s="15" t="s">
        <v>55</v>
      </c>
    </row>
    <row r="26" spans="1:14" ht="19.5" x14ac:dyDescent="0.25">
      <c r="A26" s="7">
        <v>18</v>
      </c>
      <c r="B26" s="9" t="s">
        <v>92</v>
      </c>
      <c r="C26" s="9" t="s">
        <v>93</v>
      </c>
      <c r="D26" s="10">
        <v>2381</v>
      </c>
      <c r="E26" s="11" t="s">
        <v>94</v>
      </c>
      <c r="F26" s="12">
        <v>1760800</v>
      </c>
      <c r="G26" s="12">
        <v>0</v>
      </c>
      <c r="H26" s="12">
        <v>276113.74</v>
      </c>
      <c r="I26" s="12">
        <v>375863.02</v>
      </c>
      <c r="J26" s="12">
        <v>9</v>
      </c>
      <c r="K26" s="13">
        <v>45518</v>
      </c>
      <c r="L26" s="13">
        <v>47344</v>
      </c>
      <c r="M26" s="14" t="s">
        <v>38</v>
      </c>
      <c r="N26" s="15" t="s">
        <v>95</v>
      </c>
    </row>
    <row r="27" spans="1:14" ht="48.75" x14ac:dyDescent="0.25">
      <c r="A27" s="7">
        <v>19</v>
      </c>
      <c r="B27" s="9" t="s">
        <v>96</v>
      </c>
      <c r="C27" s="9" t="s">
        <v>97</v>
      </c>
      <c r="D27" s="10">
        <v>2411</v>
      </c>
      <c r="E27" s="11" t="s">
        <v>98</v>
      </c>
      <c r="F27" s="12">
        <v>250000</v>
      </c>
      <c r="G27" s="12">
        <v>230000</v>
      </c>
      <c r="H27" s="12">
        <v>70422.37</v>
      </c>
      <c r="I27" s="12">
        <v>17864.93</v>
      </c>
      <c r="J27" s="12">
        <v>0</v>
      </c>
      <c r="K27" s="13">
        <v>45643</v>
      </c>
      <c r="L27" s="13">
        <v>46373</v>
      </c>
      <c r="M27" s="14" t="s">
        <v>29</v>
      </c>
      <c r="N27" s="15" t="s">
        <v>99</v>
      </c>
    </row>
    <row r="28" spans="1:14" ht="19.5" x14ac:dyDescent="0.25">
      <c r="A28" s="16">
        <v>20</v>
      </c>
      <c r="B28" s="9" t="s">
        <v>100</v>
      </c>
      <c r="C28" s="9" t="s">
        <v>101</v>
      </c>
      <c r="D28" s="10">
        <v>2412</v>
      </c>
      <c r="E28" s="11" t="s">
        <v>102</v>
      </c>
      <c r="F28" s="12">
        <v>4222800</v>
      </c>
      <c r="G28" s="12">
        <v>0</v>
      </c>
      <c r="H28" s="12">
        <v>120</v>
      </c>
      <c r="I28" s="12">
        <v>120</v>
      </c>
      <c r="J28" s="12">
        <v>0</v>
      </c>
      <c r="K28" s="13">
        <v>45652</v>
      </c>
      <c r="L28" s="13">
        <v>47113</v>
      </c>
      <c r="M28" s="14" t="s">
        <v>38</v>
      </c>
      <c r="N28" s="15" t="s">
        <v>103</v>
      </c>
    </row>
    <row r="29" spans="1:14" ht="39" x14ac:dyDescent="0.25">
      <c r="A29" s="7">
        <v>21</v>
      </c>
      <c r="B29" s="9" t="s">
        <v>104</v>
      </c>
      <c r="C29" s="9" t="s">
        <v>105</v>
      </c>
      <c r="D29" s="10">
        <v>2414</v>
      </c>
      <c r="E29" s="11" t="s">
        <v>106</v>
      </c>
      <c r="F29" s="12">
        <v>622760.63</v>
      </c>
      <c r="G29" s="12">
        <v>622760.63</v>
      </c>
      <c r="H29" s="12">
        <v>622646.73</v>
      </c>
      <c r="I29" s="12">
        <v>16485.27</v>
      </c>
      <c r="J29" s="12">
        <v>37365.64</v>
      </c>
      <c r="K29" s="13">
        <v>45656</v>
      </c>
      <c r="L29" s="13">
        <v>46021</v>
      </c>
      <c r="M29" s="14" t="s">
        <v>107</v>
      </c>
      <c r="N29" s="15" t="s">
        <v>108</v>
      </c>
    </row>
    <row r="30" spans="1:14" ht="29.25" x14ac:dyDescent="0.25">
      <c r="A30" s="7">
        <v>22</v>
      </c>
      <c r="B30" s="9" t="s">
        <v>109</v>
      </c>
      <c r="C30" s="9" t="s">
        <v>110</v>
      </c>
      <c r="D30" s="10">
        <v>2546</v>
      </c>
      <c r="E30" s="11" t="s">
        <v>111</v>
      </c>
      <c r="F30" s="12">
        <v>4002597.59</v>
      </c>
      <c r="G30" s="12">
        <v>0</v>
      </c>
      <c r="H30" s="12">
        <v>0</v>
      </c>
      <c r="I30" s="12">
        <v>200</v>
      </c>
      <c r="J30" s="12">
        <v>0</v>
      </c>
      <c r="K30" s="13">
        <v>45954</v>
      </c>
      <c r="L30" s="13">
        <v>47780</v>
      </c>
      <c r="M30" s="14" t="s">
        <v>38</v>
      </c>
      <c r="N30" s="15" t="s">
        <v>51</v>
      </c>
    </row>
    <row r="31" spans="1:14" ht="15.75" customHeight="1" x14ac:dyDescent="0.25">
      <c r="A31" s="101" t="s">
        <v>112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1:14" ht="15.75" customHeight="1" x14ac:dyDescent="0.25">
      <c r="A32" s="102" t="s">
        <v>113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</row>
    <row r="33" spans="1:14" ht="28.5" customHeight="1" x14ac:dyDescent="0.25">
      <c r="A33" s="103" t="s">
        <v>114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</row>
    <row r="34" spans="1:14" ht="15" customHeight="1" x14ac:dyDescent="0.25">
      <c r="A34" s="104" t="s">
        <v>115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  <row r="35" spans="1:14" ht="32.450000000000003" customHeight="1" x14ac:dyDescent="0.25">
      <c r="A35" s="107" t="s">
        <v>200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9"/>
    </row>
    <row r="36" spans="1:14" ht="39" customHeight="1" x14ac:dyDescent="0.25">
      <c r="A36" s="107" t="s">
        <v>201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9"/>
    </row>
    <row r="37" spans="1:14" ht="27.6" customHeight="1" x14ac:dyDescent="0.25">
      <c r="A37" s="91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92"/>
    </row>
    <row r="38" spans="1:14" ht="36" customHeight="1" x14ac:dyDescent="0.25">
      <c r="A38" s="19" t="s">
        <v>116</v>
      </c>
      <c r="B38" s="23"/>
      <c r="C38" s="24"/>
      <c r="D38" s="23"/>
      <c r="E38" s="20"/>
      <c r="F38" s="23"/>
      <c r="G38" s="24"/>
      <c r="H38" s="23"/>
      <c r="I38" s="22"/>
      <c r="J38" s="22"/>
      <c r="K38" s="24"/>
      <c r="L38" s="24"/>
      <c r="M38" s="24"/>
      <c r="N38" s="25"/>
    </row>
    <row r="39" spans="1:14" x14ac:dyDescent="0.25">
      <c r="A39" s="19"/>
      <c r="B39" s="105" t="s">
        <v>117</v>
      </c>
      <c r="C39" s="105"/>
      <c r="D39" s="105"/>
      <c r="E39" s="20"/>
      <c r="F39" s="105" t="s">
        <v>206</v>
      </c>
      <c r="G39" s="105"/>
      <c r="H39" s="105"/>
      <c r="I39" s="22"/>
      <c r="J39" s="22"/>
      <c r="K39" s="106" t="s">
        <v>118</v>
      </c>
      <c r="L39" s="106"/>
      <c r="M39" s="106"/>
      <c r="N39" s="106"/>
    </row>
    <row r="40" spans="1:14" x14ac:dyDescent="0.25">
      <c r="A40" s="19"/>
      <c r="B40" s="26" t="s">
        <v>203</v>
      </c>
      <c r="C40" s="27"/>
      <c r="D40" s="28"/>
      <c r="E40" s="20"/>
      <c r="F40" s="26" t="s">
        <v>207</v>
      </c>
      <c r="G40" s="29"/>
      <c r="H40" s="28"/>
      <c r="I40" s="22"/>
      <c r="J40" s="22"/>
      <c r="K40" s="29" t="s">
        <v>210</v>
      </c>
      <c r="L40" s="27"/>
      <c r="M40" s="27"/>
      <c r="N40" s="30"/>
    </row>
    <row r="41" spans="1:14" x14ac:dyDescent="0.25">
      <c r="A41" s="19"/>
      <c r="B41" s="100" t="s">
        <v>204</v>
      </c>
      <c r="C41" s="100"/>
      <c r="D41" s="100" t="s">
        <v>205</v>
      </c>
      <c r="E41" s="100"/>
      <c r="F41" s="100" t="s">
        <v>208</v>
      </c>
      <c r="G41" s="100"/>
      <c r="H41" s="28" t="s">
        <v>209</v>
      </c>
      <c r="I41" s="22"/>
      <c r="J41" s="22"/>
      <c r="K41" s="29" t="s">
        <v>211</v>
      </c>
      <c r="L41" s="27"/>
      <c r="M41" s="27"/>
      <c r="N41" s="30"/>
    </row>
    <row r="42" spans="1:14" x14ac:dyDescent="0.25">
      <c r="A42" s="31"/>
      <c r="B42" s="32"/>
      <c r="C42" s="32"/>
      <c r="D42" s="33"/>
      <c r="E42" s="32"/>
      <c r="F42" s="34"/>
      <c r="G42" s="34"/>
      <c r="H42" s="34"/>
      <c r="I42" s="34"/>
      <c r="J42" s="34"/>
      <c r="K42" s="32"/>
      <c r="L42" s="32"/>
      <c r="M42" s="32"/>
      <c r="N42" s="35"/>
    </row>
    <row r="43" spans="1:14" x14ac:dyDescent="0.25">
      <c r="A43" s="36"/>
      <c r="B43" s="36"/>
      <c r="C43" s="36"/>
      <c r="D43" s="37"/>
      <c r="E43" s="36"/>
      <c r="F43" s="38"/>
      <c r="G43" s="38"/>
      <c r="H43" s="38"/>
      <c r="I43" s="38"/>
      <c r="J43" s="38"/>
      <c r="K43" s="36"/>
      <c r="L43" s="36"/>
      <c r="M43" s="36"/>
      <c r="N43" s="39"/>
    </row>
    <row r="44" spans="1:14" x14ac:dyDescent="0.25">
      <c r="A44" s="36"/>
      <c r="B44" s="36"/>
      <c r="C44" s="36"/>
      <c r="D44" s="37"/>
      <c r="E44" s="36"/>
      <c r="F44" s="38"/>
      <c r="G44" s="38"/>
      <c r="H44" s="38"/>
      <c r="I44" s="38"/>
      <c r="J44" s="38"/>
      <c r="K44" s="36"/>
      <c r="L44" s="36"/>
      <c r="M44" s="36"/>
      <c r="N44" s="39"/>
    </row>
    <row r="45" spans="1:14" x14ac:dyDescent="0.25">
      <c r="A45" s="36"/>
      <c r="B45" s="36"/>
      <c r="C45" s="36"/>
      <c r="D45" s="37"/>
      <c r="E45" s="36"/>
      <c r="F45" s="38"/>
      <c r="G45" s="38"/>
      <c r="H45" s="38"/>
      <c r="I45" s="38"/>
      <c r="J45" s="38"/>
      <c r="K45" s="36"/>
      <c r="L45" s="36"/>
      <c r="M45" s="36"/>
      <c r="N45" s="39"/>
    </row>
  </sheetData>
  <autoFilter ref="A8:N8"/>
  <mergeCells count="24">
    <mergeCell ref="F41:G41"/>
    <mergeCell ref="B41:C41"/>
    <mergeCell ref="D41:E41"/>
    <mergeCell ref="A31:N31"/>
    <mergeCell ref="A32:N32"/>
    <mergeCell ref="A33:N33"/>
    <mergeCell ref="A34:N34"/>
    <mergeCell ref="B39:D39"/>
    <mergeCell ref="K39:N39"/>
    <mergeCell ref="A35:N35"/>
    <mergeCell ref="A36:N36"/>
    <mergeCell ref="F39:H39"/>
    <mergeCell ref="A5:C5"/>
    <mergeCell ref="D5:N5"/>
    <mergeCell ref="A6:C6"/>
    <mergeCell ref="D6:N6"/>
    <mergeCell ref="A7:C7"/>
    <mergeCell ref="D7:N7"/>
    <mergeCell ref="A1:N1"/>
    <mergeCell ref="A2:N2"/>
    <mergeCell ref="A3:C3"/>
    <mergeCell ref="D3:N3"/>
    <mergeCell ref="A4:C4"/>
    <mergeCell ref="D4:N4"/>
  </mergeCells>
  <printOptions horizontalCentered="1"/>
  <pageMargins left="0.31496062992125984" right="0.31496062992125984" top="0.35433070866141736" bottom="0.35433070866141736" header="0.51181102362204722" footer="0.51181102362204722"/>
  <pageSetup paperSize="9" scale="75" firstPageNumber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zoomScale="110" zoomScaleNormal="110" workbookViewId="0">
      <pane ySplit="11" topLeftCell="A12" activePane="bottomLeft" state="frozen"/>
      <selection pane="bottomLeft" activeCell="A69" sqref="A69"/>
    </sheetView>
  </sheetViews>
  <sheetFormatPr defaultColWidth="8.7109375" defaultRowHeight="15" x14ac:dyDescent="0.25"/>
  <cols>
    <col min="2" max="2" width="8.85546875" customWidth="1"/>
    <col min="3" max="3" width="30.28515625" bestFit="1" customWidth="1"/>
    <col min="4" max="4" width="8.140625" style="1" customWidth="1"/>
    <col min="5" max="5" width="44" style="40" customWidth="1"/>
    <col min="6" max="6" width="21.5703125" customWidth="1"/>
    <col min="7" max="7" width="16.5703125" style="2" customWidth="1"/>
    <col min="8" max="8" width="12.28515625" customWidth="1"/>
  </cols>
  <sheetData>
    <row r="1" spans="1:10" ht="22.5" x14ac:dyDescent="0.25">
      <c r="A1" s="111" t="s">
        <v>0</v>
      </c>
      <c r="B1" s="111"/>
      <c r="C1" s="111"/>
      <c r="D1" s="111"/>
      <c r="E1" s="111"/>
      <c r="F1" s="111"/>
      <c r="G1" s="111"/>
      <c r="H1" s="111"/>
    </row>
    <row r="2" spans="1:10" x14ac:dyDescent="0.25">
      <c r="A2" s="112" t="s">
        <v>120</v>
      </c>
      <c r="B2" s="112"/>
      <c r="C2" s="112"/>
      <c r="D2" s="112"/>
      <c r="E2" s="112"/>
      <c r="F2" s="112"/>
      <c r="G2" s="112"/>
      <c r="H2" s="112"/>
    </row>
    <row r="3" spans="1:10" x14ac:dyDescent="0.25">
      <c r="A3" s="113" t="s">
        <v>121</v>
      </c>
      <c r="B3" s="113"/>
      <c r="C3" s="113"/>
      <c r="D3" s="113"/>
      <c r="E3" s="113"/>
      <c r="F3" s="113"/>
      <c r="G3" s="113"/>
      <c r="H3" s="113"/>
    </row>
    <row r="4" spans="1:10" x14ac:dyDescent="0.25">
      <c r="A4" s="113"/>
      <c r="B4" s="113"/>
      <c r="C4" s="113"/>
      <c r="D4" s="113"/>
      <c r="E4" s="113"/>
      <c r="F4" s="113"/>
      <c r="G4" s="113"/>
      <c r="H4" s="113"/>
    </row>
    <row r="5" spans="1:10" x14ac:dyDescent="0.25">
      <c r="A5" s="114" t="s">
        <v>2</v>
      </c>
      <c r="B5" s="114"/>
      <c r="C5" s="114"/>
      <c r="D5" s="115" t="s">
        <v>122</v>
      </c>
      <c r="E5" s="115"/>
      <c r="F5" s="115"/>
      <c r="G5" s="115"/>
      <c r="H5" s="115"/>
    </row>
    <row r="6" spans="1:10" x14ac:dyDescent="0.25">
      <c r="A6" s="114" t="s">
        <v>4</v>
      </c>
      <c r="B6" s="114"/>
      <c r="C6" s="114"/>
      <c r="D6" s="115" t="s">
        <v>123</v>
      </c>
      <c r="E6" s="115"/>
      <c r="F6" s="115"/>
      <c r="G6" s="115"/>
      <c r="H6" s="115"/>
    </row>
    <row r="7" spans="1:10" x14ac:dyDescent="0.25">
      <c r="A7" s="114" t="s">
        <v>6</v>
      </c>
      <c r="B7" s="114"/>
      <c r="C7" s="114"/>
      <c r="D7" s="115" t="s">
        <v>7</v>
      </c>
      <c r="E7" s="115"/>
      <c r="F7" s="115"/>
      <c r="G7" s="115"/>
      <c r="H7" s="115"/>
    </row>
    <row r="8" spans="1:10" x14ac:dyDescent="0.25">
      <c r="A8" s="114" t="s">
        <v>8</v>
      </c>
      <c r="B8" s="114"/>
      <c r="C8" s="114"/>
      <c r="D8" s="115" t="s">
        <v>9</v>
      </c>
      <c r="E8" s="115"/>
      <c r="F8" s="115"/>
      <c r="G8" s="115"/>
      <c r="H8" s="115"/>
    </row>
    <row r="9" spans="1:10" x14ac:dyDescent="0.25">
      <c r="A9" s="116" t="s">
        <v>10</v>
      </c>
      <c r="B9" s="116"/>
      <c r="C9" s="116"/>
      <c r="D9" s="117" t="s">
        <v>11</v>
      </c>
      <c r="E9" s="117"/>
      <c r="F9" s="117"/>
      <c r="G9" s="117"/>
      <c r="H9" s="117"/>
    </row>
    <row r="10" spans="1:10" ht="15.75" customHeight="1" x14ac:dyDescent="0.25">
      <c r="E10" s="118" t="s">
        <v>124</v>
      </c>
      <c r="F10" s="118"/>
      <c r="G10" s="118"/>
      <c r="H10" s="118"/>
    </row>
    <row r="11" spans="1:10" ht="39" x14ac:dyDescent="0.25">
      <c r="A11" s="4" t="s">
        <v>12</v>
      </c>
      <c r="B11" s="4" t="s">
        <v>125</v>
      </c>
      <c r="C11" s="4" t="s">
        <v>126</v>
      </c>
      <c r="D11" s="4" t="s">
        <v>127</v>
      </c>
      <c r="E11" s="4" t="s">
        <v>128</v>
      </c>
      <c r="F11" s="41" t="s">
        <v>129</v>
      </c>
      <c r="G11" s="42" t="s">
        <v>130</v>
      </c>
      <c r="H11" s="41" t="s">
        <v>131</v>
      </c>
      <c r="I11" s="43" t="s">
        <v>119</v>
      </c>
      <c r="J11" s="44"/>
    </row>
    <row r="12" spans="1:10" s="52" customFormat="1" ht="11.25" x14ac:dyDescent="0.2">
      <c r="A12" s="45">
        <v>1</v>
      </c>
      <c r="B12" s="46" t="s">
        <v>132</v>
      </c>
      <c r="C12" s="47" t="s">
        <v>36</v>
      </c>
      <c r="D12" s="46">
        <v>1672</v>
      </c>
      <c r="E12" s="48" t="s">
        <v>133</v>
      </c>
      <c r="F12" s="49" t="s">
        <v>212</v>
      </c>
      <c r="G12" s="50">
        <v>500</v>
      </c>
      <c r="H12" s="51" t="s">
        <v>38</v>
      </c>
    </row>
    <row r="13" spans="1:10" s="52" customFormat="1" ht="11.25" x14ac:dyDescent="0.2">
      <c r="A13" s="45">
        <v>2</v>
      </c>
      <c r="B13" s="53" t="s">
        <v>132</v>
      </c>
      <c r="C13" s="54" t="s">
        <v>36</v>
      </c>
      <c r="D13" s="53">
        <v>1672</v>
      </c>
      <c r="E13" s="55" t="s">
        <v>134</v>
      </c>
      <c r="F13" s="56" t="s">
        <v>212</v>
      </c>
      <c r="G13" s="57">
        <v>500</v>
      </c>
      <c r="H13" s="58" t="s">
        <v>38</v>
      </c>
    </row>
    <row r="14" spans="1:10" s="52" customFormat="1" ht="11.25" x14ac:dyDescent="0.2">
      <c r="A14" s="45">
        <v>3</v>
      </c>
      <c r="B14" s="53">
        <v>631</v>
      </c>
      <c r="C14" s="54" t="s">
        <v>80</v>
      </c>
      <c r="D14" s="53">
        <v>2202</v>
      </c>
      <c r="E14" s="55" t="s">
        <v>135</v>
      </c>
      <c r="F14" s="56" t="s">
        <v>213</v>
      </c>
      <c r="G14" s="57">
        <v>60500</v>
      </c>
      <c r="H14" s="58" t="s">
        <v>38</v>
      </c>
    </row>
    <row r="15" spans="1:10" s="52" customFormat="1" ht="11.25" x14ac:dyDescent="0.2">
      <c r="A15" s="45">
        <v>4</v>
      </c>
      <c r="B15" s="53">
        <v>631</v>
      </c>
      <c r="C15" s="54" t="s">
        <v>80</v>
      </c>
      <c r="D15" s="53">
        <v>2202</v>
      </c>
      <c r="E15" s="55" t="s">
        <v>136</v>
      </c>
      <c r="F15" s="56" t="s">
        <v>212</v>
      </c>
      <c r="G15" s="57">
        <v>8000</v>
      </c>
      <c r="H15" s="58" t="s">
        <v>38</v>
      </c>
    </row>
    <row r="16" spans="1:10" s="52" customFormat="1" ht="11.25" x14ac:dyDescent="0.2">
      <c r="A16" s="45">
        <v>5</v>
      </c>
      <c r="B16" s="53">
        <v>631</v>
      </c>
      <c r="C16" s="54" t="s">
        <v>80</v>
      </c>
      <c r="D16" s="53">
        <v>2202</v>
      </c>
      <c r="E16" s="55" t="s">
        <v>137</v>
      </c>
      <c r="F16" s="56" t="s">
        <v>214</v>
      </c>
      <c r="G16" s="57">
        <v>26250</v>
      </c>
      <c r="H16" s="58" t="s">
        <v>38</v>
      </c>
    </row>
    <row r="17" spans="1:8" s="52" customFormat="1" ht="11.25" x14ac:dyDescent="0.2">
      <c r="A17" s="45">
        <v>6</v>
      </c>
      <c r="B17" s="53">
        <v>631</v>
      </c>
      <c r="C17" s="54" t="s">
        <v>80</v>
      </c>
      <c r="D17" s="53">
        <v>2202</v>
      </c>
      <c r="E17" s="55" t="s">
        <v>39</v>
      </c>
      <c r="F17" s="56" t="s">
        <v>212</v>
      </c>
      <c r="G17" s="57">
        <v>119500</v>
      </c>
      <c r="H17" s="58" t="s">
        <v>38</v>
      </c>
    </row>
    <row r="18" spans="1:8" s="52" customFormat="1" ht="11.25" x14ac:dyDescent="0.2">
      <c r="A18" s="45">
        <v>7</v>
      </c>
      <c r="B18" s="53">
        <v>631</v>
      </c>
      <c r="C18" s="54" t="s">
        <v>80</v>
      </c>
      <c r="D18" s="53">
        <v>2202</v>
      </c>
      <c r="E18" s="55" t="s">
        <v>138</v>
      </c>
      <c r="F18" s="56" t="s">
        <v>215</v>
      </c>
      <c r="G18" s="57">
        <v>8000</v>
      </c>
      <c r="H18" s="58" t="s">
        <v>38</v>
      </c>
    </row>
    <row r="19" spans="1:8" s="52" customFormat="1" ht="11.25" x14ac:dyDescent="0.2">
      <c r="A19" s="45">
        <v>8</v>
      </c>
      <c r="B19" s="53">
        <v>631</v>
      </c>
      <c r="C19" s="54" t="s">
        <v>80</v>
      </c>
      <c r="D19" s="53">
        <v>2202</v>
      </c>
      <c r="E19" s="55" t="s">
        <v>139</v>
      </c>
      <c r="F19" s="56" t="s">
        <v>216</v>
      </c>
      <c r="G19" s="57">
        <v>4000</v>
      </c>
      <c r="H19" s="58" t="s">
        <v>38</v>
      </c>
    </row>
    <row r="20" spans="1:8" s="52" customFormat="1" ht="11.25" x14ac:dyDescent="0.2">
      <c r="A20" s="45">
        <v>9</v>
      </c>
      <c r="B20" s="53">
        <v>631</v>
      </c>
      <c r="C20" s="54" t="s">
        <v>80</v>
      </c>
      <c r="D20" s="53">
        <v>2202</v>
      </c>
      <c r="E20" s="55" t="s">
        <v>140</v>
      </c>
      <c r="F20" s="56" t="s">
        <v>216</v>
      </c>
      <c r="G20" s="57">
        <v>1000</v>
      </c>
      <c r="H20" s="58" t="s">
        <v>38</v>
      </c>
    </row>
    <row r="21" spans="1:8" s="52" customFormat="1" ht="11.25" x14ac:dyDescent="0.2">
      <c r="A21" s="45">
        <v>10</v>
      </c>
      <c r="B21" s="53">
        <v>631</v>
      </c>
      <c r="C21" s="54" t="s">
        <v>80</v>
      </c>
      <c r="D21" s="53">
        <v>2202</v>
      </c>
      <c r="E21" s="55" t="s">
        <v>141</v>
      </c>
      <c r="F21" s="56" t="s">
        <v>216</v>
      </c>
      <c r="G21" s="57">
        <v>4500</v>
      </c>
      <c r="H21" s="58" t="s">
        <v>38</v>
      </c>
    </row>
    <row r="22" spans="1:8" s="52" customFormat="1" ht="11.25" x14ac:dyDescent="0.2">
      <c r="A22" s="45">
        <v>11</v>
      </c>
      <c r="B22" s="53">
        <v>631</v>
      </c>
      <c r="C22" s="54" t="s">
        <v>80</v>
      </c>
      <c r="D22" s="53">
        <v>2202</v>
      </c>
      <c r="E22" s="55" t="s">
        <v>142</v>
      </c>
      <c r="F22" s="56" t="s">
        <v>216</v>
      </c>
      <c r="G22" s="57">
        <v>4500</v>
      </c>
      <c r="H22" s="58" t="s">
        <v>38</v>
      </c>
    </row>
    <row r="23" spans="1:8" s="52" customFormat="1" ht="11.25" x14ac:dyDescent="0.2">
      <c r="A23" s="45">
        <v>12</v>
      </c>
      <c r="B23" s="53">
        <v>631</v>
      </c>
      <c r="C23" s="54" t="s">
        <v>80</v>
      </c>
      <c r="D23" s="53">
        <v>2202</v>
      </c>
      <c r="E23" s="55" t="s">
        <v>143</v>
      </c>
      <c r="F23" s="56" t="s">
        <v>215</v>
      </c>
      <c r="G23" s="57">
        <v>10000</v>
      </c>
      <c r="H23" s="58" t="s">
        <v>38</v>
      </c>
    </row>
    <row r="24" spans="1:8" s="52" customFormat="1" ht="11.25" x14ac:dyDescent="0.2">
      <c r="A24" s="45">
        <v>13</v>
      </c>
      <c r="B24" s="53">
        <v>631</v>
      </c>
      <c r="C24" s="54" t="s">
        <v>80</v>
      </c>
      <c r="D24" s="53">
        <v>2202</v>
      </c>
      <c r="E24" s="55" t="s">
        <v>144</v>
      </c>
      <c r="F24" s="56" t="s">
        <v>214</v>
      </c>
      <c r="G24" s="57">
        <v>42000</v>
      </c>
      <c r="H24" s="58" t="s">
        <v>38</v>
      </c>
    </row>
    <row r="25" spans="1:8" s="52" customFormat="1" ht="11.25" x14ac:dyDescent="0.2">
      <c r="A25" s="45">
        <v>14</v>
      </c>
      <c r="B25" s="53">
        <v>631</v>
      </c>
      <c r="C25" s="54" t="s">
        <v>80</v>
      </c>
      <c r="D25" s="53">
        <v>2202</v>
      </c>
      <c r="E25" s="55" t="s">
        <v>145</v>
      </c>
      <c r="F25" s="56" t="s">
        <v>214</v>
      </c>
      <c r="G25" s="57">
        <v>26303</v>
      </c>
      <c r="H25" s="58" t="s">
        <v>38</v>
      </c>
    </row>
    <row r="26" spans="1:8" s="52" customFormat="1" ht="11.25" x14ac:dyDescent="0.2">
      <c r="A26" s="45">
        <v>15</v>
      </c>
      <c r="B26" s="53">
        <v>631</v>
      </c>
      <c r="C26" s="54" t="s">
        <v>80</v>
      </c>
      <c r="D26" s="53">
        <v>2202</v>
      </c>
      <c r="E26" s="55" t="s">
        <v>146</v>
      </c>
      <c r="F26" s="56" t="s">
        <v>216</v>
      </c>
      <c r="G26" s="57">
        <v>2500</v>
      </c>
      <c r="H26" s="58" t="s">
        <v>38</v>
      </c>
    </row>
    <row r="27" spans="1:8" s="52" customFormat="1" ht="11.25" x14ac:dyDescent="0.2">
      <c r="A27" s="45">
        <v>16</v>
      </c>
      <c r="B27" s="53">
        <v>631</v>
      </c>
      <c r="C27" s="54" t="s">
        <v>80</v>
      </c>
      <c r="D27" s="53">
        <v>2202</v>
      </c>
      <c r="E27" s="55" t="s">
        <v>147</v>
      </c>
      <c r="F27" s="56" t="s">
        <v>216</v>
      </c>
      <c r="G27" s="57">
        <v>1000</v>
      </c>
      <c r="H27" s="58" t="s">
        <v>38</v>
      </c>
    </row>
    <row r="28" spans="1:8" s="52" customFormat="1" ht="11.25" x14ac:dyDescent="0.2">
      <c r="A28" s="45">
        <v>17</v>
      </c>
      <c r="B28" s="53" t="s">
        <v>148</v>
      </c>
      <c r="C28" s="54" t="s">
        <v>83</v>
      </c>
      <c r="D28" s="53">
        <v>2213</v>
      </c>
      <c r="E28" s="55" t="s">
        <v>149</v>
      </c>
      <c r="F28" s="56" t="s">
        <v>212</v>
      </c>
      <c r="G28" s="57">
        <f>3750+6200</f>
        <v>9950</v>
      </c>
      <c r="H28" s="58" t="s">
        <v>38</v>
      </c>
    </row>
    <row r="29" spans="1:8" s="52" customFormat="1" ht="11.25" x14ac:dyDescent="0.2">
      <c r="A29" s="45">
        <v>18</v>
      </c>
      <c r="B29" s="53" t="s">
        <v>148</v>
      </c>
      <c r="C29" s="54" t="s">
        <v>83</v>
      </c>
      <c r="D29" s="53">
        <v>2213</v>
      </c>
      <c r="E29" s="55" t="s">
        <v>150</v>
      </c>
      <c r="F29" s="56" t="s">
        <v>215</v>
      </c>
      <c r="G29" s="57">
        <v>7500</v>
      </c>
      <c r="H29" s="58" t="s">
        <v>38</v>
      </c>
    </row>
    <row r="30" spans="1:8" s="52" customFormat="1" ht="11.25" x14ac:dyDescent="0.2">
      <c r="A30" s="45">
        <v>19</v>
      </c>
      <c r="B30" s="53" t="s">
        <v>148</v>
      </c>
      <c r="C30" s="54" t="s">
        <v>83</v>
      </c>
      <c r="D30" s="53">
        <v>2213</v>
      </c>
      <c r="E30" s="55" t="s">
        <v>151</v>
      </c>
      <c r="F30" s="56" t="s">
        <v>217</v>
      </c>
      <c r="G30" s="57">
        <v>1250</v>
      </c>
      <c r="H30" s="58" t="s">
        <v>38</v>
      </c>
    </row>
    <row r="31" spans="1:8" s="52" customFormat="1" ht="11.25" x14ac:dyDescent="0.2">
      <c r="A31" s="45">
        <v>20</v>
      </c>
      <c r="B31" s="53" t="s">
        <v>148</v>
      </c>
      <c r="C31" s="54" t="s">
        <v>83</v>
      </c>
      <c r="D31" s="53">
        <v>2213</v>
      </c>
      <c r="E31" s="55" t="s">
        <v>152</v>
      </c>
      <c r="F31" s="56" t="s">
        <v>212</v>
      </c>
      <c r="G31" s="57">
        <v>5000</v>
      </c>
      <c r="H31" s="58" t="s">
        <v>38</v>
      </c>
    </row>
    <row r="32" spans="1:8" s="52" customFormat="1" ht="11.25" x14ac:dyDescent="0.2">
      <c r="A32" s="45">
        <v>21</v>
      </c>
      <c r="B32" s="53" t="s">
        <v>153</v>
      </c>
      <c r="C32" s="54" t="s">
        <v>87</v>
      </c>
      <c r="D32" s="53">
        <v>2219</v>
      </c>
      <c r="E32" s="55" t="s">
        <v>154</v>
      </c>
      <c r="F32" s="56" t="s">
        <v>214</v>
      </c>
      <c r="G32" s="57">
        <v>8333.2999999999993</v>
      </c>
      <c r="H32" s="58" t="s">
        <v>38</v>
      </c>
    </row>
    <row r="33" spans="1:8" s="52" customFormat="1" ht="11.25" x14ac:dyDescent="0.2">
      <c r="A33" s="45">
        <v>22</v>
      </c>
      <c r="B33" s="53" t="s">
        <v>153</v>
      </c>
      <c r="C33" s="54" t="s">
        <v>87</v>
      </c>
      <c r="D33" s="53">
        <v>2219</v>
      </c>
      <c r="E33" s="55" t="s">
        <v>155</v>
      </c>
      <c r="F33" s="56" t="s">
        <v>213</v>
      </c>
      <c r="G33" s="57">
        <v>2025</v>
      </c>
      <c r="H33" s="58" t="s">
        <v>38</v>
      </c>
    </row>
    <row r="34" spans="1:8" s="52" customFormat="1" ht="11.25" x14ac:dyDescent="0.2">
      <c r="A34" s="45">
        <v>23</v>
      </c>
      <c r="B34" s="53" t="s">
        <v>153</v>
      </c>
      <c r="C34" s="54" t="s">
        <v>87</v>
      </c>
      <c r="D34" s="53">
        <v>2219</v>
      </c>
      <c r="E34" s="55" t="s">
        <v>156</v>
      </c>
      <c r="F34" s="56" t="s">
        <v>213</v>
      </c>
      <c r="G34" s="57">
        <v>5375</v>
      </c>
      <c r="H34" s="58" t="s">
        <v>38</v>
      </c>
    </row>
    <row r="35" spans="1:8" s="52" customFormat="1" ht="11.25" x14ac:dyDescent="0.2">
      <c r="A35" s="45">
        <v>24</v>
      </c>
      <c r="B35" s="53" t="s">
        <v>153</v>
      </c>
      <c r="C35" s="54" t="s">
        <v>87</v>
      </c>
      <c r="D35" s="53">
        <v>2219</v>
      </c>
      <c r="E35" s="55" t="s">
        <v>157</v>
      </c>
      <c r="F35" s="56" t="s">
        <v>213</v>
      </c>
      <c r="G35" s="57">
        <v>6075</v>
      </c>
      <c r="H35" s="58" t="s">
        <v>38</v>
      </c>
    </row>
    <row r="36" spans="1:8" s="52" customFormat="1" ht="11.25" x14ac:dyDescent="0.2">
      <c r="A36" s="45">
        <v>25</v>
      </c>
      <c r="B36" s="53" t="s">
        <v>153</v>
      </c>
      <c r="C36" s="54" t="s">
        <v>87</v>
      </c>
      <c r="D36" s="53">
        <v>2219</v>
      </c>
      <c r="E36" s="55" t="s">
        <v>158</v>
      </c>
      <c r="F36" s="56" t="s">
        <v>213</v>
      </c>
      <c r="G36" s="57">
        <v>4050</v>
      </c>
      <c r="H36" s="58" t="s">
        <v>38</v>
      </c>
    </row>
    <row r="37" spans="1:8" s="52" customFormat="1" ht="11.25" x14ac:dyDescent="0.2">
      <c r="A37" s="45">
        <v>26</v>
      </c>
      <c r="B37" s="53" t="s">
        <v>153</v>
      </c>
      <c r="C37" s="54" t="s">
        <v>87</v>
      </c>
      <c r="D37" s="53">
        <v>2219</v>
      </c>
      <c r="E37" s="55" t="s">
        <v>159</v>
      </c>
      <c r="F37" s="56" t="s">
        <v>213</v>
      </c>
      <c r="G37" s="57">
        <v>2000</v>
      </c>
      <c r="H37" s="58" t="s">
        <v>38</v>
      </c>
    </row>
    <row r="38" spans="1:8" s="52" customFormat="1" ht="11.25" x14ac:dyDescent="0.2">
      <c r="A38" s="45">
        <v>27</v>
      </c>
      <c r="B38" s="53" t="s">
        <v>153</v>
      </c>
      <c r="C38" s="54" t="s">
        <v>87</v>
      </c>
      <c r="D38" s="53">
        <v>2219</v>
      </c>
      <c r="E38" s="55" t="s">
        <v>51</v>
      </c>
      <c r="F38" s="56" t="s">
        <v>218</v>
      </c>
      <c r="G38" s="57">
        <v>55350</v>
      </c>
      <c r="H38" s="58" t="s">
        <v>38</v>
      </c>
    </row>
    <row r="39" spans="1:8" s="52" customFormat="1" ht="11.25" x14ac:dyDescent="0.2">
      <c r="A39" s="45">
        <v>28</v>
      </c>
      <c r="B39" s="53" t="s">
        <v>153</v>
      </c>
      <c r="C39" s="54" t="s">
        <v>87</v>
      </c>
      <c r="D39" s="53">
        <v>2219</v>
      </c>
      <c r="E39" s="55" t="s">
        <v>160</v>
      </c>
      <c r="F39" s="56" t="s">
        <v>213</v>
      </c>
      <c r="G39" s="57">
        <v>7500</v>
      </c>
      <c r="H39" s="58" t="s">
        <v>38</v>
      </c>
    </row>
    <row r="40" spans="1:8" s="52" customFormat="1" ht="11.25" x14ac:dyDescent="0.2">
      <c r="A40" s="45">
        <v>29</v>
      </c>
      <c r="B40" s="53" t="s">
        <v>153</v>
      </c>
      <c r="C40" s="54" t="s">
        <v>87</v>
      </c>
      <c r="D40" s="53">
        <v>2219</v>
      </c>
      <c r="E40" s="55" t="s">
        <v>78</v>
      </c>
      <c r="F40" s="56" t="s">
        <v>213</v>
      </c>
      <c r="G40" s="57">
        <v>6035</v>
      </c>
      <c r="H40" s="58" t="s">
        <v>38</v>
      </c>
    </row>
    <row r="41" spans="1:8" s="52" customFormat="1" ht="11.25" x14ac:dyDescent="0.2">
      <c r="A41" s="45">
        <v>30</v>
      </c>
      <c r="B41" s="53" t="s">
        <v>161</v>
      </c>
      <c r="C41" s="54" t="s">
        <v>90</v>
      </c>
      <c r="D41" s="53">
        <v>2220</v>
      </c>
      <c r="E41" s="55" t="s">
        <v>55</v>
      </c>
      <c r="F41" s="56" t="s">
        <v>219</v>
      </c>
      <c r="G41" s="57">
        <v>13926.15</v>
      </c>
      <c r="H41" s="58" t="s">
        <v>38</v>
      </c>
    </row>
    <row r="42" spans="1:8" s="52" customFormat="1" ht="11.25" x14ac:dyDescent="0.2">
      <c r="A42" s="45">
        <v>31</v>
      </c>
      <c r="B42" s="53" t="s">
        <v>161</v>
      </c>
      <c r="C42" s="54" t="s">
        <v>90</v>
      </c>
      <c r="D42" s="53">
        <v>2220</v>
      </c>
      <c r="E42" s="55" t="s">
        <v>162</v>
      </c>
      <c r="F42" s="56" t="s">
        <v>220</v>
      </c>
      <c r="G42" s="57">
        <v>5527.28</v>
      </c>
      <c r="H42" s="58" t="s">
        <v>38</v>
      </c>
    </row>
    <row r="43" spans="1:8" s="52" customFormat="1" ht="11.25" x14ac:dyDescent="0.2">
      <c r="A43" s="45">
        <v>32</v>
      </c>
      <c r="B43" s="53" t="s">
        <v>161</v>
      </c>
      <c r="C43" s="54" t="s">
        <v>90</v>
      </c>
      <c r="D43" s="53">
        <v>2220</v>
      </c>
      <c r="E43" s="55" t="s">
        <v>163</v>
      </c>
      <c r="F43" s="56" t="s">
        <v>221</v>
      </c>
      <c r="G43" s="57">
        <v>4358.7700000000004</v>
      </c>
      <c r="H43" s="58" t="s">
        <v>38</v>
      </c>
    </row>
    <row r="44" spans="1:8" s="52" customFormat="1" ht="11.25" x14ac:dyDescent="0.2">
      <c r="A44" s="45">
        <v>33</v>
      </c>
      <c r="B44" s="53" t="s">
        <v>161</v>
      </c>
      <c r="C44" s="54" t="s">
        <v>90</v>
      </c>
      <c r="D44" s="53">
        <v>2220</v>
      </c>
      <c r="E44" s="55" t="s">
        <v>164</v>
      </c>
      <c r="F44" s="56" t="s">
        <v>222</v>
      </c>
      <c r="G44" s="57">
        <v>8933.44</v>
      </c>
      <c r="H44" s="58" t="s">
        <v>38</v>
      </c>
    </row>
    <row r="45" spans="1:8" s="52" customFormat="1" ht="11.25" x14ac:dyDescent="0.2">
      <c r="A45" s="45">
        <v>34</v>
      </c>
      <c r="B45" s="53" t="s">
        <v>161</v>
      </c>
      <c r="C45" s="54" t="s">
        <v>90</v>
      </c>
      <c r="D45" s="53">
        <v>2220</v>
      </c>
      <c r="E45" s="55" t="s">
        <v>165</v>
      </c>
      <c r="F45" s="56" t="s">
        <v>223</v>
      </c>
      <c r="G45" s="57">
        <v>24749.93</v>
      </c>
      <c r="H45" s="58" t="s">
        <v>38</v>
      </c>
    </row>
    <row r="46" spans="1:8" s="52" customFormat="1" ht="11.25" x14ac:dyDescent="0.2">
      <c r="A46" s="45">
        <v>35</v>
      </c>
      <c r="B46" s="53" t="s">
        <v>161</v>
      </c>
      <c r="C46" s="54" t="s">
        <v>90</v>
      </c>
      <c r="D46" s="53">
        <v>2220</v>
      </c>
      <c r="E46" s="55" t="s">
        <v>166</v>
      </c>
      <c r="F46" s="56" t="s">
        <v>224</v>
      </c>
      <c r="G46" s="57">
        <v>17752.7</v>
      </c>
      <c r="H46" s="58" t="s">
        <v>38</v>
      </c>
    </row>
    <row r="47" spans="1:8" s="52" customFormat="1" ht="11.25" x14ac:dyDescent="0.2">
      <c r="A47" s="45">
        <v>36</v>
      </c>
      <c r="B47" s="53" t="s">
        <v>161</v>
      </c>
      <c r="C47" s="54" t="s">
        <v>90</v>
      </c>
      <c r="D47" s="53">
        <v>2220</v>
      </c>
      <c r="E47" s="55" t="s">
        <v>167</v>
      </c>
      <c r="F47" s="56" t="s">
        <v>225</v>
      </c>
      <c r="G47" s="57">
        <v>5311.44</v>
      </c>
      <c r="H47" s="58" t="s">
        <v>38</v>
      </c>
    </row>
    <row r="48" spans="1:8" s="52" customFormat="1" ht="11.25" x14ac:dyDescent="0.2">
      <c r="A48" s="45">
        <v>37</v>
      </c>
      <c r="B48" s="53" t="s">
        <v>161</v>
      </c>
      <c r="C48" s="54" t="s">
        <v>90</v>
      </c>
      <c r="D48" s="53">
        <v>2220</v>
      </c>
      <c r="E48" s="55" t="s">
        <v>168</v>
      </c>
      <c r="F48" s="56" t="s">
        <v>220</v>
      </c>
      <c r="G48" s="57">
        <v>17161.47</v>
      </c>
      <c r="H48" s="58" t="s">
        <v>38</v>
      </c>
    </row>
    <row r="49" spans="1:8" s="52" customFormat="1" ht="11.25" x14ac:dyDescent="0.2">
      <c r="A49" s="45">
        <v>38</v>
      </c>
      <c r="B49" s="53" t="s">
        <v>169</v>
      </c>
      <c r="C49" s="54" t="s">
        <v>93</v>
      </c>
      <c r="D49" s="53">
        <v>2381</v>
      </c>
      <c r="E49" s="55" t="s">
        <v>170</v>
      </c>
      <c r="F49" s="56" t="s">
        <v>226</v>
      </c>
      <c r="G49" s="57">
        <v>4650</v>
      </c>
      <c r="H49" s="58" t="s">
        <v>38</v>
      </c>
    </row>
    <row r="50" spans="1:8" s="52" customFormat="1" ht="11.25" x14ac:dyDescent="0.2">
      <c r="A50" s="45">
        <v>39</v>
      </c>
      <c r="B50" s="53" t="s">
        <v>169</v>
      </c>
      <c r="C50" s="54" t="s">
        <v>93</v>
      </c>
      <c r="D50" s="53">
        <v>2381</v>
      </c>
      <c r="E50" s="55" t="s">
        <v>171</v>
      </c>
      <c r="F50" s="56" t="s">
        <v>226</v>
      </c>
      <c r="G50" s="57">
        <v>4650</v>
      </c>
      <c r="H50" s="58" t="s">
        <v>38</v>
      </c>
    </row>
    <row r="51" spans="1:8" s="52" customFormat="1" ht="11.25" x14ac:dyDescent="0.2">
      <c r="A51" s="45">
        <v>40</v>
      </c>
      <c r="B51" s="53" t="s">
        <v>169</v>
      </c>
      <c r="C51" s="54" t="s">
        <v>93</v>
      </c>
      <c r="D51" s="53">
        <v>2381</v>
      </c>
      <c r="E51" s="55" t="s">
        <v>172</v>
      </c>
      <c r="F51" s="56" t="s">
        <v>226</v>
      </c>
      <c r="G51" s="57">
        <v>4650</v>
      </c>
      <c r="H51" s="58" t="s">
        <v>38</v>
      </c>
    </row>
    <row r="52" spans="1:8" s="52" customFormat="1" ht="11.25" x14ac:dyDescent="0.2">
      <c r="A52" s="45">
        <v>41</v>
      </c>
      <c r="B52" s="53" t="s">
        <v>169</v>
      </c>
      <c r="C52" s="54" t="s">
        <v>93</v>
      </c>
      <c r="D52" s="53">
        <v>2381</v>
      </c>
      <c r="E52" s="55" t="s">
        <v>173</v>
      </c>
      <c r="F52" s="56" t="s">
        <v>226</v>
      </c>
      <c r="G52" s="57">
        <v>4650</v>
      </c>
      <c r="H52" s="58" t="s">
        <v>38</v>
      </c>
    </row>
    <row r="53" spans="1:8" s="52" customFormat="1" ht="11.25" x14ac:dyDescent="0.2">
      <c r="A53" s="45">
        <v>42</v>
      </c>
      <c r="B53" s="53" t="s">
        <v>169</v>
      </c>
      <c r="C53" s="54" t="s">
        <v>93</v>
      </c>
      <c r="D53" s="53">
        <v>2381</v>
      </c>
      <c r="E53" s="55" t="s">
        <v>174</v>
      </c>
      <c r="F53" s="56" t="s">
        <v>226</v>
      </c>
      <c r="G53" s="57">
        <v>4650</v>
      </c>
      <c r="H53" s="58" t="s">
        <v>38</v>
      </c>
    </row>
    <row r="54" spans="1:8" s="52" customFormat="1" ht="11.25" x14ac:dyDescent="0.2">
      <c r="A54" s="45">
        <v>43</v>
      </c>
      <c r="B54" s="53" t="s">
        <v>169</v>
      </c>
      <c r="C54" s="54" t="s">
        <v>93</v>
      </c>
      <c r="D54" s="53">
        <v>2381</v>
      </c>
      <c r="E54" s="55" t="s">
        <v>175</v>
      </c>
      <c r="F54" s="56" t="s">
        <v>227</v>
      </c>
      <c r="G54" s="57">
        <v>9300</v>
      </c>
      <c r="H54" s="58" t="s">
        <v>38</v>
      </c>
    </row>
    <row r="55" spans="1:8" s="52" customFormat="1" ht="11.25" x14ac:dyDescent="0.2">
      <c r="A55" s="45">
        <v>44</v>
      </c>
      <c r="B55" s="53" t="s">
        <v>169</v>
      </c>
      <c r="C55" s="54" t="s">
        <v>93</v>
      </c>
      <c r="D55" s="53">
        <v>2381</v>
      </c>
      <c r="E55" s="55" t="s">
        <v>176</v>
      </c>
      <c r="F55" s="56" t="s">
        <v>226</v>
      </c>
      <c r="G55" s="57">
        <v>4650</v>
      </c>
      <c r="H55" s="58" t="s">
        <v>38</v>
      </c>
    </row>
    <row r="56" spans="1:8" s="52" customFormat="1" ht="11.25" x14ac:dyDescent="0.2">
      <c r="A56" s="45">
        <v>45</v>
      </c>
      <c r="B56" s="53" t="s">
        <v>169</v>
      </c>
      <c r="C56" s="54" t="s">
        <v>93</v>
      </c>
      <c r="D56" s="53">
        <v>2381</v>
      </c>
      <c r="E56" s="55" t="s">
        <v>177</v>
      </c>
      <c r="F56" s="56" t="s">
        <v>226</v>
      </c>
      <c r="G56" s="57">
        <v>4650</v>
      </c>
      <c r="H56" s="58" t="s">
        <v>38</v>
      </c>
    </row>
    <row r="57" spans="1:8" s="52" customFormat="1" ht="11.25" x14ac:dyDescent="0.2">
      <c r="A57" s="45">
        <v>46</v>
      </c>
      <c r="B57" s="53" t="s">
        <v>169</v>
      </c>
      <c r="C57" s="54" t="s">
        <v>93</v>
      </c>
      <c r="D57" s="53">
        <v>2381</v>
      </c>
      <c r="E57" s="55" t="s">
        <v>178</v>
      </c>
      <c r="F57" s="56" t="s">
        <v>227</v>
      </c>
      <c r="G57" s="57">
        <v>25500</v>
      </c>
      <c r="H57" s="58" t="s">
        <v>38</v>
      </c>
    </row>
    <row r="58" spans="1:8" s="52" customFormat="1" ht="11.25" x14ac:dyDescent="0.2">
      <c r="A58" s="45">
        <v>47</v>
      </c>
      <c r="B58" s="53" t="s">
        <v>169</v>
      </c>
      <c r="C58" s="54" t="s">
        <v>93</v>
      </c>
      <c r="D58" s="53">
        <v>2381</v>
      </c>
      <c r="E58" s="55" t="s">
        <v>179</v>
      </c>
      <c r="F58" s="56" t="s">
        <v>226</v>
      </c>
      <c r="G58" s="57">
        <v>4650</v>
      </c>
      <c r="H58" s="58" t="s">
        <v>38</v>
      </c>
    </row>
    <row r="59" spans="1:8" s="52" customFormat="1" ht="11.25" x14ac:dyDescent="0.2">
      <c r="A59" s="45">
        <v>48</v>
      </c>
      <c r="B59" s="53" t="s">
        <v>169</v>
      </c>
      <c r="C59" s="54" t="s">
        <v>93</v>
      </c>
      <c r="D59" s="53">
        <v>2381</v>
      </c>
      <c r="E59" s="55" t="s">
        <v>180</v>
      </c>
      <c r="F59" s="56" t="s">
        <v>227</v>
      </c>
      <c r="G59" s="57">
        <v>9300</v>
      </c>
      <c r="H59" s="58" t="s">
        <v>38</v>
      </c>
    </row>
    <row r="60" spans="1:8" s="52" customFormat="1" ht="11.25" x14ac:dyDescent="0.2">
      <c r="A60" s="45">
        <v>49</v>
      </c>
      <c r="B60" s="53" t="s">
        <v>169</v>
      </c>
      <c r="C60" s="54" t="s">
        <v>93</v>
      </c>
      <c r="D60" s="53">
        <v>2381</v>
      </c>
      <c r="E60" s="55" t="s">
        <v>181</v>
      </c>
      <c r="F60" s="56" t="s">
        <v>226</v>
      </c>
      <c r="G60" s="57">
        <v>42650</v>
      </c>
      <c r="H60" s="58" t="s">
        <v>38</v>
      </c>
    </row>
    <row r="61" spans="1:8" s="52" customFormat="1" ht="11.25" x14ac:dyDescent="0.2">
      <c r="A61" s="45">
        <v>50</v>
      </c>
      <c r="B61" s="53" t="s">
        <v>169</v>
      </c>
      <c r="C61" s="54" t="s">
        <v>93</v>
      </c>
      <c r="D61" s="53">
        <v>2381</v>
      </c>
      <c r="E61" s="55" t="s">
        <v>182</v>
      </c>
      <c r="F61" s="56" t="s">
        <v>226</v>
      </c>
      <c r="G61" s="57">
        <v>4650</v>
      </c>
      <c r="H61" s="58" t="s">
        <v>38</v>
      </c>
    </row>
    <row r="62" spans="1:8" s="52" customFormat="1" ht="11.25" x14ac:dyDescent="0.2">
      <c r="A62" s="45">
        <v>51</v>
      </c>
      <c r="B62" s="53" t="s">
        <v>169</v>
      </c>
      <c r="C62" s="54" t="s">
        <v>93</v>
      </c>
      <c r="D62" s="53">
        <v>2381</v>
      </c>
      <c r="E62" s="55" t="s">
        <v>183</v>
      </c>
      <c r="F62" s="56" t="s">
        <v>227</v>
      </c>
      <c r="G62" s="57">
        <v>9300</v>
      </c>
      <c r="H62" s="58" t="s">
        <v>38</v>
      </c>
    </row>
    <row r="63" spans="1:8" s="52" customFormat="1" ht="11.25" x14ac:dyDescent="0.2">
      <c r="A63" s="45">
        <v>52</v>
      </c>
      <c r="B63" s="53" t="s">
        <v>169</v>
      </c>
      <c r="C63" s="59" t="s">
        <v>93</v>
      </c>
      <c r="D63" s="53">
        <v>2381</v>
      </c>
      <c r="E63" s="55" t="s">
        <v>184</v>
      </c>
      <c r="F63" s="56" t="s">
        <v>228</v>
      </c>
      <c r="G63" s="57">
        <v>9300</v>
      </c>
      <c r="H63" s="58" t="s">
        <v>38</v>
      </c>
    </row>
    <row r="64" spans="1:8" s="52" customFormat="1" ht="11.25" x14ac:dyDescent="0.2">
      <c r="A64" s="45">
        <v>53</v>
      </c>
      <c r="B64" s="60" t="s">
        <v>185</v>
      </c>
      <c r="C64" s="61" t="s">
        <v>105</v>
      </c>
      <c r="D64" s="62">
        <v>2414</v>
      </c>
      <c r="E64" s="52" t="s">
        <v>108</v>
      </c>
      <c r="F64" s="56" t="s">
        <v>212</v>
      </c>
      <c r="G64" s="57">
        <v>110475.46</v>
      </c>
      <c r="H64" s="58" t="s">
        <v>186</v>
      </c>
    </row>
    <row r="65" spans="1:8" s="52" customFormat="1" ht="11.25" x14ac:dyDescent="0.2">
      <c r="A65" s="45">
        <v>54</v>
      </c>
      <c r="B65" s="60" t="s">
        <v>185</v>
      </c>
      <c r="C65" s="61" t="s">
        <v>105</v>
      </c>
      <c r="D65" s="62">
        <v>2414</v>
      </c>
      <c r="E65" s="52" t="s">
        <v>187</v>
      </c>
      <c r="F65" s="56" t="s">
        <v>215</v>
      </c>
      <c r="G65" s="57">
        <v>8800</v>
      </c>
      <c r="H65" s="58" t="s">
        <v>186</v>
      </c>
    </row>
    <row r="66" spans="1:8" s="52" customFormat="1" ht="11.25" x14ac:dyDescent="0.2">
      <c r="A66" s="45">
        <v>55</v>
      </c>
      <c r="B66" s="60" t="s">
        <v>185</v>
      </c>
      <c r="C66" s="61" t="s">
        <v>105</v>
      </c>
      <c r="D66" s="62">
        <v>2414</v>
      </c>
      <c r="E66" s="52" t="s">
        <v>188</v>
      </c>
      <c r="F66" s="56" t="s">
        <v>215</v>
      </c>
      <c r="G66" s="57">
        <v>33000</v>
      </c>
      <c r="H66" s="58" t="s">
        <v>186</v>
      </c>
    </row>
    <row r="67" spans="1:8" s="52" customFormat="1" ht="11.25" x14ac:dyDescent="0.2">
      <c r="A67" s="45">
        <v>56</v>
      </c>
      <c r="B67" s="60" t="s">
        <v>185</v>
      </c>
      <c r="C67" s="61" t="s">
        <v>105</v>
      </c>
      <c r="D67" s="62">
        <v>2414</v>
      </c>
      <c r="E67" s="52" t="s">
        <v>189</v>
      </c>
      <c r="F67" s="56" t="s">
        <v>215</v>
      </c>
      <c r="G67" s="57">
        <v>17500</v>
      </c>
      <c r="H67" s="58" t="s">
        <v>186</v>
      </c>
    </row>
    <row r="68" spans="1:8" s="52" customFormat="1" ht="11.25" x14ac:dyDescent="0.2">
      <c r="A68" s="45">
        <v>57</v>
      </c>
      <c r="B68" s="53" t="s">
        <v>190</v>
      </c>
      <c r="C68" s="47" t="s">
        <v>97</v>
      </c>
      <c r="D68" s="53">
        <v>2411</v>
      </c>
      <c r="E68" s="55" t="s">
        <v>187</v>
      </c>
      <c r="F68" s="56" t="s">
        <v>216</v>
      </c>
      <c r="G68" s="57">
        <v>2640</v>
      </c>
      <c r="H68" s="58" t="s">
        <v>29</v>
      </c>
    </row>
    <row r="69" spans="1:8" s="52" customFormat="1" ht="11.25" x14ac:dyDescent="0.2">
      <c r="A69" s="63"/>
      <c r="B69" s="64"/>
      <c r="C69" s="65"/>
      <c r="D69" s="66"/>
      <c r="E69" s="67"/>
      <c r="F69" s="68"/>
      <c r="G69" s="69"/>
      <c r="H69" s="70"/>
    </row>
    <row r="70" spans="1:8" x14ac:dyDescent="0.25">
      <c r="A70" s="71" t="s">
        <v>191</v>
      </c>
      <c r="B70" s="72"/>
      <c r="C70" s="72"/>
      <c r="D70" s="21"/>
      <c r="E70" s="73"/>
      <c r="F70" s="20"/>
      <c r="G70" s="22"/>
      <c r="H70" s="20"/>
    </row>
    <row r="71" spans="1:8" x14ac:dyDescent="0.25">
      <c r="A71" s="74" t="s">
        <v>192</v>
      </c>
      <c r="B71" s="72"/>
      <c r="C71" s="72"/>
      <c r="D71" s="21"/>
      <c r="E71" s="73"/>
      <c r="F71" s="20"/>
      <c r="G71" s="22"/>
      <c r="H71" s="20"/>
    </row>
    <row r="72" spans="1:8" x14ac:dyDescent="0.25">
      <c r="A72" s="74" t="s">
        <v>193</v>
      </c>
      <c r="B72" s="72"/>
      <c r="C72" s="72"/>
      <c r="D72" s="21"/>
      <c r="E72" s="73"/>
      <c r="F72" s="20"/>
      <c r="G72" s="22"/>
      <c r="H72" s="20"/>
    </row>
    <row r="73" spans="1:8" x14ac:dyDescent="0.25">
      <c r="A73" s="75" t="s">
        <v>194</v>
      </c>
      <c r="B73" s="20"/>
      <c r="C73" s="20"/>
      <c r="D73" s="21"/>
      <c r="E73" s="73"/>
      <c r="F73" s="20"/>
      <c r="G73" s="22"/>
      <c r="H73" s="20"/>
    </row>
    <row r="74" spans="1:8" x14ac:dyDescent="0.25">
      <c r="A74" s="76" t="s">
        <v>195</v>
      </c>
      <c r="B74" s="77"/>
      <c r="C74" s="77"/>
      <c r="D74" s="78"/>
      <c r="E74" s="77"/>
      <c r="F74" s="77"/>
      <c r="G74" s="77"/>
      <c r="H74" s="77"/>
    </row>
    <row r="75" spans="1:8" ht="22.15" customHeight="1" x14ac:dyDescent="0.25">
      <c r="A75" s="119" t="s">
        <v>202</v>
      </c>
      <c r="B75" s="120"/>
      <c r="C75" s="120"/>
      <c r="D75" s="120"/>
      <c r="E75" s="120"/>
      <c r="F75" s="120"/>
      <c r="G75" s="120"/>
      <c r="H75" s="120"/>
    </row>
    <row r="76" spans="1:8" ht="59.25" customHeight="1" x14ac:dyDescent="0.25">
      <c r="A76" s="76"/>
      <c r="B76" s="77"/>
      <c r="C76" s="77"/>
      <c r="D76" s="78"/>
      <c r="E76" s="77"/>
      <c r="F76" s="77"/>
      <c r="G76" s="77"/>
      <c r="H76" s="77"/>
    </row>
    <row r="77" spans="1:8" x14ac:dyDescent="0.25">
      <c r="A77" s="79" t="s">
        <v>196</v>
      </c>
      <c r="B77" s="85" t="s">
        <v>197</v>
      </c>
      <c r="C77" s="85"/>
      <c r="D77" s="43"/>
      <c r="E77" s="73" t="s">
        <v>197</v>
      </c>
      <c r="F77" s="85" t="s">
        <v>198</v>
      </c>
      <c r="G77" s="22"/>
      <c r="H77" s="80"/>
    </row>
    <row r="78" spans="1:8" x14ac:dyDescent="0.25">
      <c r="A78" s="84"/>
      <c r="B78" s="85" t="s">
        <v>117</v>
      </c>
      <c r="C78" s="85"/>
      <c r="D78" s="43"/>
      <c r="E78" s="73" t="s">
        <v>206</v>
      </c>
      <c r="F78" s="85" t="s">
        <v>118</v>
      </c>
      <c r="G78" s="22"/>
      <c r="H78" s="80"/>
    </row>
    <row r="79" spans="1:8" x14ac:dyDescent="0.25">
      <c r="A79" s="84"/>
      <c r="B79" s="73" t="s">
        <v>203</v>
      </c>
      <c r="C79" s="85"/>
      <c r="D79" s="43"/>
      <c r="E79" s="73" t="s">
        <v>207</v>
      </c>
      <c r="F79" s="85" t="s">
        <v>210</v>
      </c>
      <c r="G79" s="22"/>
      <c r="H79" s="80"/>
    </row>
    <row r="80" spans="1:8" x14ac:dyDescent="0.25">
      <c r="A80" s="84"/>
      <c r="B80" s="110" t="s">
        <v>229</v>
      </c>
      <c r="C80" s="110"/>
      <c r="D80" s="43"/>
      <c r="E80" s="73" t="s">
        <v>208</v>
      </c>
      <c r="F80" s="85" t="s">
        <v>211</v>
      </c>
      <c r="G80" s="22"/>
      <c r="H80" s="80"/>
    </row>
    <row r="81" spans="1:8" x14ac:dyDescent="0.25">
      <c r="A81" s="84"/>
      <c r="B81" s="85"/>
      <c r="C81" s="85"/>
      <c r="D81" s="43"/>
      <c r="E81" s="73"/>
      <c r="F81" s="85"/>
      <c r="G81" s="22"/>
      <c r="H81" s="80"/>
    </row>
    <row r="82" spans="1:8" x14ac:dyDescent="0.25">
      <c r="A82" s="84"/>
      <c r="B82" s="80"/>
      <c r="C82" s="80"/>
      <c r="D82" s="81"/>
      <c r="E82" s="82"/>
      <c r="F82" s="80"/>
      <c r="G82" s="83"/>
      <c r="H82" s="80"/>
    </row>
    <row r="83" spans="1:8" x14ac:dyDescent="0.25">
      <c r="A83" s="86" t="s">
        <v>199</v>
      </c>
      <c r="B83" s="87"/>
      <c r="C83" s="87"/>
      <c r="D83" s="88"/>
      <c r="E83" s="89"/>
      <c r="F83" s="87"/>
      <c r="G83" s="90"/>
      <c r="H83" s="87"/>
    </row>
  </sheetData>
  <autoFilter ref="A11:H80"/>
  <mergeCells count="16">
    <mergeCell ref="B80:C80"/>
    <mergeCell ref="A1:H1"/>
    <mergeCell ref="A2:H2"/>
    <mergeCell ref="A3:H4"/>
    <mergeCell ref="A5:C5"/>
    <mergeCell ref="D5:H5"/>
    <mergeCell ref="A9:C9"/>
    <mergeCell ref="D9:H9"/>
    <mergeCell ref="E10:H10"/>
    <mergeCell ref="A75:H75"/>
    <mergeCell ref="A6:C6"/>
    <mergeCell ref="D6:H6"/>
    <mergeCell ref="A7:C7"/>
    <mergeCell ref="D7:H7"/>
    <mergeCell ref="A8:C8"/>
    <mergeCell ref="D8:H8"/>
  </mergeCells>
  <printOptions horizontalCentered="1"/>
  <pageMargins left="0.11811023622047245" right="0.11811023622047245" top="0.35433070866141736" bottom="0.35433070866141736" header="0.51181102362204722" footer="0.51181102362204722"/>
  <pageSetup paperSize="9" scale="90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</vt:lpstr>
      <vt:lpstr>PESSOAL ENVOLVIDO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Lisboa Souza da Silva</dc:creator>
  <cp:lastModifiedBy>EEUFMG</cp:lastModifiedBy>
  <cp:revision>1</cp:revision>
  <cp:lastPrinted>2026-04-17T12:58:56Z</cp:lastPrinted>
  <dcterms:created xsi:type="dcterms:W3CDTF">2020-02-04T19:23:57Z</dcterms:created>
  <dcterms:modified xsi:type="dcterms:W3CDTF">2026-04-17T18:19:04Z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