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pivotCache/pivotCacheDefinition8.xml" ContentType="application/vnd.openxmlformats-officedocument.spreadsheetml.pivotCacheDefinition+xml"/>
  <Override PartName="/xl/pivotCache/pivotCacheRecords8.xml" ContentType="application/vnd.openxmlformats-officedocument.spreadsheetml.pivotCacheRecords+xml"/>
  <Override PartName="/xl/pivotCache/pivotCacheDefinition9.xml" ContentType="application/vnd.openxmlformats-officedocument.spreadsheetml.pivotCacheDefinition+xml"/>
  <Override PartName="/xl/pivotCache/pivotCacheRecords9.xml" ContentType="application/vnd.openxmlformats-officedocument.spreadsheetml.pivotCacheRecords+xml"/>
  <Override PartName="/xl/pivotCache/pivotCacheDefinition10.xml" ContentType="application/vnd.openxmlformats-officedocument.spreadsheetml.pivotCacheDefinition+xml"/>
  <Override PartName="/xl/pivotCache/pivotCacheRecords10.xml" ContentType="application/vnd.openxmlformats-officedocument.spreadsheetml.pivotCacheRecords+xml"/>
  <Override PartName="/xl/pivotCache/pivotCacheDefinition11.xml" ContentType="application/vnd.openxmlformats-officedocument.spreadsheetml.pivotCacheDefinition+xml"/>
  <Override PartName="/xl/pivotCache/pivotCacheRecords11.xml" ContentType="application/vnd.openxmlformats-officedocument.spreadsheetml.pivotCacheRecords+xml"/>
  <Override PartName="/xl/pivotCache/pivotCacheDefinition12.xml" ContentType="application/vnd.openxmlformats-officedocument.spreadsheetml.pivotCacheDefinition+xml"/>
  <Override PartName="/xl/pivotCache/pivotCacheRecords12.xml" ContentType="application/vnd.openxmlformats-officedocument.spreadsheetml.pivotCacheRecords+xml"/>
  <Override PartName="/xl/pivotCache/pivotCacheDefinition13.xml" ContentType="application/vnd.openxmlformats-officedocument.spreadsheetml.pivotCacheDefinition+xml"/>
  <Override PartName="/xl/pivotCache/pivotCacheRecords13.xml" ContentType="application/vnd.openxmlformats-officedocument.spreadsheetml.pivotCacheRecords+xml"/>
  <Override PartName="/xl/pivotCache/pivotCacheDefinition14.xml" ContentType="application/vnd.openxmlformats-officedocument.spreadsheetml.pivotCacheDefinition+xml"/>
  <Override PartName="/xl/pivotCache/pivotCacheRecords14.xml" ContentType="application/vnd.openxmlformats-officedocument.spreadsheetml.pivotCacheRecords+xml"/>
  <Override PartName="/xl/pivotCache/pivotCacheDefinition15.xml" ContentType="application/vnd.openxmlformats-officedocument.spreadsheetml.pivotCacheDefinition+xml"/>
  <Override PartName="/xl/pivotCache/pivotCacheRecords15.xml" ContentType="application/vnd.openxmlformats-officedocument.spreadsheetml.pivotCacheRecords+xml"/>
  <Override PartName="/xl/pivotCache/pivotCacheDefinition16.xml" ContentType="application/vnd.openxmlformats-officedocument.spreadsheetml.pivotCacheDefinition+xml"/>
  <Override PartName="/xl/pivotCache/pivotCacheRecords16.xml" ContentType="application/vnd.openxmlformats-officedocument.spreadsheetml.pivotCacheRecords+xml"/>
  <Override PartName="/xl/pivotCache/pivotCacheDefinition17.xml" ContentType="application/vnd.openxmlformats-officedocument.spreadsheetml.pivotCacheDefinition+xml"/>
  <Override PartName="/xl/pivotCache/pivotCacheRecords17.xml" ContentType="application/vnd.openxmlformats-officedocument.spreadsheetml.pivotCacheRecords+xml"/>
  <Override PartName="/xl/pivotCache/pivotCacheDefinition18.xml" ContentType="application/vnd.openxmlformats-officedocument.spreadsheetml.pivotCacheDefinition+xml"/>
  <Override PartName="/xl/pivotCache/pivotCacheRecords18.xml" ContentType="application/vnd.openxmlformats-officedocument.spreadsheetml.pivotCacheRecords+xml"/>
  <Override PartName="/xl/pivotCache/pivotCacheDefinition19.xml" ContentType="application/vnd.openxmlformats-officedocument.spreadsheetml.pivotCacheDefinition+xml"/>
  <Override PartName="/xl/pivotCache/pivotCacheRecords19.xml" ContentType="application/vnd.openxmlformats-officedocument.spreadsheetml.pivotCacheRecords+xml"/>
  <Override PartName="/xl/pivotCache/pivotCacheDefinition20.xml" ContentType="application/vnd.openxmlformats-officedocument.spreadsheetml.pivotCacheDefinition+xml"/>
  <Override PartName="/xl/pivotCache/pivotCacheRecords20.xml" ContentType="application/vnd.openxmlformats-officedocument.spreadsheetml.pivotCacheRecords+xml"/>
  <Override PartName="/xl/pivotCache/pivotCacheDefinition21.xml" ContentType="application/vnd.openxmlformats-officedocument.spreadsheetml.pivotCacheDefinition+xml"/>
  <Override PartName="/xl/pivotCache/pivotCacheRecords2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pivotTables/pivotTable14.xml" ContentType="application/vnd.openxmlformats-officedocument.spreadsheetml.pivotTable+xml"/>
  <Override PartName="/xl/pivotTables/pivotTable15.xml" ContentType="application/vnd.openxmlformats-officedocument.spreadsheetml.pivotTable+xml"/>
  <Override PartName="/xl/pivotTables/pivotTable16.xml" ContentType="application/vnd.openxmlformats-officedocument.spreadsheetml.pivotTable+xml"/>
  <Override PartName="/xl/pivotTables/pivotTable17.xml" ContentType="application/vnd.openxmlformats-officedocument.spreadsheetml.pivotTable+xml"/>
  <Override PartName="/xl/pivotTables/pivotTable18.xml" ContentType="application/vnd.openxmlformats-officedocument.spreadsheetml.pivotTable+xml"/>
  <Override PartName="/xl/pivotTables/pivotTable19.xml" ContentType="application/vnd.openxmlformats-officedocument.spreadsheetml.pivotTable+xml"/>
  <Override PartName="/xl/pivotTables/pivotTable20.xml" ContentType="application/vnd.openxmlformats-officedocument.spreadsheetml.pivotTable+xml"/>
  <Override PartName="/xl/pivotTables/pivotTable2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hidePivotFieldList="1"/>
  <mc:AlternateContent xmlns:mc="http://schemas.openxmlformats.org/markup-compatibility/2006">
    <mc:Choice Requires="x15">
      <x15ac:absPath xmlns:x15ac="http://schemas.microsoft.com/office/spreadsheetml/2010/11/ac" url="C:\Users\flavi\Desktop\PLANILHA DE CONTRATOS COM FUNDAÇÃO DE APOIO 2025\"/>
    </mc:Choice>
  </mc:AlternateContent>
  <xr:revisionPtr revIDLastSave="0" documentId="13_ncr:1_{D4C74CDF-2D3C-454D-BC95-EE9455AED399}" xr6:coauthVersionLast="47" xr6:coauthVersionMax="47" xr10:uidLastSave="{00000000-0000-0000-0000-000000000000}"/>
  <bookViews>
    <workbookView xWindow="-3120" yWindow="-16320" windowWidth="29040" windowHeight="15840" xr2:uid="{00000000-000D-0000-FFFF-FFFF00000000}"/>
  </bookViews>
  <sheets>
    <sheet name="CONTRATOS" sheetId="1" r:id="rId1"/>
    <sheet name="PESSOAL ENVOLVIDO" sheetId="2" r:id="rId2"/>
    <sheet name="CONTRATOS EXPIRADOS" sheetId="56" state="hidden" r:id="rId3"/>
    <sheet name="32034 N" sheetId="55" state="hidden" r:id="rId4"/>
    <sheet name="31900 N" sheetId="54" state="hidden" r:id="rId5"/>
    <sheet name="31886 N" sheetId="53" state="hidden" r:id="rId6"/>
    <sheet name="31958 N" sheetId="52" state="hidden" r:id="rId7"/>
    <sheet name="31859 N" sheetId="51" state="hidden" r:id="rId8"/>
    <sheet name="31658 N" sheetId="50" state="hidden" r:id="rId9"/>
    <sheet name="31660 N" sheetId="49" state="hidden" r:id="rId10"/>
    <sheet name="31605 N" sheetId="48" state="hidden" r:id="rId11"/>
    <sheet name="31125 N" sheetId="47" state="hidden" r:id="rId12"/>
    <sheet name="31169 N" sheetId="46" state="hidden" r:id="rId13"/>
    <sheet name="31154 N" sheetId="45" state="hidden" r:id="rId14"/>
    <sheet name="29606 N" sheetId="44" state="hidden" r:id="rId15"/>
    <sheet name="31086 N" sheetId="43" state="hidden" r:id="rId16"/>
    <sheet name="29818 N" sheetId="42" state="hidden" r:id="rId17"/>
    <sheet name="29964 N" sheetId="41" state="hidden" r:id="rId18"/>
    <sheet name="29883 N" sheetId="40" state="hidden" r:id="rId19"/>
    <sheet name="29801 N" sheetId="39" state="hidden" r:id="rId20"/>
    <sheet name="29767 N" sheetId="38" state="hidden" r:id="rId21"/>
    <sheet name="30666 N" sheetId="37" state="hidden" r:id="rId22"/>
    <sheet name="28246 N" sheetId="36" state="hidden" r:id="rId23"/>
    <sheet name="29237 N" sheetId="35" state="hidden" r:id="rId24"/>
  </sheets>
  <definedNames>
    <definedName name="_xlnm._FilterDatabase" localSheetId="0" hidden="1">CONTRATOS!$A$11:$N$48</definedName>
    <definedName name="_xlnm._FilterDatabase" localSheetId="2" hidden="1">'CONTRATOS EXPIRADOS'!$A$11:$N$27</definedName>
    <definedName name="_xlnm._FilterDatabase" localSheetId="1" hidden="1">'PESSOAL ENVOLVIDO'!$A$11:$H$200</definedName>
    <definedName name="_xlnm.Print_Area" localSheetId="1">'PESSOAL ENVOLVIDO'!$A$1:$H$215</definedName>
    <definedName name="_xlnm.Print_Titles" localSheetId="0">CONTRATOS!$2:$11</definedName>
    <definedName name="_xlnm.Print_Titles" localSheetId="2">'CONTRATOS EXPIRADOS'!$2:$11</definedName>
    <definedName name="_xlnm.Print_Titles" localSheetId="1">'PESSOAL ENVOLVIDO'!$1:$11</definedName>
  </definedNames>
  <calcPr calcId="191029"/>
  <pivotCaches>
    <pivotCache cacheId="21" r:id="rId25"/>
    <pivotCache cacheId="22" r:id="rId26"/>
    <pivotCache cacheId="23" r:id="rId27"/>
    <pivotCache cacheId="24" r:id="rId28"/>
    <pivotCache cacheId="25" r:id="rId29"/>
    <pivotCache cacheId="26" r:id="rId30"/>
    <pivotCache cacheId="27" r:id="rId31"/>
    <pivotCache cacheId="28" r:id="rId32"/>
    <pivotCache cacheId="29" r:id="rId33"/>
    <pivotCache cacheId="30" r:id="rId34"/>
    <pivotCache cacheId="31" r:id="rId35"/>
    <pivotCache cacheId="32" r:id="rId36"/>
    <pivotCache cacheId="33" r:id="rId37"/>
    <pivotCache cacheId="34" r:id="rId38"/>
    <pivotCache cacheId="35" r:id="rId39"/>
    <pivotCache cacheId="36" r:id="rId40"/>
    <pivotCache cacheId="37" r:id="rId41"/>
    <pivotCache cacheId="38" r:id="rId42"/>
    <pivotCache cacheId="39" r:id="rId43"/>
    <pivotCache cacheId="40" r:id="rId44"/>
    <pivotCache cacheId="41" r:id="rId4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3" i="56" l="1"/>
  <c r="F17" i="56"/>
  <c r="F15" i="56"/>
  <c r="H14" i="56"/>
  <c r="F13" i="56"/>
  <c r="F12" i="1"/>
  <c r="F21" i="1"/>
  <c r="F24" i="1" l="1"/>
</calcChain>
</file>

<file path=xl/sharedStrings.xml><?xml version="1.0" encoding="utf-8"?>
<sst xmlns="http://schemas.openxmlformats.org/spreadsheetml/2006/main" count="6948" uniqueCount="713">
  <si>
    <t>UNIVERSIDADE FEDERAL DE MINAS GERAIS</t>
  </si>
  <si>
    <t>UG SIGNATÁRIA DO CONTRATO</t>
  </si>
  <si>
    <t>NOME DO DIRIGENTE MÁXIMO DA IFES</t>
  </si>
  <si>
    <t>Sandra Regina Goulart Almeida</t>
  </si>
  <si>
    <t>NOME DA FUNDAÇÃO DE APOIO</t>
  </si>
  <si>
    <t>SIGLA DA FUNDAÇÃO DE APOIO</t>
  </si>
  <si>
    <t>CNPJ DA FUNDAÇÃO DE APOIO</t>
  </si>
  <si>
    <t xml:space="preserve"> </t>
  </si>
  <si>
    <t>Ass:</t>
  </si>
  <si>
    <t>RESPONSÁVEL PELO SETOR CONTÁBIL/FINANCEIRO</t>
  </si>
  <si>
    <t>ORDENADOR DE DESPESA</t>
  </si>
  <si>
    <t>OBS: Pagina inferior  deve ter no mínimo 2,5cm- Papel A4</t>
  </si>
  <si>
    <t>RECURSOS DA UFMG ENVOLVIDOS NOS PROJETOS</t>
  </si>
  <si>
    <t>RECURSOS HUMANOS DA UFMG ENVOLVIDOS NOS PROJETOS</t>
  </si>
  <si>
    <t>Servidor ** Apenas servidores estatutários com matricula SIAPE ativa.</t>
  </si>
  <si>
    <t>ASS:</t>
  </si>
  <si>
    <t>___________________________________</t>
  </si>
  <si>
    <t>_________________________________</t>
  </si>
  <si>
    <t>OBS: Pagina inferior  deve ter no mínimo 2,5cm - Papel A4</t>
  </si>
  <si>
    <t>PESQUISA</t>
  </si>
  <si>
    <t>SANDHI MARIA BARRETO</t>
  </si>
  <si>
    <t>N° Ordem</t>
  </si>
  <si>
    <t>N° INSTRUMENTO  E ADITIVOS</t>
  </si>
  <si>
    <t>NR.DO  PROCESSO DE DISPENSA</t>
  </si>
  <si>
    <t xml:space="preserve">Nº DO CONTRATO NA FUNDAÇÃO </t>
  </si>
  <si>
    <t>SERVIDOR** ENVOLVIDO</t>
  </si>
  <si>
    <t>BOLSA DE PESQUISA OU DE ENSINO OU DE EXTENSÃO</t>
  </si>
  <si>
    <t xml:space="preserve">NOME DO PROJETO </t>
  </si>
  <si>
    <t>VR DO  CONTRATO (EM REAIS)</t>
  </si>
  <si>
    <t>VR. * REPASSADO (EM REAIS)</t>
  </si>
  <si>
    <t xml:space="preserve">VR** DESPESAS TOTAL (EM REAIS) </t>
  </si>
  <si>
    <t>VR*** RECEITAS</t>
  </si>
  <si>
    <t>CUSTO **** OPERACIONAL</t>
  </si>
  <si>
    <t>DATA INÍCIO DA VIGÊNCIA dd/mm/aaaa</t>
  </si>
  <si>
    <t>DATA FIM DA VIGÊNCIA dd/mm/aaaa</t>
  </si>
  <si>
    <t>FINALIDADE: ENSINO, PESQUISA, EXTENSÃO DESEN. INSTITUCIONAL, CIENTÍFICO E TECNOLÓGICO.</t>
  </si>
  <si>
    <t>COORDENADOR DO PROJETO</t>
  </si>
  <si>
    <t>EXTENSÃO</t>
  </si>
  <si>
    <t>JOSÉ NÉLIO JANUÁRIO</t>
  </si>
  <si>
    <t>CLEVERSON DE OLIVEIRA PENA</t>
  </si>
  <si>
    <t>23072.244384/2021-65</t>
  </si>
  <si>
    <t>Projeto de Extensão ““CRIAÇÃO DE NÚCLEO DE APOIO AO ENSINO MEDIADO POR TECNOLOGIAS DIGITAIS NA FACULDADE DE MEDICINA DA UFMG - A INCLUSÃO TECNOLÓGICA COMO RESPOSTA AOS DESAFIOS EDUCACIONAIS ADVINDOS DA PANDEMIA DA COVID 19​”.</t>
  </si>
  <si>
    <t>Rosália Morais Torres</t>
  </si>
  <si>
    <t>MARILIA FALEIRO MALAGUTH MENDONÇA</t>
  </si>
  <si>
    <t>ANTÔNIO LUIZ PINHO RIBEIRO</t>
  </si>
  <si>
    <t>23072.229523/2022-10</t>
  </si>
  <si>
    <t>259/2022-02/2023</t>
  </si>
  <si>
    <t>230720477232019-42</t>
  </si>
  <si>
    <t>009/2020-05/2023</t>
  </si>
  <si>
    <t>Marília Faleiro Malaguth Mendonça</t>
  </si>
  <si>
    <t>23072.263567/2021-80</t>
  </si>
  <si>
    <t>Alaneir de Fátima dos Santos</t>
  </si>
  <si>
    <t>Kaiser Bergmann Garcia e Silva</t>
  </si>
  <si>
    <t>MARIANA ABREU CAPORALI DE FREITAS</t>
  </si>
  <si>
    <t>RONILTON GONCALVES NUNES</t>
  </si>
  <si>
    <t>ROSALIA MORAIS TORRES</t>
  </si>
  <si>
    <t>ALINE DAYRELL FERREIRA SALES</t>
  </si>
  <si>
    <t>ANTONIO PAULINO RIBEIRO SOBRINHO</t>
  </si>
  <si>
    <t>Breno Fiuza Cruz</t>
  </si>
  <si>
    <t>CARLOS EDUARDO ASSIS DUTRA</t>
  </si>
  <si>
    <t>CLÉCIO PIÇARRO</t>
  </si>
  <si>
    <t>ENIO ROBERTO PIETRA PEDROSO</t>
  </si>
  <si>
    <t>GILMAR TADEU DE AZEVEDO FIDELIS</t>
  </si>
  <si>
    <t>IVANI NOVATO SILVA</t>
  </si>
  <si>
    <t>LUCAS JOSE DE CAMPOS MACHADO</t>
  </si>
  <si>
    <t>LUIS OTAVIO DE MIRANDA COTA</t>
  </si>
  <si>
    <t>MARCELO GROSSI ARAUJO</t>
  </si>
  <si>
    <t>MARIA CASSIA FERREIRA DE AGUIAR</t>
  </si>
  <si>
    <t>MARILENE VALE DE CASTRO MONTEIRO</t>
  </si>
  <si>
    <t>PAULO PEREIRA CHRISTO</t>
  </si>
  <si>
    <t>PRISCILA MENEZES FERRI LIU</t>
  </si>
  <si>
    <t>RICARDO DE AMORIM CORREA</t>
  </si>
  <si>
    <t>SILVANA DE ARAUJO SILVA</t>
  </si>
  <si>
    <t>Simone de Vasconcelos Generoso</t>
  </si>
  <si>
    <t>UBIRATAN BRUM DE CASTRO</t>
  </si>
  <si>
    <t>SILVANA SPINDOLA DE MIRANDA</t>
  </si>
  <si>
    <t>ALAMANDA KFOURY PEREIRA</t>
  </si>
  <si>
    <t>Augusto Barbosa Reis</t>
  </si>
  <si>
    <t>CRISTIANE DE FREITAS CUNHA GRILLO</t>
  </si>
  <si>
    <t>Maria do Carmo Barros de Melo</t>
  </si>
  <si>
    <t>ROGELI TIBURCIO RIBEIRO DA CUNHA PEIXOTO</t>
  </si>
  <si>
    <t>GUSTAVO CANCELA E PENNA</t>
  </si>
  <si>
    <t>LUIZ CARLOS MOLINARI GOMES</t>
  </si>
  <si>
    <t>ROSANGELA DURSO PERILLO</t>
  </si>
  <si>
    <t>23072.241946/2020-38</t>
  </si>
  <si>
    <t>PROJETO DE PESQUISA “ESTUDO LONGITUDINAL DE SAÚDE DO ADULTO: PREPARAÇÃO E CONDUÇÃO DA ONDA 4 E AMPLIAÇÃO DO SEGUIMENTO DE DESFECHOS (2020-2023)” TED Nº 138/2020,  UFMG E O MINISTÉRIO DA SAÚDE/FUNDO NACIONAL DE SAÚDE.</t>
  </si>
  <si>
    <t>GABRIELA MIANA DE MATTOS PAIXAO</t>
  </si>
  <si>
    <t>23072.246775/2022-03</t>
  </si>
  <si>
    <t>Marco Aurélio Romano Silva</t>
  </si>
  <si>
    <t>341/2022-01/2023</t>
  </si>
  <si>
    <t>Debora Marques de Miranda</t>
  </si>
  <si>
    <t>MARCO AURELIO ROMANO SILVA</t>
  </si>
  <si>
    <t>23072.270969/2022-11</t>
  </si>
  <si>
    <t>FREDERICO DUARTE GARCIA</t>
  </si>
  <si>
    <t>23072.029951/2018-50</t>
  </si>
  <si>
    <t>Projeto de pesquisa Estruturação do laboratório para desenvolvimento da vacina antidrogas. Pesquisa brasileira para o desenvolvimento de um novo medicamento para o tratamento da dependência de cocaína/crack.</t>
  </si>
  <si>
    <t>003/2018-07/2023</t>
  </si>
  <si>
    <t>23072.230407/2023-16</t>
  </si>
  <si>
    <t>ANTÔNIO THOMAZ GONZAGA DA MATTA MACHADO</t>
  </si>
  <si>
    <t>23072.246198/2022-41</t>
  </si>
  <si>
    <t>PAULO CESAR BERTOLINO</t>
  </si>
  <si>
    <t>MARCELO PELLIZZARO DIAS AFONSO</t>
  </si>
  <si>
    <t>23072.267927/2022-01</t>
  </si>
  <si>
    <t>MARIA DO CARMO BARROS DE MELO</t>
  </si>
  <si>
    <t>23072.237908/2020-81</t>
  </si>
  <si>
    <t>PROJETO DE EXTENSÃO “OFERTA NACIONAL DE TELE-ELETROCARDIOGRAFIA” TED Nº 166/2020, UFMG E O MINISTÉRIO DA SAÚDE/FUNDO NACIONAL DE SAÚDE.</t>
  </si>
  <si>
    <t>563/2023-NÃO TEM</t>
  </si>
  <si>
    <t>23072.255511/2023-13</t>
  </si>
  <si>
    <t>Projeto de Extensão "AVALIAÇÃO TÉCNICA DE ENTIDADES PARA O MINISTÉRIO DO DESENVOLVIMENTO E ASSISTÊNCIA SOCIAL, FAMÍLIA E COMBATE À FOME."</t>
  </si>
  <si>
    <t>FERNANDA GONTIJO MINAFRA SILVEIRA SANTOS</t>
  </si>
  <si>
    <t>GRAZIELA CHEQUER</t>
  </si>
  <si>
    <t>DENISE AUXILIADORA LEITE IASBECK</t>
  </si>
  <si>
    <t>Luciano Martins da Silva</t>
  </si>
  <si>
    <t>OTAVIANO DA SILVA JUNIOR</t>
  </si>
  <si>
    <t>VINICIUS TOSTES CARVALHO</t>
  </si>
  <si>
    <t>Magda Carvalho Pires</t>
  </si>
  <si>
    <t>VANDACK ALENCAR NOBRE JUNIOR</t>
  </si>
  <si>
    <t>ISABELA NASCIMENTO BORGES</t>
  </si>
  <si>
    <t>MARIA CRISTINA DA PAIXAO</t>
  </si>
  <si>
    <t>MILENA SORIANO MARCOLINO</t>
  </si>
  <si>
    <t>23072.248039/2020-10</t>
  </si>
  <si>
    <t>PROJETO DE EXTENSÃO “ESTRATÉGIAS PARA SUPORTE AO ATENDIMENTO DE CONDIÇÕES CRÔNICAS NA ATENÇÃO PRIMÁRIA NO CONTEXTO DA PANDEMIA COVID-19” TED FNS Nº 180/2020, MINISTÉRIO DA SAÚDE/FUNDO NACIONAL DE SAÚDE.</t>
  </si>
  <si>
    <t>279/2020-03/2023</t>
  </si>
  <si>
    <t>LUISA CAMPOS CALDEIRA BRANT</t>
  </si>
  <si>
    <t>23072.248048/2020-19</t>
  </si>
  <si>
    <t>PROJETO DE EXTENSÃO “TELE-ESPIROMETRIA PARA SUPORTE AO ATENDIMENTO DE DOENÇAS PULMONARES CRÔNICAS NA ATENÇÃO PRIMÁRIA À SAÚDE” TED Nº 178/2020 E 181/2020,  MINISTÉRIO DA SAÚDE/FUNDO NACIONAL DE SAÚDE.</t>
  </si>
  <si>
    <t>280/2020-03/2023</t>
  </si>
  <si>
    <t xml:space="preserve">23072047720/2019-17 </t>
  </si>
  <si>
    <t xml:space="preserve">Projeto de Pesquisa "Estudo longitudinal de saúde dos idosos brasileiros (ELSI-BRASIL) - 2ª onda/fase II", relativo ao TED MS/FNS nº 077/2019.                                              </t>
  </si>
  <si>
    <t>MARIA FERNANDA FURTADO DE LIMA COSTA</t>
  </si>
  <si>
    <t>009/2019-02/2023</t>
  </si>
  <si>
    <t>Juliana Lustosa Torres</t>
  </si>
  <si>
    <t>Luciana de Souza Braga</t>
  </si>
  <si>
    <t>23072045502/2019-30</t>
  </si>
  <si>
    <t>PRISCILA DO CARMO SANTANA</t>
  </si>
  <si>
    <t>23072.226341/2022-89</t>
  </si>
  <si>
    <t>Projeto de pesquisa "Estudo Longitudinal da Saúde dos Idosos Brasileiros (ELSI-Brasil) - 3ª onda".</t>
  </si>
  <si>
    <t xml:space="preserve"> Luciana Souza Braga</t>
  </si>
  <si>
    <t>23072.246827/2022-33</t>
  </si>
  <si>
    <t>LUIZ GUILHERME PASSAGLIA</t>
  </si>
  <si>
    <t>MARIA LETICIA LEAO LANA</t>
  </si>
  <si>
    <t>23072.255538/2022-25</t>
  </si>
  <si>
    <t>23072.232874/2022-08</t>
  </si>
  <si>
    <t>ZILMA SILVEIRA NOGUEIRA</t>
  </si>
  <si>
    <t>613/2023-NÃO TEM</t>
  </si>
  <si>
    <t>23072.268896/2023-89</t>
  </si>
  <si>
    <t>Projeto "CURSO DE ESPECIALIZAÇÃO EM MEDICINA DE FAMÍLIA E COMUNIDADE".</t>
  </si>
  <si>
    <t>Marco Antunes Assis Costa</t>
  </si>
  <si>
    <t>ZILMA SILVEIRA NOGUEIRA REIS</t>
  </si>
  <si>
    <t>ISAIAS JOSE RAMOS DE OLIVEIRA</t>
  </si>
  <si>
    <t>ADRIANA SILVINA PAGANO</t>
  </si>
  <si>
    <t>ALEXANDRE PEREIRA DO NASCIMENTO</t>
  </si>
  <si>
    <t>Joabe Dias Salgueiro</t>
  </si>
  <si>
    <t>MARINA NOGUEIRA FERRAZ</t>
  </si>
  <si>
    <t>209/2022-NÃO TEM</t>
  </si>
  <si>
    <t>23072.223808/2022-39</t>
  </si>
  <si>
    <t>CRISTINA BOTELHO BARRA</t>
  </si>
  <si>
    <t>ELAINE ALVARENGA DE ALMEIDA CARVALHO</t>
  </si>
  <si>
    <t>ELIZABET VILAR GUIMARAES</t>
  </si>
  <si>
    <t>JOSE NELIO JANUARIO</t>
  </si>
  <si>
    <t>KEYLA CHRISTY CHRISTINE MENDES SAMPAIO CUNHA</t>
  </si>
  <si>
    <t>VERA MARIA ALVES DIAS</t>
  </si>
  <si>
    <t>VIVIANE DE CASSIA KANUFRE</t>
  </si>
  <si>
    <t>DANIEL VITOR DE VASCONCELOS SANTOS</t>
  </si>
  <si>
    <t>ERICKA VIANA MACHADO CARELLOS</t>
  </si>
  <si>
    <t>ROBERTA MAIA DE CASTRO ROMANELLI</t>
  </si>
  <si>
    <t>FERNANDO HENRIQUE PEREIRA</t>
  </si>
  <si>
    <t>23072.273400/2023-99</t>
  </si>
  <si>
    <t>Projeto "INCORPORAR MODELO DE TELESSAÚDE POR MEIO DAS TELECONSULTAS NO FLUXO ASSISTENCIAL DO ATENDIMENTO ESPECIALIZADO NO ESTADO DE MINAS GERAIS", relativo ao Termo de Execução Descentralizada nº 107/2023.</t>
  </si>
  <si>
    <t>23072.273383/2023-90</t>
  </si>
  <si>
    <t>Projeto "Mobilidade Sustentável, Articulação Intersetorial e Qualificação da Informação Sobre as Lesões no Trânsito: Fortalecimento do Programa Vida no Trânsito", relativo ao Termo de Execução Descentralizada nº 122/2023.</t>
  </si>
  <si>
    <t>23072.271749/2023-96</t>
  </si>
  <si>
    <t>Projeto "ELABORAÇÃO DE DIRETRIZES E ORIENTAÇÕES PARA A FORMAÇÃO DE AUXILIARES E TÉCNICOS EM SAÚDE BUCAL", relativo ao Termo de Execução Descentralizada nº 87/2023.</t>
  </si>
  <si>
    <t>Raphael Augusto Teixeira de Aguiar</t>
  </si>
  <si>
    <t>Projeto "ESTRUTURA E DINÂMICA SOCIODEMOGRÁFICA MULTIPROFISSIONAL DO MERCADO DE TRABALHO EM SAÚDE", relativo ao Termo de Execução Descentralizada nº 124/2023.</t>
  </si>
  <si>
    <t>23072.271563/2023-37</t>
  </si>
  <si>
    <t>Amélia Augusta de Lima Friche</t>
  </si>
  <si>
    <t>663/2023-NÃO TEM</t>
  </si>
  <si>
    <t>Projeto "AVALIAÇÃO DO PROGRAMA DE PROFILAXIA PRIMÁRIA EM PACIENTES COM HEMOFILIA A GRAVE E MODERADAMENTE GRAVE", relativo ao Termo de Execução Descentralizada nº 152/2023.</t>
  </si>
  <si>
    <t>Suely Meireles Rezende</t>
  </si>
  <si>
    <t>153289 - Faculdade de Medicina / UFMG</t>
  </si>
  <si>
    <t>FUNDEP</t>
  </si>
  <si>
    <t>18.720.938/0001-41</t>
  </si>
  <si>
    <t>Fundação de Desenvolvimento da Pesquisa</t>
  </si>
  <si>
    <t>PÓS-GRADUAÇÃO LATO SENSU - ESPECIALIZAÇÃO</t>
  </si>
  <si>
    <t>23072.272380/2023-39</t>
  </si>
  <si>
    <t>PORTARIA DE NOMEAÇÃO Nº 1.464, DE 08 DE MARÇO DE 2022</t>
  </si>
  <si>
    <t>458/2022-02/2024</t>
  </si>
  <si>
    <t>456/2022-02/2024</t>
  </si>
  <si>
    <t>277/2020-02/2024</t>
  </si>
  <si>
    <t>007/2019-01/2024</t>
  </si>
  <si>
    <t>285/2024-NÃO TEM</t>
  </si>
  <si>
    <t>23072.225359/2024-25</t>
  </si>
  <si>
    <t>-</t>
  </si>
  <si>
    <t>323/2024-NÃO TEM</t>
  </si>
  <si>
    <t>23072.233095/2024-83</t>
  </si>
  <si>
    <t>Projeto “AMPLIAÇÃO DA OFERTA NACIONAL DE TELEDIAGNÓSTICO EM ELETROCARDIOGRAFIA”, relativo ao Termo de Execução Descentralizada nº 22/2024.</t>
  </si>
  <si>
    <t>321/2024-NÃO TEM</t>
  </si>
  <si>
    <t>Projeto "ESTRUTURA E
DINÂMICA SOCIODEMOGRÁFICA DA FORÇA DE TRABALHO EM SAÚDE BUCAL NO BRASIL", relativo ao Termo de Execução Descentralizada nº 08/2024.</t>
  </si>
  <si>
    <t>23072.224281/2024-21</t>
  </si>
  <si>
    <t>Projeto “ASPECTOS NEUROINFLAMATÓRIOS DO NEURODESENVOLVIMENTO E DA NEURODEGENERAÇÃO” - CTMM.</t>
  </si>
  <si>
    <t>23072.258185/2024-87</t>
  </si>
  <si>
    <t>Projeto “MODERNIZAÇÃO DE PARQUE TECNOLÓGICO DOS NÚCLEOS DE TELESSAÚDE MINAS GERAIS HC/UFMG E MINAS GERAIS FM/UFMG”, relativo ao Termo de Execução Descentralizada nº 45/2024.</t>
  </si>
  <si>
    <t>477/2024-NÃO TEM</t>
  </si>
  <si>
    <t>23072.261880/2024-26</t>
  </si>
  <si>
    <t>Projeto “SAÚDE DIGITAL DA PESSOA IDOSA: AVALIAÇÃO E GESTÃO DE INFORMAÇÕES DE CASOS GERIÁTRICOS-GERONTOLÓGICOS DE PESSOAS IDOSAS VÍTIMAS DE DESASTRES OU EM CONTEXTO DE EMERGÊNCIA SANITÁRIA”, relativo ao Termo de Execução Descentralizada nº 84/2024.</t>
  </si>
  <si>
    <t>Bernardo de Mattos Viana</t>
  </si>
  <si>
    <t>476/2024-NÃO TEM</t>
  </si>
  <si>
    <t>506/2024-NÃO TEM</t>
  </si>
  <si>
    <t>Projeto “INQUÉRITO NACIONAL SOBRE ATRIBUTOS QUE PROMOVEM A ATRAÇÃO E FIXAÇÃO DOS TRABALHADORES EM TERRITÓRIOS COM DIFICULDADE DE PROVIMENTO”, relativo ao Termo de Execução Descentralizada nº 64/2024.</t>
  </si>
  <si>
    <t>23072.248434/2024-26</t>
  </si>
  <si>
    <t>23072.263057/2024-55</t>
  </si>
  <si>
    <t>Projeto “ELSA-BRASIL: ALAVANCANDO A INVESTIGAÇÃO DE DOENÇAS CRÔNICAS NÃO TRANSMISSÍVEIS”, relativo ao Termo de Execução Descentralizada nº 113/2024.</t>
  </si>
  <si>
    <t>Luana Giatti Gonçalves</t>
  </si>
  <si>
    <t>518/2024-NÃO TEM</t>
  </si>
  <si>
    <t>23072.261877/2024-11</t>
  </si>
  <si>
    <t>Projeto “FORMAÇÃO DA ATENÇÃO PRIMÁRIA À SAÚDE DOS MUNICÍPIOS HABILITADOS DA PNAISAR”, relativo ao Termo de Execução Descentralizada nº 134/2024.</t>
  </si>
  <si>
    <t>Projeto “QUALIFICAÇÃO DAS AÇÕES DE PROMOÇÃO, PREVENÇÃO DOS FATORES DE RISCO, IDENTIFICAÇÃO PRECOCE, ABORDAGEM CLÍNICA E MANEJO TERAPÊUTICO DAS DOENÇA RESPIRATÓRIA CRÔNICA NO ÂMBITO DA ATENÇÃO PRIMÁRIA À SAÚDE DO SUS”, relativo ao Termo de Execução Descentralizada nº 164/2024.</t>
  </si>
  <si>
    <t>23072.261883/2024-60</t>
  </si>
  <si>
    <t>520/2024-NÃO TEM</t>
  </si>
  <si>
    <t>PROJETO DE EXTENSÃO TECNOLOGIAS SOCIAIS DE ACESSO À ÁGUA NAS COMUNIDADES AFETADAS POR ATIVIDADES MINERÁRIAS NO QUADRILÁTERO FERRÍFERO/AQUÍFERO E ADJACÊNCIAS: BACIAS DO RIO DAS VELHAS E PARAOPEBA FASE II.</t>
  </si>
  <si>
    <t>Projeto de Extensão "Atenção à mulher em situação de violência, parceria entre o "Programa para elas, por elas, por eles, por nós" e a Secretaria de Segurança Pública de Belo Horizonte". Contrato FM nº 001/2020.</t>
  </si>
  <si>
    <t xml:space="preserve">PROJETO DE EXTENSÃO MANUTENÇÃO DO NÚCLEO DE TELESSAÚDE DA FACULDADE DE MEDICINA DA UFMG TED FNS 079/2021 COORD: ALANEIR DE FÁTIMA DOS SANTOS. </t>
  </si>
  <si>
    <t>PROJETO DE EXTENSÃO  PROJETO HERA - PROTEGENDO A VIDA -  SENAPRED - MINISTÉRIO  CIDADANIA - TED 001/2022.</t>
  </si>
  <si>
    <t>Projeto de Pesquisa “PESQUISA MONITORAMENTO DE COMUNIDADES TERAPÊUTICAS CONTRATADAS PELA SECRETARIA NACIONAL DE CUIDADOS E PREVENÇÃO ÀS DROGAS” TED 003/2022  SENAPRED.</t>
  </si>
  <si>
    <t>Projeto de Extensão "Ecomed Manuelzão - Empoderamento Jurídico e Socioambiental de Comunidades Atingidas pela Mineração.</t>
  </si>
  <si>
    <t>Projeto de Extensão “Implementação e implantação de Curso para o Fortalecimento dos Atributos da APS, na modalidade Educação a Distância (EAD  TED 28/2022).</t>
  </si>
  <si>
    <t>Projeto de pesquisa "Avaliação de Competências das Bases Curriculares de Medicina por VOSCE" INEP TED 1053338/2022.</t>
  </si>
  <si>
    <t>Projeto de extensão Inteligência artificial na análise de imagens moleculares  - CTMM.</t>
  </si>
  <si>
    <t>Projeto de extensão "Apoio à implementação da linha de cuidado ao infarto agudo do miocárdio no SUS".</t>
  </si>
  <si>
    <t>Projeto de Pesquisa “Estudo Longitudinal da Saúde dos Idosos Brasileiros – Fase V.</t>
  </si>
  <si>
    <t>Projeto de Pesquisa OFERTA NACIONAL DE EDUCAÇÃO À DISTÂNCIA AOS USUÁRIOS DO E-SUS ATENÇÃO PRIMÁRIA À SAÚDE (ESUS APS) E PRONTUÁRIO ELETRÔNICO DO CIDADÃO PARA CENTRO ODONTOLÓGICO DE ESPECIALIDADES.</t>
  </si>
  <si>
    <t>Programa de Extensão AMPLIAÇÃO DA TRIAGEM NEONATAL BIOLÓGICA PARA DISTÚRBIOS GENÉTICOS E CONGÊNITOS, COM MONITORAMENTO DO CUIDADO  - NUPAD.</t>
  </si>
  <si>
    <t>Bolsistas</t>
  </si>
  <si>
    <t>Nome</t>
  </si>
  <si>
    <t>Data Pagamento</t>
  </si>
  <si>
    <t>Data Fim</t>
  </si>
  <si>
    <t>Contrato</t>
  </si>
  <si>
    <t>INSS Patronal</t>
  </si>
  <si>
    <t>INSS Pessoal</t>
  </si>
  <si>
    <t>Valor IRRF</t>
  </si>
  <si>
    <t>Valor Pensao</t>
  </si>
  <si>
    <t>Valor Líquido</t>
  </si>
  <si>
    <t>Valor Bolsa</t>
  </si>
  <si>
    <t>LAURIZA MARIA NUNES PINTO</t>
  </si>
  <si>
    <t>SubTotal</t>
  </si>
  <si>
    <t>Total geral</t>
  </si>
  <si>
    <t>Rótulos de Linha</t>
  </si>
  <si>
    <t>(vazio)</t>
  </si>
  <si>
    <t>Total Geral</t>
  </si>
  <si>
    <t>Soma de Valor Bolsa</t>
  </si>
  <si>
    <t>Nayla Alves Costa</t>
  </si>
  <si>
    <t>ANA MARIA CHAGAS SETTE CAMARA</t>
  </si>
  <si>
    <t>ANTONIO CARLOS MARTINS GUEDES</t>
  </si>
  <si>
    <t>CELSO GONCALVES BECKER</t>
  </si>
  <si>
    <t>DAVIDSON PIRES DE LIMA</t>
  </si>
  <si>
    <t>ELIANA MARIA DE CASTRO</t>
  </si>
  <si>
    <t>ERNESTO LENTZ DE CARVALHO MONTEIRO</t>
  </si>
  <si>
    <t>FRANCISCO DE PAULA CAMARA</t>
  </si>
  <si>
    <t>JOSE NELSON MENDES VIEIRA</t>
  </si>
  <si>
    <t>Juliana Ferreira de Souza</t>
  </si>
  <si>
    <t>REGINA AMELIA LOPES PESSOA DE AGUIAR</t>
  </si>
  <si>
    <t>ALEXANDRE DE ALMEIDA BARRA</t>
  </si>
  <si>
    <t>Johan Alejandro Vega Castañeda</t>
  </si>
  <si>
    <t>TARCIZO AFONSO NUNES</t>
  </si>
  <si>
    <t>VALERIA MARIA AUGUSTO</t>
  </si>
  <si>
    <t>ADRIANA MARIA DE LIMA OLIVEIRA</t>
  </si>
  <si>
    <t>ADRIANA SANTOS DA SILVA</t>
  </si>
  <si>
    <t>Adriano Thalheimer Boese</t>
  </si>
  <si>
    <t>Alinne de Santo Nascimento</t>
  </si>
  <si>
    <t>Amanda Ferreira Bernardo</t>
  </si>
  <si>
    <t>AMANDA MARCELLE AMBROSIO DE OLIVEIRA</t>
  </si>
  <si>
    <t>Amanda Ramos Alves Oliveira</t>
  </si>
  <si>
    <t>Andreia Correia de Menezes</t>
  </si>
  <si>
    <t>ANDREZA MOREIRA OLIVEIRA DOS SANTOS</t>
  </si>
  <si>
    <t>Angelita Gomes de Souza</t>
  </si>
  <si>
    <t>Aparecida Teixeira Rosa dos Santos</t>
  </si>
  <si>
    <t>Arlene de Macedo Cruz</t>
  </si>
  <si>
    <t>Arthur Sandi Bauermann</t>
  </si>
  <si>
    <t>Beatriz Sales Ribeiro da Cruz</t>
  </si>
  <si>
    <t>Beatriz Soares de Souza Cravo</t>
  </si>
  <si>
    <t>Beatriz Vidon Garcia Loureiro</t>
  </si>
  <si>
    <t>Bruna Brito Silva</t>
  </si>
  <si>
    <t>Bruna Soares Faria</t>
  </si>
  <si>
    <t>Catia Bordignon</t>
  </si>
  <si>
    <t>Clesiane Honorato Machado</t>
  </si>
  <si>
    <t>DANIELA MONEGO LINS PASTL</t>
  </si>
  <si>
    <t>Debora Beatriz Machado da Silva de Araujo</t>
  </si>
  <si>
    <t>Debora Theodoro Carvalho</t>
  </si>
  <si>
    <t>Diogo Rosas Ferreira</t>
  </si>
  <si>
    <t>Edileuza Rodrigues Santos</t>
  </si>
  <si>
    <t>Fabiana Vieira Gomes</t>
  </si>
  <si>
    <t>Fatima Regina de Santo</t>
  </si>
  <si>
    <t>Fernanda Barbosa da Silva Oliveira</t>
  </si>
  <si>
    <t>Fernanda Fraga Damascena Beserra</t>
  </si>
  <si>
    <t>Francineuza dos Santos Matos</t>
  </si>
  <si>
    <t>GABRIELA FERREIRA GAIS</t>
  </si>
  <si>
    <t>Gabriela Jaime Feiden da Silva</t>
  </si>
  <si>
    <t>GIOCONDA MARITZA VACA MARTINEZ</t>
  </si>
  <si>
    <t>Graciana de Moura Ferreira</t>
  </si>
  <si>
    <t>IANNE TAYRINE MARTINS DA SILVA</t>
  </si>
  <si>
    <t>Isabel Cristina de Souza Salomão</t>
  </si>
  <si>
    <t>Isadora Jardim de Almeida</t>
  </si>
  <si>
    <t>Ivonice Meire do Carmo Gentil</t>
  </si>
  <si>
    <t>JAINARA ZENI SPAGIARI</t>
  </si>
  <si>
    <t>Karoline Rodrigues</t>
  </si>
  <si>
    <t>Luciana Almeida Costa</t>
  </si>
  <si>
    <t>Mara Rejane Hax dos Santos</t>
  </si>
  <si>
    <t>Marcelli Alexandrino de Barros Machado</t>
  </si>
  <si>
    <t>Maria Eduarda Soares Vieira</t>
  </si>
  <si>
    <t>Mariana Mendes Festino</t>
  </si>
  <si>
    <t>Mariana Santos Castro</t>
  </si>
  <si>
    <t>Natalia Schroeder</t>
  </si>
  <si>
    <t>Richard Gil da Silva</t>
  </si>
  <si>
    <t>Rodrigo Alves Pinto</t>
  </si>
  <si>
    <t>Sabrina Land</t>
  </si>
  <si>
    <t>SARA TELES DE MENEZES</t>
  </si>
  <si>
    <t>Silvana Roberta dos Santos de Lima</t>
  </si>
  <si>
    <t>Solange Maria da Silva</t>
  </si>
  <si>
    <t>Taina Patrícia de Rezende</t>
  </si>
  <si>
    <t>TAMIRIS AMANDA REZENDE RIBEIRO</t>
  </si>
  <si>
    <t>Thais Anneli de Oliveira Silva</t>
  </si>
  <si>
    <t>Thais Procópio Vieira</t>
  </si>
  <si>
    <t>VALERIA CERQUEIRA CAMPOS BRAGA</t>
  </si>
  <si>
    <t>Yukari Figueroa Mise</t>
  </si>
  <si>
    <t>Amanda Viana Machado</t>
  </si>
  <si>
    <t>Ligia Maria Giongo Fedeli</t>
  </si>
  <si>
    <t>MARIANA BENITEZ FERRO</t>
  </si>
  <si>
    <t>Susimeire Donizeti Zeferino</t>
  </si>
  <si>
    <t>Marcos Rafael Nogueira Cavalcante</t>
  </si>
  <si>
    <t>Elder Francisco Latorraca</t>
  </si>
  <si>
    <t>Bruno Alves Rocha</t>
  </si>
  <si>
    <t>João Carlos Alves de Lima</t>
  </si>
  <si>
    <t>Larissa Cristina de Sousa Santos</t>
  </si>
  <si>
    <t>Nathalie Gabriel Ferreira Felberg</t>
  </si>
  <si>
    <t>Raquel Teixeira Costa</t>
  </si>
  <si>
    <t>MARIA ELISA NEVES PENA</t>
  </si>
  <si>
    <t>EDGARD ANTONIO ALVES DE PAIVA</t>
  </si>
  <si>
    <t>ARLETE BOZZI</t>
  </si>
  <si>
    <t>SARA SHIRLEY BELO LANCA</t>
  </si>
  <si>
    <t>CLARA RODRIGUES ALVES DE OLIVEIRA</t>
  </si>
  <si>
    <t>JOAO BATISTA DE FREITAS</t>
  </si>
  <si>
    <t>Regiane Aparecida Nascimento Baptista</t>
  </si>
  <si>
    <t>LUIZ GONZAGA VAZ COELHO</t>
  </si>
  <si>
    <t>LUISA FREIRE PEDERNEIRAS BARBOSA</t>
  </si>
  <si>
    <t>PABLO SOUZA LINHARES</t>
  </si>
  <si>
    <t>GABRIELA BHERING GOMES</t>
  </si>
  <si>
    <t>Isabella Moreira Gonzalez Fonseca</t>
  </si>
  <si>
    <t>Bruno de Souza Moreira</t>
  </si>
  <si>
    <t>JULIANA VAZ DE MELO MAMBRINI</t>
  </si>
  <si>
    <t>MARIA FERNANDA FURTADO DE LIMA E COSTA</t>
  </si>
  <si>
    <t>MARIANA APARECIDA DE LELIS</t>
  </si>
  <si>
    <t>Nair Tavares Milhem Ygnatios Ferreira</t>
  </si>
  <si>
    <t>CLEUSA PINHEIRO FERRI</t>
  </si>
  <si>
    <t>ANDERSON FERREIRA LEITE</t>
  </si>
  <si>
    <t>BRUNO GONTIJO ALVES</t>
  </si>
  <si>
    <t>DEBORAH PEREIRA PRADO</t>
  </si>
  <si>
    <t>Eduardo Vilela de Moraes</t>
  </si>
  <si>
    <t>Felipe Henrique Margoti</t>
  </si>
  <si>
    <t>MARCELO VILELA VIOTTI</t>
  </si>
  <si>
    <t>RODRIGO TOBIAS GIFFONI</t>
  </si>
  <si>
    <t>Rochelle Coppo Militão Rausch</t>
  </si>
  <si>
    <t>Ana Letícia Resende Fusco Nogueira</t>
  </si>
  <si>
    <t>IARA AGUIAR MOL</t>
  </si>
  <si>
    <t>Raiane Aparecida Asevedo</t>
  </si>
  <si>
    <t>Simone Souza de Oliveira</t>
  </si>
  <si>
    <t>Victor Gino Morais Araujo</t>
  </si>
  <si>
    <t>GABRIEL MALHEIROS LEBEIS</t>
  </si>
  <si>
    <t>ADALBERTO MORAES MOREIRA PENNA</t>
  </si>
  <si>
    <t>JULIANA LARA DE OLIVEIRA</t>
  </si>
  <si>
    <t>Nicole Dias Carneiro</t>
  </si>
  <si>
    <t>JANAINA NERES</t>
  </si>
  <si>
    <t>PALMIRA DE FATIMA BONOLO</t>
  </si>
  <si>
    <t>GUSTAVO VALADARES LABANCA REIS</t>
  </si>
  <si>
    <t>LUIS GUILHERME DE MENDONCA</t>
  </si>
  <si>
    <t>ANGELA MOREIRA</t>
  </si>
  <si>
    <t>CAIO RIBEIRO MELKI</t>
  </si>
  <si>
    <t>CLAUDIA RENATA DE PAULA ORLANDO</t>
  </si>
  <si>
    <t>KATY KAROLINE SANTOS DINIZ CARVALHO</t>
  </si>
  <si>
    <t>LUCAS LEONARDO KNUPP DOS SANTOS</t>
  </si>
  <si>
    <t>MARCOS TIMOTEO ALMEIDA OLIVEIRA</t>
  </si>
  <si>
    <t>MARINA GARCIA DE SOUZA BORGES</t>
  </si>
  <si>
    <t>PABLO CORDEIRO DA SILVA</t>
  </si>
  <si>
    <t>RONY WESLEY VELOSO</t>
  </si>
  <si>
    <t>LUCAS GASPAR RIBEIRO</t>
  </si>
  <si>
    <t>LORENA MIRANDA DE CARVALHO</t>
  </si>
  <si>
    <t>ANA LUCIA PIMENTA STARLING</t>
  </si>
  <si>
    <t>MARCOS BORATO VIANA</t>
  </si>
  <si>
    <t>MAURILIO DA SILVA ELIAS</t>
  </si>
  <si>
    <t>ROSANGELIS DEL LAMA SOARES</t>
  </si>
  <si>
    <t>JULIANA GURGEL GIANNETTI</t>
  </si>
  <si>
    <t>LUANA DA SILVA JORGE</t>
  </si>
  <si>
    <t>MARIA APARECIDA TURCI</t>
  </si>
  <si>
    <t>PEDRO FERRARI SALES DA CUNHA</t>
  </si>
  <si>
    <t>GABRIELLY CRISTINA SOARES SANTOS FERREIRA</t>
  </si>
  <si>
    <t>Maria Luiza Moreira Costa</t>
  </si>
  <si>
    <t>SHIRLEY PEREIRA DE ALMEIDA</t>
  </si>
  <si>
    <t>Daniela Castelo Azevedo</t>
  </si>
  <si>
    <t>PATRICIA GAMBARELLI DE ARAUJO</t>
  </si>
  <si>
    <t>CARLOS EDUARDO MENEZES AMARAL</t>
  </si>
  <si>
    <t>CATARINA HELENA INES ALVES SIQUEIRA</t>
  </si>
  <si>
    <t>ELIANE MARIA DE SENA SILVA</t>
  </si>
  <si>
    <t>LUIZ GUILHERME BILLET</t>
  </si>
  <si>
    <t>RAQUEL DE ALMEIDA TORGA RODRIGUES</t>
  </si>
  <si>
    <t>Bárbara Loureiro Lima</t>
  </si>
  <si>
    <t>RITA SIBELE DE SOUZA ESTEVES</t>
  </si>
  <si>
    <t>WAGNER JORGE DOS SANTOS</t>
  </si>
  <si>
    <t>AMANDA CRISTINA DE SOUZA ANDRADE</t>
  </si>
  <si>
    <t>AMELIA AUGUSTA DE LIMA FRICHE</t>
  </si>
  <si>
    <t>GUILHERME RAFAEL GOMIDE PINHEIRO</t>
  </si>
  <si>
    <t>JULIANA PEREIRA LEITE RIBEIRO</t>
  </si>
  <si>
    <t>MARIA ANGELICA DE SALLES DIAS</t>
  </si>
  <si>
    <t>PATRÍCIA MICHELLE DE OLIVEIRA FREIRE</t>
  </si>
  <si>
    <t>CELESTE SOUZA RODRIGUES</t>
  </si>
  <si>
    <t>ROSIENE MARIA DE FREITAS</t>
  </si>
  <si>
    <t>FRANCISCO EDUARDO DE CAMPOS</t>
  </si>
  <si>
    <t>ANA CAROLINA MACIEL DE ASSIS CHAGAS</t>
  </si>
  <si>
    <t>ANA CRISTINA DE SOUSA VAN STRALEN</t>
  </si>
  <si>
    <t>CRISTIANA LEITE CARVALHO</t>
  </si>
  <si>
    <t>LUCAS PEREIRA WAN DER MAAS</t>
  </si>
  <si>
    <t>MARIA ANGELICA ALVES</t>
  </si>
  <si>
    <t>RAPHAEL AUGUSTO TEIXEIRA DE AGUIAR</t>
  </si>
  <si>
    <t>SABADO NICOLAU GIRARDI</t>
  </si>
  <si>
    <t>CARLA JORGE MACHADO</t>
  </si>
  <si>
    <t>JOICE CARVALHO RODRIGUES</t>
  </si>
  <si>
    <t>MARCOS AZEREDO FURQUIM WERNECK</t>
  </si>
  <si>
    <t xml:space="preserve">NOME: ALAMANDA KFOURY PEREIRA </t>
  </si>
  <si>
    <t>NOME: FLÁVIO MARTINS DA SILVA</t>
  </si>
  <si>
    <t xml:space="preserve">CPF: 073.128.486-05 </t>
  </si>
  <si>
    <t>TEL. 31 3409-9658</t>
  </si>
  <si>
    <t xml:space="preserve">* Segundo Resolução 13/22, de 1 de dezembro de 2022, do Conselho Universitário, no Artigo 3º: </t>
  </si>
  <si>
    <t>Art. 3º As Atividades Acadêmicas Individuais deverão ser aprovadas, em primeira instância, pela Câmara Departamental ou estrutura equivalente e, em segunda instância, pelo órgão</t>
  </si>
  <si>
    <t>colegiado superior da Unidade, ficando dispensada a aprovação dessas por outras instâncias.</t>
  </si>
  <si>
    <t>§ 2º A participação de servidores nas Atividades Acadêmicas previstas no caput deste artigo não excederá a carga horária prevista na legislação vigente</t>
  </si>
  <si>
    <r>
      <t xml:space="preserve">CONTRATOS CELEBRADOS COM FUNDAÇÕES DE APOIO COM </t>
    </r>
    <r>
      <rPr>
        <sz val="13"/>
        <rFont val="Arial"/>
        <family val="2"/>
      </rPr>
      <t>VIGÊNCIA</t>
    </r>
    <r>
      <rPr>
        <sz val="14"/>
        <rFont val="Arial"/>
        <family val="2"/>
      </rPr>
      <t xml:space="preserve"> NO EXERCÍCIO DE 2025</t>
    </r>
  </si>
  <si>
    <t>CONTRATOS CELEBRADOS COM FUNDAÇÕES DE APOIO COM VIGÊNCIA NO EXERCÍCIO DE 2025</t>
  </si>
  <si>
    <t>* VR.REPASSADO: É o valor acumulado que foi repassado p/ Fund. de Apoio via SIAFI até 31/12/2025.</t>
  </si>
  <si>
    <t>**VR. DESPESA TOTAL  : Total gasto/executado no projeto na Fundação de Apoio até 31/12/2025. - O valor preenchido nesta coluna deve ser no máximo a soma do Valor Repassado + Receitas.</t>
  </si>
  <si>
    <t>*** VR. RECEITAS : Receitas geradas pelo contrato junto a terceiros e que sejam entregues pela Universidade à arrecadação  direta pela Fundação para atender ao projeto a que serve o contrato.(Em atendimento ao ítem 8.2.3.1 sub-ítem II da Decisão nº 1646/2002 do TCU). Arrecadação direta pela Fundação de Apoio e/ou rendimentos até 31/12/2025.</t>
  </si>
  <si>
    <t>**** CUSTO OPERACIONAL: Valor da remuneração paga à Fundação de Apoio  título de serviços administrativos ou gerenciamento de gestão até 31/12/2025.</t>
  </si>
  <si>
    <t>338/2021-03/2025</t>
  </si>
  <si>
    <t>NÃO HOUVE PAGAMENTO PARA SERVIDOR ATIVO DA UFMG NO PROJETO NO EXERCÍCIO DE 2025</t>
  </si>
  <si>
    <t>498/2021-02/2024</t>
  </si>
  <si>
    <t>Custo por Regime de Competência referente a 01/2025. O acompanhamento do saldo das rubricas deve ser realizado por meio do extrato financeiro.</t>
  </si>
  <si>
    <t>Custo por Regime de Competência referente a 02/2025. O acompanhamento do saldo das rubricas deve ser realizado por meio do extrato financeiro.</t>
  </si>
  <si>
    <t>276/2020-02/2024</t>
  </si>
  <si>
    <t>CARGA HORÁRIA EFETIVAMENTE DEDICADA AO CONTRATO EM 2025</t>
  </si>
  <si>
    <t>REMUNERAÇÃO RECEBIDA PELA PARTICIPANTE NO PROJETO EM 2025</t>
  </si>
  <si>
    <t>Andrea Nori</t>
  </si>
  <si>
    <t>Beatriz de Oliveira Magalhaes</t>
  </si>
  <si>
    <t>Carolayne Ribeiro Procopio Cascalho</t>
  </si>
  <si>
    <t>CAROLINE DE MENDONCA DA SILVA</t>
  </si>
  <si>
    <t>Julia Sosa Antunes Candido</t>
  </si>
  <si>
    <t>MARIANA PEREIRA RUSCHEL</t>
  </si>
  <si>
    <t>Nethely Ribeiro Lopes de Melo</t>
  </si>
  <si>
    <t>Thais Moura Ribeiro do Valle Nascimento</t>
  </si>
  <si>
    <t>Tiago D oliveira Silva</t>
  </si>
  <si>
    <t>Vitoria dos Santos Cunha</t>
  </si>
  <si>
    <t>Adriano Ferreira da Silva</t>
  </si>
  <si>
    <t>ANA PAULA SANTOS CASTRO REGIO</t>
  </si>
  <si>
    <t>Gabriel Correia Saturnino Reis</t>
  </si>
  <si>
    <t>Gustavo Muñoz Dutra</t>
  </si>
  <si>
    <t>Jessica Taísi Ahlert Paskulin</t>
  </si>
  <si>
    <t>Custo por Regime de Competência referente a 03/2025. O acompanhamento do saldo das rubricas deve ser realizado por meio do extrato financeiro.</t>
  </si>
  <si>
    <t>Custo por Regime de Competência referente a 04/2025. O acompanhamento do saldo das rubricas deve ser realizado por meio do extrato financeiro.</t>
  </si>
  <si>
    <t>Custo por Regime de Competência referente a 05/2025. O acompanhamento do saldo das rubricas deve ser realizado por meio do extrato financeiro.</t>
  </si>
  <si>
    <t>Custo por Regime de Competência referente a 06/2025. O acompanhamento do saldo das rubricas deve ser realizado por meio do extrato financeiro.</t>
  </si>
  <si>
    <t>MARIA JOSE SILVA SOUZA</t>
  </si>
  <si>
    <t>334/2023-03/2025</t>
  </si>
  <si>
    <t>Custo por Regime de Competência referente a 09/2025. O acompanhamento do saldo das rubricas deve ser realizado por meio do extrato financeiro.</t>
  </si>
  <si>
    <t>342/2022-02/2025</t>
  </si>
  <si>
    <t>SORAYA MEDEIROS FALQUEIRO</t>
  </si>
  <si>
    <t>Custo por Regime de Competência referente a 07/2025. O acompanhamento do saldo das rubricas deve ser realizado por meio do extrato financeiro.</t>
  </si>
  <si>
    <t>Custo por Regime de Competência referente a 08/2025. O acompanhamento do saldo das rubricas deve ser realizado por meio do extrato financeiro.</t>
  </si>
  <si>
    <t>Custo por Regime de Competência referente a 10/2025. O acompanhamento do saldo das rubricas deve ser realizado por meio do extrato financeiro.</t>
  </si>
  <si>
    <t>351/2022-01/2025</t>
  </si>
  <si>
    <t>SERGIO WILLIAN VIANA PEIXOTO</t>
  </si>
  <si>
    <t>Custo por Regime de Competência referente a 11/2025. O acompanhamento do saldo das rubricas deve ser realizado por meio do extrato financeiro.</t>
  </si>
  <si>
    <t>Custo por Regime de Competência referente a 12/2025. O acompanhamento do saldo das rubricas deve ser realizado por meio do extrato financeiro.</t>
  </si>
  <si>
    <t>362/2022-02/2025</t>
  </si>
  <si>
    <t>Isabela Galizzi Fae</t>
  </si>
  <si>
    <t>ANDRE SILVA RODRIGUES</t>
  </si>
  <si>
    <t>GABRIELA ZAMUNARO LOPES RUIZ</t>
  </si>
  <si>
    <t>410/2022-01/2025</t>
  </si>
  <si>
    <t>375/2022-01/2025</t>
  </si>
  <si>
    <t>ALEXANDRA DIAS MOREIRA D ASSUNCAO</t>
  </si>
  <si>
    <t>Ana Beatriz Alves Assuncao</t>
  </si>
  <si>
    <t>Atila Henrique Souza Silva</t>
  </si>
  <si>
    <t>CLAUDIO MOISES VALIENSE DE ANDRADE</t>
  </si>
  <si>
    <t>GESTEFANE RABBI MAGALHAES</t>
  </si>
  <si>
    <t>Julia Paes de Viterbo</t>
  </si>
  <si>
    <t>Mariana Misk Moyses</t>
  </si>
  <si>
    <t>Aline de Paula Goncalves Amorim</t>
  </si>
  <si>
    <t>MARCOS ANDRE GONCALVES</t>
  </si>
  <si>
    <t>Flora Carneiro Magalhaes</t>
  </si>
  <si>
    <t>Marina Gomes Cavalcanti Ribeiro</t>
  </si>
  <si>
    <t>Plácido Henrique Araújo Vieira Lima</t>
  </si>
  <si>
    <t>SARA CRISTINA LEONEL LEMOS</t>
  </si>
  <si>
    <t>Leticia Lopes Ennes</t>
  </si>
  <si>
    <t>Paula Pereira de Souza</t>
  </si>
  <si>
    <t>EURA MARTINS LAGE</t>
  </si>
  <si>
    <t>Christopher Enrique Dantas Yogi</t>
  </si>
  <si>
    <t>Autônomos</t>
  </si>
  <si>
    <t>Nenhum registro encontrado.</t>
  </si>
  <si>
    <t>DEBORA DUPAS GONCALVES DO NASCIMENTO</t>
  </si>
  <si>
    <t>EDINALVA RODRIGUES GONCALVES</t>
  </si>
  <si>
    <t>GABRIELA PERSIO GONCALVES</t>
  </si>
  <si>
    <t>Osvaldo Silva de Sousa Júnior</t>
  </si>
  <si>
    <t>RAMON ORLANDO DE SOUZA FLAUZINO</t>
  </si>
  <si>
    <t>LINO VAZ MONIZ</t>
  </si>
  <si>
    <t>MARCELO ROCHA BRUGGER</t>
  </si>
  <si>
    <t>CLAUDIO LUIZ FERREIRA JUNIOR</t>
  </si>
  <si>
    <t>HELOISA DE CARVALHO TORRES</t>
  </si>
  <si>
    <t>LARA MARIA ALVES DE CARVALHO</t>
  </si>
  <si>
    <t>NAJARA BARBOSA DA ROCHA</t>
  </si>
  <si>
    <t>ZILDA CRISTINA DOS SANTOS</t>
  </si>
  <si>
    <t>MARCELO ANTONIO PASCOAL XAVIER</t>
  </si>
  <si>
    <t>Sergio Eduardo Rocha Correa</t>
  </si>
  <si>
    <t>655/2023-02/2025</t>
  </si>
  <si>
    <t>ALANEIR DE FATIMA SANTOS</t>
  </si>
  <si>
    <t>Andre Marcelo Messias Fonseca da Silva</t>
  </si>
  <si>
    <t>CÉSAR MACIEIRA</t>
  </si>
  <si>
    <t>IZABELLA SILVA FREITAS</t>
  </si>
  <si>
    <t>JOANA RAMOS JORGE</t>
  </si>
  <si>
    <t>Marina Costa Leite</t>
  </si>
  <si>
    <t>MARISTELA OLIVEIRA LARA</t>
  </si>
  <si>
    <t>ALAN CRISTIAN MARINHO FERREIRA</t>
  </si>
  <si>
    <t>ANA LUISA VIEIRA RODRIGUES DE QUEIROZ</t>
  </si>
  <si>
    <t>Graziella Braga Vieira</t>
  </si>
  <si>
    <t>Isabela Bechler Machado</t>
  </si>
  <si>
    <t>JORGE HENRIQUE KOTHE JANNUZZI</t>
  </si>
  <si>
    <t>LUCAS GUILHERME DE OLIVEIRA FREITAS</t>
  </si>
  <si>
    <t>Sabrina Versuti Nunes</t>
  </si>
  <si>
    <t>Camila Costa Souza</t>
  </si>
  <si>
    <t>Davi Silva Reis</t>
  </si>
  <si>
    <t>Felipe Augusto Azevedo Leão</t>
  </si>
  <si>
    <t>JENAINE OLIVEIRA DA SILVA</t>
  </si>
  <si>
    <t>WELLINGTON MORAIS DE AZEVEDO</t>
  </si>
  <si>
    <t>SILVIA FERREIRA ARAUJO</t>
  </si>
  <si>
    <t>Emerson Roberto Fidelis de Oliveira</t>
  </si>
  <si>
    <t>Fabiano Cassaño Arar</t>
  </si>
  <si>
    <t>RENATA DE MOURA VERGARA</t>
  </si>
  <si>
    <t>Valquiria Duarte Resende</t>
  </si>
  <si>
    <t>BÁRBARA DE ALVARENGA COELHO E SILVA</t>
  </si>
  <si>
    <t>Karla Frauches Finotti Barbosa</t>
  </si>
  <si>
    <t>Marina Pires Nishi</t>
  </si>
  <si>
    <t>THAMIRIS SILVA SOARES</t>
  </si>
  <si>
    <t>ANA CAROLINA DUARTE COUTO</t>
  </si>
  <si>
    <t>ANA CLAUDIA ANDRADE ROSA</t>
  </si>
  <si>
    <t>CAMILA ISSA DE AZEVEDO</t>
  </si>
  <si>
    <t>Luis Gustavo de Freitas Trindade</t>
  </si>
  <si>
    <t>Beatriz de Oliveira Machado</t>
  </si>
  <si>
    <t>Grazielle Fialho de Souza</t>
  </si>
  <si>
    <t>JULIANA TOME PEREIRA</t>
  </si>
  <si>
    <t>LEONARDO FREITAS DA SILVA PEREIRA</t>
  </si>
  <si>
    <t>ANA CAROLINA ARAÚJO</t>
  </si>
  <si>
    <t>MARIA BEATRIZ MONTEIRO DE CASTRO LISBOA</t>
  </si>
  <si>
    <t>656/2023-01/2025</t>
  </si>
  <si>
    <t>DEBORA MORAES COELHO</t>
  </si>
  <si>
    <t>WALESKA TEIXEIRA CAIAFA</t>
  </si>
  <si>
    <t>657/2023-02/2025</t>
  </si>
  <si>
    <t>660/2023-01/2025</t>
  </si>
  <si>
    <t>JACKSON FREIRE ARAUJO</t>
  </si>
  <si>
    <t>MARIA HELENA VIEIRA MACHADO</t>
  </si>
  <si>
    <t>BEATRIZ MARIANA DE OLIVEIRA</t>
  </si>
  <si>
    <t>MARA VASCONCELOS</t>
  </si>
  <si>
    <t>ANNE CAROLINE DIAS CAIRO SILVA</t>
  </si>
  <si>
    <t>Mateus de Souza Resende</t>
  </si>
  <si>
    <t>ELIDE SBARDELLOTTO MARIANO DA COSTA</t>
  </si>
  <si>
    <t>MARCELO MARTINS PINTO FILHO</t>
  </si>
  <si>
    <t>Lillian Guimaraes de Faria</t>
  </si>
  <si>
    <t>Monique Mara de Paula Faria Almeida</t>
  </si>
  <si>
    <t>454/2024-01/2025</t>
  </si>
  <si>
    <t>DANIELA PENA MOREIRA</t>
  </si>
  <si>
    <t>ELAINE LEANDRO MACHADO</t>
  </si>
  <si>
    <t>LUIZ SERGIO SILVA</t>
  </si>
  <si>
    <t>DAISY MARIA XAVIER DE ABREU</t>
  </si>
  <si>
    <t>GREGORIO VICTOR RODRIGUES</t>
  </si>
  <si>
    <t>DANIEL CARVALHO MELO</t>
  </si>
  <si>
    <t>EDGAR NUNES DE MORAES</t>
  </si>
  <si>
    <t>Liana Pinto Carvalho Melo</t>
  </si>
  <si>
    <t>FLAVIA LANNA DE MORAES</t>
  </si>
  <si>
    <t>Lilian Mariana da Costa Santos</t>
  </si>
  <si>
    <t>Nikolas Augusto Vieira Louret</t>
  </si>
  <si>
    <t>Ana Paula de Almeida Lucena</t>
  </si>
  <si>
    <t>Luziana Mello Dos Passos</t>
  </si>
  <si>
    <t>Mariéli Castoldi</t>
  </si>
  <si>
    <t>Sofia Muller do Nascimento</t>
  </si>
  <si>
    <t>Taísa Tatsch Jacóbsen</t>
  </si>
  <si>
    <t>Vitória Petrini Maszlock</t>
  </si>
  <si>
    <t>VIVIANE RODRIGUES JARDIM</t>
  </si>
  <si>
    <t>FERNANDA LOPES CAVALCANTE</t>
  </si>
  <si>
    <t>MARINA FERREIRA CHAVES</t>
  </si>
  <si>
    <t>Pedro Henrique Monteiro Grohs</t>
  </si>
  <si>
    <t>Rafaela de Carvalho Woltmann</t>
  </si>
  <si>
    <t>GABRIEL GOMES OSORIO TORRES</t>
  </si>
  <si>
    <t>Ian Rabelo Gabriel</t>
  </si>
  <si>
    <t>Isis Mendonca Nascimento Barbalho</t>
  </si>
  <si>
    <t>Tatiana Duque Cartagena</t>
  </si>
  <si>
    <t>Erick Martins Poleto</t>
  </si>
  <si>
    <t>Marla Lorrani Santos de Souza</t>
  </si>
  <si>
    <t>Rafael Vieira de Almeida</t>
  </si>
  <si>
    <t>Tarcisio Mendes Silva</t>
  </si>
  <si>
    <t>Caroline Caiado Paranhos Carneiro</t>
  </si>
  <si>
    <t>Fernando Luís Andrade Feiden</t>
  </si>
  <si>
    <t>MAYARA MARIANNE DE OLIVEIRA ANDRADE</t>
  </si>
  <si>
    <t>Larissa Dimer Germann</t>
  </si>
  <si>
    <t>Philipe Faria Santos</t>
  </si>
  <si>
    <t>Roberta da Silva Filha</t>
  </si>
  <si>
    <t>Igor Mitt Costa</t>
  </si>
  <si>
    <t>Ana Luiza de Oliveira Moreira</t>
  </si>
  <si>
    <t>ANDREA CHICRI TORGA MATIASSI</t>
  </si>
  <si>
    <t>BIANCA FERREIRA ROCHA</t>
  </si>
  <si>
    <t>BRUNA SIMOES DE ALBUQUERQUE</t>
  </si>
  <si>
    <t>GIOVANNA MARA DE AGUIAR BORGES</t>
  </si>
  <si>
    <t>GISELE ARAUJO MAGALHAES</t>
  </si>
  <si>
    <t>PATRICIA SPYER PRATES</t>
  </si>
  <si>
    <t>REJANE FERREIRA DOS REIS</t>
  </si>
  <si>
    <t>Vinício Araújo Martins</t>
  </si>
  <si>
    <t>ALBERTO MESAQUE MARTINS</t>
  </si>
  <si>
    <t>ALZIRA DE OLIVEIRA JORGE</t>
  </si>
  <si>
    <t>Amanda Cardelis Lins Magalhães</t>
  </si>
  <si>
    <t>ANA PAULA MARTINS LARA</t>
  </si>
  <si>
    <t>Anna Karina Martins de Oliveira</t>
  </si>
  <si>
    <t>Barbara Oliveira Batista</t>
  </si>
  <si>
    <t>Cláudia Lúcia Barbosa Salomão</t>
  </si>
  <si>
    <t>Eloisa Grossman</t>
  </si>
  <si>
    <t>Esther Maria Dias Kfuri</t>
  </si>
  <si>
    <t>Fernanda Ramos Monteiro</t>
  </si>
  <si>
    <t>GABRIELA ANTUNES FERREIRA</t>
  </si>
  <si>
    <t>Isabella Barbosa de Paiva Diniz</t>
  </si>
  <si>
    <t>Jacyane Melo de Oliveira Santos</t>
  </si>
  <si>
    <t>Laura Lemos Avelar</t>
  </si>
  <si>
    <t>Leticia Cunha Alencar</t>
  </si>
  <si>
    <t>LUAN GOMIDE DE SOUSA CANDIDO</t>
  </si>
  <si>
    <t>LUCIANA SOUZA DAVILA</t>
  </si>
  <si>
    <t>Marcia Rocha Parisi</t>
  </si>
  <si>
    <t>MARINA DINIZ LUNA DO NASCIMENTO</t>
  </si>
  <si>
    <t>PATRICIA REGINA GUIMARÃES</t>
  </si>
  <si>
    <t>Silvia Coutinho Souza Lima</t>
  </si>
  <si>
    <t>THEREZA CHRISTINA PORTES RIBEIRO DE OLIVEIRA</t>
  </si>
  <si>
    <t>Thereza de Lamare Franco Netto</t>
  </si>
  <si>
    <t>Alêssandra Félix Xavier</t>
  </si>
  <si>
    <t>CAROLINE DE OLIVEIRA FARIA</t>
  </si>
  <si>
    <t>LISLEY BRAUN TONIOLO</t>
  </si>
  <si>
    <t>Marcella Hannah Nunes Urubata</t>
  </si>
  <si>
    <t>Mariana Prado de Souza</t>
  </si>
  <si>
    <t>MATEUS HENRIQUE SANTOS DE SOUZA JUNIOR</t>
  </si>
  <si>
    <t>Thaisi Moreira Bauer</t>
  </si>
  <si>
    <t>DIOGO DA COSTA RUFATTO</t>
  </si>
  <si>
    <t>Glauco Wesckley Lucena de Freitas</t>
  </si>
  <si>
    <t>LARISSA BRUNNA MARQUES EMERICK</t>
  </si>
  <si>
    <t>NADIA LAGUARDIA DE LIMA</t>
  </si>
  <si>
    <t>39/2025-NÃO TEM</t>
  </si>
  <si>
    <t>23072.239406/2024-18</t>
  </si>
  <si>
    <t>Projeto “INTERFACE HOSPITAL DAS CLÍNICAS COM A FACULDADE DE MEDICINA NA IMPLEMENTAÇÃO DE ATIVIDADE DE ENSINO, EXTENSÃO E PESQUISA: a prática cotidiana do fazer”.</t>
  </si>
  <si>
    <t>Jovita Lane Soares Santos Zanini</t>
  </si>
  <si>
    <t>AGATA PEREIRA DOS SANTOS</t>
  </si>
  <si>
    <t>AIR GUSTAVO SILVA NOGUEIRA</t>
  </si>
  <si>
    <t>ALEX FERREIRA RODRIGUES</t>
  </si>
  <si>
    <t>ALICE DE OLIVEIRA NEVES DIAS</t>
  </si>
  <si>
    <t>Ana Clara Ferreira de Sousa</t>
  </si>
  <si>
    <t>ANA KAREN SOARES DOS SANTOS</t>
  </si>
  <si>
    <t>Daniel Samai Miranda Reis</t>
  </si>
  <si>
    <t>DANILO PAULO LIMA DA SILVA</t>
  </si>
  <si>
    <t>Francisco de Assis Carvalho Carmo</t>
  </si>
  <si>
    <t>GIOVANNA CARMO GARIGLIO CARVALHO</t>
  </si>
  <si>
    <t>GIOVANNA PILOTO MACHADO</t>
  </si>
  <si>
    <t>Henrique Sued Blanco Silva</t>
  </si>
  <si>
    <t>Isabela Cristina Vieira Silva</t>
  </si>
  <si>
    <t>ISABELA MARCELE DE ALMEIDA DIAS</t>
  </si>
  <si>
    <t>Jennifer Kelly Marques da Rocha</t>
  </si>
  <si>
    <t>KEVEN KLEIN SANTOS SILVA</t>
  </si>
  <si>
    <t>LAILA ALMEIDA DO NASCIMENTO</t>
  </si>
  <si>
    <t>LORENCO NOGUEIRA MAIA</t>
  </si>
  <si>
    <t>MARCOS FILIPE DA SILVA VELASCO</t>
  </si>
  <si>
    <t>Marcos Paulo Novack Amaral Barros</t>
  </si>
  <si>
    <t>MARIA CLARA TREPODORO HONORATO</t>
  </si>
  <si>
    <t>MILENA PEREIRA PARREIRA</t>
  </si>
  <si>
    <t>PEDRO VITOR ARAUJO VALADARES</t>
  </si>
  <si>
    <t>RITA DE CASSIA HENRIQUES DOS SANTOS</t>
  </si>
  <si>
    <t>Rosely Soares de Souza</t>
  </si>
  <si>
    <t>Sabrina Samira Miranda Rocha</t>
  </si>
  <si>
    <t>SHEILA MOREIRA COSTA PIRES</t>
  </si>
  <si>
    <t>SOPHIA COSTA PINHEIRO</t>
  </si>
  <si>
    <t>TACYLA KELLER SILVA BARBOSA</t>
  </si>
  <si>
    <t>TEREZA RAQUEL DA SILVA TOME</t>
  </si>
  <si>
    <t>YUMI ELISA WATANABE CHAGAS</t>
  </si>
  <si>
    <t>ISABELE CRISTINA DE OLIVEIRA SILVA</t>
  </si>
  <si>
    <t>ARYADNE LOURENÇO CAMPBELL</t>
  </si>
  <si>
    <t>RYAN JUNIOR DE OLIVEIRA</t>
  </si>
  <si>
    <t>MARCELA DE OLIVEIRA PAIVA</t>
  </si>
  <si>
    <t>ANA LUISA NUNES DE SOUZA</t>
  </si>
  <si>
    <t>Giulia Clara de Amorim</t>
  </si>
  <si>
    <t>450/2025-NÃO TEM</t>
  </si>
  <si>
    <t>23072.264632/2025-18</t>
  </si>
  <si>
    <t>Projeto de Extensão "TRILHA FORMATIVA EM EDUCAÇÃO MÉDICA: PRECEPTORIA, SUPERVISÃO E TUTORIA", relativo ao Termo de Execução Descentralizada nº 55/2025, celebrado entre a UFMG e o Ministério da Saúde/Fundo Nacional de Saúde.</t>
  </si>
  <si>
    <t>23072.264419/2025-14</t>
  </si>
  <si>
    <t>453/2025-NÃO TEM</t>
  </si>
  <si>
    <t>Projeto de Extensão “TRILHA FORMATIVA EM MEDICINA RURAL”, relativo ao Termo de Execução Descentralizada nº 64/2025, celebrado entre a UFMG e o Ministério da Saúde/Fundo Nacional de Saúde.</t>
  </si>
  <si>
    <t>23072.254405/2025-84</t>
  </si>
  <si>
    <t>496/2025-NÃO TEM</t>
  </si>
  <si>
    <t>Projeto de Extensão "TECNOLOGIAS SOCIAIS E ACESSO À ÁGUA PARA SAÚDE PREVENTIVA: AÇÕES DE ENFRENTAMENTO À CRISE HÍDRICA NO ESTADO DE MINAS GERAIS - FASE III", relativo ao Termo de Execução Descentralizada nº 128/2025, celebrado entre a UFMG e o Ministério da Saúde/Fundo Nacional de Saúde.</t>
  </si>
  <si>
    <t>BOLSA DE PESQUISA</t>
  </si>
  <si>
    <t>BOLSA DE EXTENSÃO</t>
  </si>
  <si>
    <t>BOLSA DE ENSINO</t>
  </si>
  <si>
    <t>Zilma Silveira Nogueira Reis</t>
  </si>
  <si>
    <t>491/2025-NÃO TEM</t>
  </si>
  <si>
    <t>23072.254393/2025-98</t>
  </si>
  <si>
    <t>Projeto de Extensão “Empoderamento Jurídico e Socioambiental de Comunidades Atingidas pela Mineração - Fase II”</t>
  </si>
  <si>
    <t>Tarcísio Márcio Magalhães Pinheiro</t>
  </si>
  <si>
    <t>CPF: 073.***.***-05</t>
  </si>
  <si>
    <t>CPF: 073.***.***-05      TEL. 31 3409-9658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</si>
</sst>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indexed="23"/>
      <name val="Times New Roman"/>
      <family val="1"/>
    </font>
    <font>
      <sz val="14"/>
      <name val="Arial"/>
      <family val="2"/>
    </font>
    <font>
      <b/>
      <i/>
      <sz val="7"/>
      <name val="Arial"/>
      <family val="2"/>
    </font>
    <font>
      <sz val="8"/>
      <name val="Arial"/>
      <family val="2"/>
    </font>
    <font>
      <sz val="7"/>
      <name val="Arial"/>
      <family val="2"/>
    </font>
    <font>
      <sz val="10"/>
      <name val="Arial"/>
      <family val="2"/>
    </font>
    <font>
      <sz val="6"/>
      <name val="Arial"/>
      <family val="2"/>
    </font>
    <font>
      <b/>
      <sz val="10"/>
      <name val="Arial"/>
      <family val="2"/>
    </font>
    <font>
      <sz val="13"/>
      <name val="Arial"/>
      <family val="2"/>
    </font>
    <font>
      <b/>
      <sz val="8"/>
      <color rgb="FFFF0000"/>
      <name val="Verdana"/>
      <family val="2"/>
    </font>
    <font>
      <b/>
      <sz val="8"/>
      <color rgb="FFFFFFFF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sz val="8"/>
      <color rgb="FF494949"/>
      <name val="Verdana"/>
      <family val="2"/>
    </font>
    <font>
      <b/>
      <sz val="8"/>
      <color rgb="FF000000"/>
      <name val="Verdana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AFAFAF"/>
        <bgColor indexed="64"/>
      </patternFill>
    </fill>
    <fill>
      <patternFill patternType="solid">
        <fgColor rgb="FFF6F6F6"/>
        <bgColor indexed="64"/>
      </patternFill>
    </fill>
    <fill>
      <patternFill patternType="solid">
        <fgColor rgb="FFD3D3D3"/>
        <bgColor indexed="64"/>
      </patternFill>
    </fill>
    <fill>
      <patternFill patternType="solid">
        <fgColor rgb="FFFFFFFF"/>
        <bgColor indexed="64"/>
      </patternFill>
    </fill>
  </fills>
  <borders count="68">
    <border>
      <left/>
      <right/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/>
      <bottom/>
      <diagonal/>
    </border>
    <border>
      <left/>
      <right style="medium">
        <color indexed="8"/>
      </right>
      <top/>
      <bottom/>
      <diagonal/>
    </border>
    <border>
      <left/>
      <right/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/>
      <right/>
      <top style="thin">
        <color indexed="8"/>
      </top>
      <bottom style="medium">
        <color indexed="64"/>
      </bottom>
      <diagonal/>
    </border>
    <border>
      <left/>
      <right style="medium">
        <color indexed="8"/>
      </right>
      <top style="thin">
        <color indexed="8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A5A5A5"/>
      </left>
      <right style="medium">
        <color rgb="FFA5A5A5"/>
      </right>
      <top/>
      <bottom style="medium">
        <color rgb="FFA5A5A5"/>
      </bottom>
      <diagonal/>
    </border>
    <border>
      <left style="medium">
        <color rgb="FFE5E5E5"/>
      </left>
      <right style="medium">
        <color rgb="FFE5E5E5"/>
      </right>
      <top style="medium">
        <color rgb="FFE5E5E5"/>
      </top>
      <bottom style="medium">
        <color rgb="FFE5E5E5"/>
      </bottom>
      <diagonal/>
    </border>
    <border>
      <left/>
      <right/>
      <top style="medium">
        <color rgb="FFE5E5E5"/>
      </top>
      <bottom style="medium">
        <color rgb="FFE5E5E5"/>
      </bottom>
      <diagonal/>
    </border>
    <border>
      <left/>
      <right style="medium">
        <color rgb="FFE5E5E5"/>
      </right>
      <top style="medium">
        <color rgb="FFE5E5E5"/>
      </top>
      <bottom style="medium">
        <color rgb="FFE5E5E5"/>
      </bottom>
      <diagonal/>
    </border>
    <border>
      <left style="thin">
        <color rgb="FF000000"/>
      </left>
      <right style="medium">
        <color rgb="FFA5A5A5"/>
      </right>
      <top style="thin">
        <color rgb="FF000000"/>
      </top>
      <bottom/>
      <diagonal/>
    </border>
    <border>
      <left style="medium">
        <color rgb="FFA5A5A5"/>
      </left>
      <right style="medium">
        <color rgb="FFA5A5A5"/>
      </right>
      <top style="thin">
        <color rgb="FF000000"/>
      </top>
      <bottom/>
      <diagonal/>
    </border>
    <border>
      <left style="medium">
        <color rgb="FFA5A5A5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A5A5A5"/>
      </right>
      <top/>
      <bottom style="medium">
        <color rgb="FFA5A5A5"/>
      </bottom>
      <diagonal/>
    </border>
    <border>
      <left style="medium">
        <color rgb="FFA5A5A5"/>
      </left>
      <right style="thin">
        <color rgb="FF000000"/>
      </right>
      <top/>
      <bottom style="medium">
        <color rgb="FFA5A5A5"/>
      </bottom>
      <diagonal/>
    </border>
    <border>
      <left style="thin">
        <color rgb="FF000000"/>
      </left>
      <right/>
      <top style="medium">
        <color rgb="FFE5E5E5"/>
      </top>
      <bottom style="medium">
        <color rgb="FFE5E5E5"/>
      </bottom>
      <diagonal/>
    </border>
    <border>
      <left/>
      <right style="thin">
        <color rgb="FF000000"/>
      </right>
      <top style="medium">
        <color rgb="FFE5E5E5"/>
      </top>
      <bottom style="medium">
        <color rgb="FFE5E5E5"/>
      </bottom>
      <diagonal/>
    </border>
    <border>
      <left style="thin">
        <color rgb="FF000000"/>
      </left>
      <right style="medium">
        <color rgb="FFE5E5E5"/>
      </right>
      <top style="medium">
        <color rgb="FFE5E5E5"/>
      </top>
      <bottom style="medium">
        <color rgb="FFE5E5E5"/>
      </bottom>
      <diagonal/>
    </border>
    <border>
      <left style="medium">
        <color rgb="FFE5E5E5"/>
      </left>
      <right style="thin">
        <color rgb="FF000000"/>
      </right>
      <top style="medium">
        <color rgb="FFE5E5E5"/>
      </top>
      <bottom style="medium">
        <color rgb="FFE5E5E5"/>
      </bottom>
      <diagonal/>
    </border>
    <border>
      <left style="thin">
        <color rgb="FF000000"/>
      </left>
      <right/>
      <top style="medium">
        <color rgb="FFE5E5E5"/>
      </top>
      <bottom style="thin">
        <color rgb="FF000000"/>
      </bottom>
      <diagonal/>
    </border>
    <border>
      <left/>
      <right/>
      <top style="medium">
        <color rgb="FFE5E5E5"/>
      </top>
      <bottom style="thin">
        <color rgb="FF000000"/>
      </bottom>
      <diagonal/>
    </border>
    <border>
      <left/>
      <right style="medium">
        <color rgb="FFE5E5E5"/>
      </right>
      <top style="medium">
        <color rgb="FFE5E5E5"/>
      </top>
      <bottom style="thin">
        <color rgb="FF000000"/>
      </bottom>
      <diagonal/>
    </border>
    <border>
      <left style="medium">
        <color rgb="FFE5E5E5"/>
      </left>
      <right style="medium">
        <color rgb="FFE5E5E5"/>
      </right>
      <top style="medium">
        <color rgb="FFE5E5E5"/>
      </top>
      <bottom style="thin">
        <color rgb="FF000000"/>
      </bottom>
      <diagonal/>
    </border>
    <border>
      <left style="medium">
        <color rgb="FFE5E5E5"/>
      </left>
      <right style="thin">
        <color rgb="FF000000"/>
      </right>
      <top style="medium">
        <color rgb="FFE5E5E5"/>
      </top>
      <bottom style="thin">
        <color rgb="FF000000"/>
      </bottom>
      <diagonal/>
    </border>
    <border>
      <left style="thin">
        <color rgb="FF000000"/>
      </left>
      <right/>
      <top style="medium">
        <color rgb="FFA5A5A5"/>
      </top>
      <bottom style="medium">
        <color rgb="FFE5E5E5"/>
      </bottom>
      <diagonal/>
    </border>
    <border>
      <left/>
      <right/>
      <top style="medium">
        <color rgb="FFA5A5A5"/>
      </top>
      <bottom style="medium">
        <color rgb="FFE5E5E5"/>
      </bottom>
      <diagonal/>
    </border>
    <border>
      <left/>
      <right style="thin">
        <color rgb="FF000000"/>
      </right>
      <top style="medium">
        <color rgb="FFA5A5A5"/>
      </top>
      <bottom style="medium">
        <color rgb="FFE5E5E5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51">
    <xf numFmtId="0" fontId="0" fillId="0" borderId="0" xfId="0"/>
    <xf numFmtId="0" fontId="2" fillId="0" borderId="0" xfId="0" applyFont="1" applyAlignment="1">
      <alignment horizontal="center" vertical="center"/>
    </xf>
    <xf numFmtId="0" fontId="5" fillId="0" borderId="13" xfId="0" applyFont="1" applyBorder="1"/>
    <xf numFmtId="0" fontId="5" fillId="0" borderId="0" xfId="0" applyFont="1"/>
    <xf numFmtId="0" fontId="8" fillId="0" borderId="0" xfId="0" applyFont="1"/>
    <xf numFmtId="0" fontId="5" fillId="0" borderId="15" xfId="0" applyFont="1" applyBorder="1" applyAlignment="1">
      <alignment horizontal="center"/>
    </xf>
    <xf numFmtId="0" fontId="5" fillId="0" borderId="15" xfId="0" applyFont="1" applyBorder="1"/>
    <xf numFmtId="0" fontId="6" fillId="0" borderId="0" xfId="0" applyFont="1"/>
    <xf numFmtId="0" fontId="7" fillId="0" borderId="19" xfId="0" applyFont="1" applyBorder="1"/>
    <xf numFmtId="0" fontId="7" fillId="0" borderId="7" xfId="0" applyFont="1" applyBorder="1"/>
    <xf numFmtId="0" fontId="7" fillId="0" borderId="0" xfId="0" applyFont="1"/>
    <xf numFmtId="0" fontId="5" fillId="0" borderId="22" xfId="0" applyFont="1" applyBorder="1"/>
    <xf numFmtId="0" fontId="5" fillId="0" borderId="23" xfId="0" applyFont="1" applyBorder="1"/>
    <xf numFmtId="0" fontId="5" fillId="0" borderId="24" xfId="0" applyFont="1" applyBorder="1" applyAlignment="1">
      <alignment horizontal="left"/>
    </xf>
    <xf numFmtId="0" fontId="5" fillId="0" borderId="24" xfId="0" applyFont="1" applyBorder="1"/>
    <xf numFmtId="0" fontId="5" fillId="0" borderId="24" xfId="0" applyFont="1" applyBorder="1" applyAlignment="1">
      <alignment horizontal="right"/>
    </xf>
    <xf numFmtId="0" fontId="7" fillId="0" borderId="24" xfId="0" applyFont="1" applyBorder="1"/>
    <xf numFmtId="0" fontId="7" fillId="0" borderId="25" xfId="0" applyFont="1" applyBorder="1"/>
    <xf numFmtId="0" fontId="7" fillId="0" borderId="26" xfId="0" applyFont="1" applyBorder="1"/>
    <xf numFmtId="0" fontId="6" fillId="0" borderId="27" xfId="0" applyFont="1" applyBorder="1" applyAlignment="1">
      <alignment horizontal="center" vertical="center" wrapText="1"/>
    </xf>
    <xf numFmtId="0" fontId="6" fillId="0" borderId="29" xfId="0" applyFont="1" applyBorder="1" applyAlignment="1">
      <alignment horizontal="center" vertical="center" wrapText="1"/>
    </xf>
    <xf numFmtId="0" fontId="6" fillId="0" borderId="30" xfId="0" applyFont="1" applyBorder="1" applyAlignment="1">
      <alignment horizontal="center" vertical="center" wrapText="1"/>
    </xf>
    <xf numFmtId="0" fontId="6" fillId="0" borderId="32" xfId="0" applyFont="1" applyBorder="1" applyAlignment="1">
      <alignment horizontal="center" vertical="center" wrapText="1"/>
    </xf>
    <xf numFmtId="0" fontId="6" fillId="0" borderId="34" xfId="0" applyFont="1" applyBorder="1" applyAlignment="1">
      <alignment horizontal="center" vertical="center" wrapText="1"/>
    </xf>
    <xf numFmtId="0" fontId="6" fillId="0" borderId="28" xfId="0" applyFont="1" applyBorder="1" applyAlignment="1">
      <alignment horizontal="center" vertical="center" wrapText="1"/>
    </xf>
    <xf numFmtId="43" fontId="6" fillId="0" borderId="28" xfId="1" applyFont="1" applyFill="1" applyBorder="1" applyAlignment="1">
      <alignment horizontal="center" vertical="center" wrapText="1"/>
    </xf>
    <xf numFmtId="0" fontId="6" fillId="2" borderId="27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6" fillId="2" borderId="35" xfId="0" applyFont="1" applyFill="1" applyBorder="1" applyAlignment="1">
      <alignment horizontal="center" vertical="center" wrapText="1"/>
    </xf>
    <xf numFmtId="0" fontId="8" fillId="2" borderId="14" xfId="0" applyFont="1" applyFill="1" applyBorder="1"/>
    <xf numFmtId="0" fontId="5" fillId="2" borderId="16" xfId="0" applyFont="1" applyFill="1" applyBorder="1"/>
    <xf numFmtId="0" fontId="6" fillId="2" borderId="14" xfId="0" applyFont="1" applyFill="1" applyBorder="1"/>
    <xf numFmtId="0" fontId="7" fillId="2" borderId="20" xfId="0" applyFont="1" applyFill="1" applyBorder="1"/>
    <xf numFmtId="0" fontId="7" fillId="2" borderId="0" xfId="0" applyFont="1" applyFill="1"/>
    <xf numFmtId="0" fontId="0" fillId="2" borderId="0" xfId="0" applyFill="1"/>
    <xf numFmtId="0" fontId="6" fillId="2" borderId="27" xfId="0" applyFont="1" applyFill="1" applyBorder="1" applyAlignment="1">
      <alignment horizontal="center" vertical="center" wrapText="1"/>
    </xf>
    <xf numFmtId="43" fontId="6" fillId="2" borderId="9" xfId="1" applyFont="1" applyFill="1" applyBorder="1" applyAlignment="1">
      <alignment horizontal="left"/>
    </xf>
    <xf numFmtId="43" fontId="0" fillId="0" borderId="0" xfId="0" applyNumberFormat="1"/>
    <xf numFmtId="0" fontId="5" fillId="0" borderId="24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0" borderId="39" xfId="0" applyFont="1" applyBorder="1"/>
    <xf numFmtId="0" fontId="5" fillId="0" borderId="40" xfId="0" applyFont="1" applyBorder="1"/>
    <xf numFmtId="0" fontId="5" fillId="0" borderId="40" xfId="0" applyFont="1" applyBorder="1" applyAlignment="1">
      <alignment horizontal="left" vertical="center"/>
    </xf>
    <xf numFmtId="0" fontId="7" fillId="0" borderId="40" xfId="0" applyFont="1" applyBorder="1"/>
    <xf numFmtId="0" fontId="7" fillId="0" borderId="41" xfId="0" applyFont="1" applyBorder="1"/>
    <xf numFmtId="43" fontId="6" fillId="2" borderId="27" xfId="1" applyFont="1" applyFill="1" applyBorder="1" applyAlignment="1">
      <alignment horizontal="left" vertical="center"/>
    </xf>
    <xf numFmtId="43" fontId="6" fillId="2" borderId="28" xfId="1" applyFont="1" applyFill="1" applyBorder="1" applyAlignment="1">
      <alignment horizontal="left" vertical="center"/>
    </xf>
    <xf numFmtId="14" fontId="6" fillId="2" borderId="27" xfId="0" applyNumberFormat="1" applyFont="1" applyFill="1" applyBorder="1" applyAlignment="1">
      <alignment horizontal="center" vertical="center"/>
    </xf>
    <xf numFmtId="0" fontId="6" fillId="2" borderId="33" xfId="0" applyFont="1" applyFill="1" applyBorder="1" applyAlignment="1">
      <alignment horizontal="center" vertical="center" wrapText="1"/>
    </xf>
    <xf numFmtId="0" fontId="12" fillId="3" borderId="42" xfId="0" applyFont="1" applyFill="1" applyBorder="1" applyAlignment="1">
      <alignment horizontal="left" vertical="center"/>
    </xf>
    <xf numFmtId="14" fontId="13" fillId="4" borderId="43" xfId="0" applyNumberFormat="1" applyFont="1" applyFill="1" applyBorder="1" applyAlignment="1">
      <alignment horizontal="center" vertical="center"/>
    </xf>
    <xf numFmtId="0" fontId="13" fillId="4" borderId="43" xfId="0" applyFont="1" applyFill="1" applyBorder="1" applyAlignment="1">
      <alignment horizontal="right" vertical="center"/>
    </xf>
    <xf numFmtId="4" fontId="13" fillId="4" borderId="43" xfId="0" applyNumberFormat="1" applyFont="1" applyFill="1" applyBorder="1" applyAlignment="1">
      <alignment horizontal="right" vertical="center"/>
    </xf>
    <xf numFmtId="14" fontId="13" fillId="0" borderId="43" xfId="0" applyNumberFormat="1" applyFont="1" applyBorder="1" applyAlignment="1">
      <alignment horizontal="center" vertical="center"/>
    </xf>
    <xf numFmtId="0" fontId="13" fillId="0" borderId="43" xfId="0" applyFont="1" applyBorder="1" applyAlignment="1">
      <alignment horizontal="right" vertical="center"/>
    </xf>
    <xf numFmtId="4" fontId="13" fillId="0" borderId="43" xfId="0" applyNumberFormat="1" applyFont="1" applyBorder="1" applyAlignment="1">
      <alignment horizontal="right" vertical="center"/>
    </xf>
    <xf numFmtId="0" fontId="14" fillId="5" borderId="43" xfId="0" applyFont="1" applyFill="1" applyBorder="1" applyAlignment="1">
      <alignment horizontal="right" vertical="center"/>
    </xf>
    <xf numFmtId="4" fontId="14" fillId="5" borderId="43" xfId="0" applyNumberFormat="1" applyFont="1" applyFill="1" applyBorder="1" applyAlignment="1">
      <alignment horizontal="right" vertical="center"/>
    </xf>
    <xf numFmtId="0" fontId="12" fillId="3" borderId="47" xfId="0" applyFont="1" applyFill="1" applyBorder="1" applyAlignment="1">
      <alignment horizontal="left" vertical="center"/>
    </xf>
    <xf numFmtId="0" fontId="13" fillId="4" borderId="53" xfId="0" applyFont="1" applyFill="1" applyBorder="1" applyAlignment="1">
      <alignment horizontal="left" vertical="center"/>
    </xf>
    <xf numFmtId="4" fontId="13" fillId="4" borderId="54" xfId="0" applyNumberFormat="1" applyFont="1" applyFill="1" applyBorder="1" applyAlignment="1">
      <alignment horizontal="right" vertical="center"/>
    </xf>
    <xf numFmtId="0" fontId="13" fillId="0" borderId="53" xfId="0" applyFont="1" applyBorder="1" applyAlignment="1">
      <alignment horizontal="left" vertical="center"/>
    </xf>
    <xf numFmtId="4" fontId="13" fillId="0" borderId="54" xfId="0" applyNumberFormat="1" applyFont="1" applyBorder="1" applyAlignment="1">
      <alignment horizontal="right" vertical="center"/>
    </xf>
    <xf numFmtId="4" fontId="14" fillId="5" borderId="54" xfId="0" applyNumberFormat="1" applyFont="1" applyFill="1" applyBorder="1" applyAlignment="1">
      <alignment horizontal="right" vertical="center"/>
    </xf>
    <xf numFmtId="0" fontId="12" fillId="3" borderId="58" xfId="0" applyFont="1" applyFill="1" applyBorder="1" applyAlignment="1">
      <alignment horizontal="right" vertical="center"/>
    </xf>
    <xf numFmtId="4" fontId="12" fillId="3" borderId="58" xfId="0" applyNumberFormat="1" applyFont="1" applyFill="1" applyBorder="1" applyAlignment="1">
      <alignment horizontal="right" vertical="center"/>
    </xf>
    <xf numFmtId="4" fontId="12" fillId="3" borderId="59" xfId="0" applyNumberFormat="1" applyFont="1" applyFill="1" applyBorder="1" applyAlignment="1">
      <alignment horizontal="right" vertical="center"/>
    </xf>
    <xf numFmtId="0" fontId="0" fillId="0" borderId="0" xfId="0" pivotButton="1"/>
    <xf numFmtId="0" fontId="0" fillId="0" borderId="0" xfId="0" applyAlignment="1">
      <alignment horizontal="left"/>
    </xf>
    <xf numFmtId="0" fontId="13" fillId="4" borderId="54" xfId="0" applyFont="1" applyFill="1" applyBorder="1" applyAlignment="1">
      <alignment horizontal="right" vertical="center"/>
    </xf>
    <xf numFmtId="0" fontId="13" fillId="0" borderId="54" xfId="0" applyFont="1" applyBorder="1" applyAlignment="1">
      <alignment horizontal="right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23" xfId="0" applyFont="1" applyFill="1" applyBorder="1" applyAlignment="1">
      <alignment horizontal="center" vertical="center"/>
    </xf>
    <xf numFmtId="0" fontId="6" fillId="2" borderId="23" xfId="0" applyFont="1" applyFill="1" applyBorder="1" applyAlignment="1">
      <alignment horizontal="center" vertical="center" wrapText="1"/>
    </xf>
    <xf numFmtId="43" fontId="6" fillId="2" borderId="0" xfId="1" applyFont="1" applyFill="1" applyBorder="1" applyAlignment="1">
      <alignment horizontal="left"/>
    </xf>
    <xf numFmtId="0" fontId="6" fillId="2" borderId="39" xfId="0" applyFont="1" applyFill="1" applyBorder="1" applyAlignment="1">
      <alignment horizontal="center" vertical="center"/>
    </xf>
    <xf numFmtId="0" fontId="11" fillId="0" borderId="0" xfId="0" applyFont="1" applyAlignment="1">
      <alignment vertical="center" wrapText="1"/>
    </xf>
    <xf numFmtId="0" fontId="0" fillId="6" borderId="0" xfId="0" applyFill="1"/>
    <xf numFmtId="14" fontId="13" fillId="6" borderId="43" xfId="0" applyNumberFormat="1" applyFont="1" applyFill="1" applyBorder="1" applyAlignment="1">
      <alignment horizontal="center" vertical="center"/>
    </xf>
    <xf numFmtId="0" fontId="13" fillId="6" borderId="43" xfId="0" applyFont="1" applyFill="1" applyBorder="1" applyAlignment="1">
      <alignment horizontal="right" vertical="center"/>
    </xf>
    <xf numFmtId="4" fontId="13" fillId="6" borderId="43" xfId="0" applyNumberFormat="1" applyFont="1" applyFill="1" applyBorder="1" applyAlignment="1">
      <alignment horizontal="right" vertical="center"/>
    </xf>
    <xf numFmtId="0" fontId="13" fillId="6" borderId="53" xfId="0" applyFont="1" applyFill="1" applyBorder="1" applyAlignment="1">
      <alignment horizontal="left" vertical="center"/>
    </xf>
    <xf numFmtId="0" fontId="13" fillId="6" borderId="54" xfId="0" applyFont="1" applyFill="1" applyBorder="1" applyAlignment="1">
      <alignment horizontal="right" vertical="center"/>
    </xf>
    <xf numFmtId="4" fontId="13" fillId="6" borderId="54" xfId="0" applyNumberFormat="1" applyFont="1" applyFill="1" applyBorder="1" applyAlignment="1">
      <alignment horizontal="righ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2" xfId="0" applyFont="1" applyBorder="1" applyAlignment="1">
      <alignment wrapText="1"/>
    </xf>
    <xf numFmtId="0" fontId="6" fillId="0" borderId="17" xfId="0" applyFont="1" applyBorder="1" applyAlignment="1">
      <alignment horizontal="center"/>
    </xf>
    <xf numFmtId="0" fontId="6" fillId="0" borderId="18" xfId="0" applyFont="1" applyBorder="1" applyAlignment="1">
      <alignment horizontal="center"/>
    </xf>
    <xf numFmtId="0" fontId="5" fillId="0" borderId="3" xfId="0" applyFont="1" applyBorder="1" applyAlignment="1">
      <alignment horizontal="left"/>
    </xf>
    <xf numFmtId="0" fontId="5" fillId="0" borderId="4" xfId="0" applyFont="1" applyBorder="1" applyAlignment="1">
      <alignment horizontal="left"/>
    </xf>
    <xf numFmtId="0" fontId="5" fillId="0" borderId="5" xfId="0" applyFont="1" applyBorder="1" applyAlignment="1">
      <alignment horizontal="left"/>
    </xf>
    <xf numFmtId="0" fontId="6" fillId="0" borderId="2" xfId="0" applyFont="1" applyBorder="1" applyAlignment="1">
      <alignment horizontal="left"/>
    </xf>
    <xf numFmtId="0" fontId="6" fillId="0" borderId="6" xfId="0" applyFont="1" applyBorder="1" applyAlignment="1">
      <alignment horizontal="left"/>
    </xf>
    <xf numFmtId="0" fontId="6" fillId="0" borderId="1" xfId="0" applyFont="1" applyBorder="1" applyAlignment="1">
      <alignment wrapText="1"/>
    </xf>
    <xf numFmtId="0" fontId="5" fillId="0" borderId="36" xfId="0" applyFont="1" applyBorder="1" applyAlignment="1">
      <alignment horizontal="left"/>
    </xf>
    <xf numFmtId="0" fontId="5" fillId="0" borderId="37" xfId="0" applyFont="1" applyBorder="1" applyAlignment="1">
      <alignment horizontal="left"/>
    </xf>
    <xf numFmtId="0" fontId="5" fillId="0" borderId="38" xfId="0" applyFont="1" applyBorder="1" applyAlignment="1">
      <alignment horizontal="left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4" fillId="0" borderId="2" xfId="0" applyFont="1" applyBorder="1" applyAlignment="1">
      <alignment horizontal="left"/>
    </xf>
    <xf numFmtId="0" fontId="5" fillId="0" borderId="24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0" borderId="40" xfId="0" applyFont="1" applyBorder="1" applyAlignment="1">
      <alignment horizontal="left" vertical="center"/>
    </xf>
    <xf numFmtId="0" fontId="5" fillId="0" borderId="2" xfId="0" applyFont="1" applyBorder="1" applyAlignment="1">
      <alignment horizontal="left"/>
    </xf>
    <xf numFmtId="0" fontId="5" fillId="0" borderId="10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9" fillId="0" borderId="2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left" vertical="center"/>
    </xf>
    <xf numFmtId="0" fontId="0" fillId="0" borderId="31" xfId="0" applyBorder="1" applyAlignment="1">
      <alignment horizontal="center" vertical="center"/>
    </xf>
    <xf numFmtId="0" fontId="5" fillId="0" borderId="6" xfId="0" applyFont="1" applyBorder="1" applyAlignment="1">
      <alignment horizontal="left"/>
    </xf>
    <xf numFmtId="0" fontId="5" fillId="0" borderId="11" xfId="0" applyFont="1" applyBorder="1" applyAlignment="1">
      <alignment horizontal="left" vertical="center"/>
    </xf>
    <xf numFmtId="0" fontId="14" fillId="5" borderId="51" xfId="0" applyFont="1" applyFill="1" applyBorder="1" applyAlignment="1">
      <alignment horizontal="left" vertical="center" wrapText="1"/>
    </xf>
    <xf numFmtId="0" fontId="14" fillId="5" borderId="44" xfId="0" applyFont="1" applyFill="1" applyBorder="1" applyAlignment="1">
      <alignment horizontal="left" vertical="center" wrapText="1"/>
    </xf>
    <xf numFmtId="0" fontId="14" fillId="5" borderId="45" xfId="0" applyFont="1" applyFill="1" applyBorder="1" applyAlignment="1">
      <alignment horizontal="left" vertical="center" wrapText="1"/>
    </xf>
    <xf numFmtId="0" fontId="13" fillId="0" borderId="51" xfId="0" applyFont="1" applyBorder="1" applyAlignment="1">
      <alignment horizontal="center" vertical="center" wrapText="1"/>
    </xf>
    <xf numFmtId="0" fontId="13" fillId="0" borderId="44" xfId="0" applyFont="1" applyBorder="1" applyAlignment="1">
      <alignment horizontal="center" vertical="center" wrapText="1"/>
    </xf>
    <xf numFmtId="0" fontId="13" fillId="0" borderId="52" xfId="0" applyFont="1" applyBorder="1" applyAlignment="1">
      <alignment horizontal="center" vertical="center" wrapText="1"/>
    </xf>
    <xf numFmtId="0" fontId="12" fillId="3" borderId="55" xfId="0" applyFont="1" applyFill="1" applyBorder="1" applyAlignment="1">
      <alignment horizontal="left" vertical="center" wrapText="1"/>
    </xf>
    <xf numFmtId="0" fontId="12" fillId="3" borderId="56" xfId="0" applyFont="1" applyFill="1" applyBorder="1" applyAlignment="1">
      <alignment horizontal="left" vertical="center" wrapText="1"/>
    </xf>
    <xf numFmtId="0" fontId="12" fillId="3" borderId="57" xfId="0" applyFont="1" applyFill="1" applyBorder="1" applyAlignment="1">
      <alignment horizontal="left" vertical="center" wrapText="1"/>
    </xf>
    <xf numFmtId="0" fontId="12" fillId="3" borderId="46" xfId="0" applyFont="1" applyFill="1" applyBorder="1" applyAlignment="1">
      <alignment horizontal="left" vertical="center" wrapText="1"/>
    </xf>
    <xf numFmtId="0" fontId="12" fillId="3" borderId="49" xfId="0" applyFont="1" applyFill="1" applyBorder="1" applyAlignment="1">
      <alignment horizontal="left" vertical="center" wrapText="1"/>
    </xf>
    <xf numFmtId="0" fontId="12" fillId="3" borderId="47" xfId="0" applyFont="1" applyFill="1" applyBorder="1" applyAlignment="1">
      <alignment horizontal="left" vertical="center"/>
    </xf>
    <xf numFmtId="0" fontId="12" fillId="3" borderId="42" xfId="0" applyFont="1" applyFill="1" applyBorder="1" applyAlignment="1">
      <alignment horizontal="left" vertical="center"/>
    </xf>
    <xf numFmtId="0" fontId="12" fillId="3" borderId="48" xfId="0" applyFont="1" applyFill="1" applyBorder="1" applyAlignment="1">
      <alignment horizontal="left" vertical="center"/>
    </xf>
    <xf numFmtId="0" fontId="12" fillId="3" borderId="50" xfId="0" applyFont="1" applyFill="1" applyBorder="1" applyAlignment="1">
      <alignment horizontal="left" vertical="center"/>
    </xf>
    <xf numFmtId="0" fontId="13" fillId="0" borderId="60" xfId="0" applyFont="1" applyBorder="1" applyAlignment="1">
      <alignment horizontal="center" vertical="center" wrapText="1"/>
    </xf>
    <xf numFmtId="0" fontId="13" fillId="0" borderId="61" xfId="0" applyFont="1" applyBorder="1" applyAlignment="1">
      <alignment horizontal="center" vertical="center" wrapText="1"/>
    </xf>
    <xf numFmtId="0" fontId="13" fillId="0" borderId="62" xfId="0" applyFont="1" applyBorder="1" applyAlignment="1">
      <alignment horizontal="center" vertical="center" wrapText="1"/>
    </xf>
    <xf numFmtId="0" fontId="13" fillId="4" borderId="51" xfId="0" applyFont="1" applyFill="1" applyBorder="1" applyAlignment="1">
      <alignment horizontal="center" vertical="center" wrapText="1"/>
    </xf>
    <xf numFmtId="0" fontId="13" fillId="4" borderId="44" xfId="0" applyFont="1" applyFill="1" applyBorder="1" applyAlignment="1">
      <alignment horizontal="center" vertical="center" wrapText="1"/>
    </xf>
    <xf numFmtId="0" fontId="13" fillId="4" borderId="52" xfId="0" applyFont="1" applyFill="1" applyBorder="1" applyAlignment="1">
      <alignment horizontal="center" vertical="center" wrapText="1"/>
    </xf>
    <xf numFmtId="0" fontId="13" fillId="4" borderId="60" xfId="0" applyFont="1" applyFill="1" applyBorder="1" applyAlignment="1">
      <alignment horizontal="center" vertical="center" wrapText="1"/>
    </xf>
    <xf numFmtId="0" fontId="13" fillId="4" borderId="61" xfId="0" applyFont="1" applyFill="1" applyBorder="1" applyAlignment="1">
      <alignment horizontal="center" vertical="center" wrapText="1"/>
    </xf>
    <xf numFmtId="0" fontId="13" fillId="4" borderId="62" xfId="0" applyFont="1" applyFill="1" applyBorder="1" applyAlignment="1">
      <alignment horizontal="center" vertical="center" wrapText="1"/>
    </xf>
    <xf numFmtId="0" fontId="13" fillId="6" borderId="51" xfId="0" applyFont="1" applyFill="1" applyBorder="1" applyAlignment="1">
      <alignment horizontal="center" vertical="center" wrapText="1"/>
    </xf>
    <xf numFmtId="0" fontId="13" fillId="6" borderId="44" xfId="0" applyFont="1" applyFill="1" applyBorder="1" applyAlignment="1">
      <alignment horizontal="center" vertical="center" wrapText="1"/>
    </xf>
    <xf numFmtId="0" fontId="13" fillId="6" borderId="52" xfId="0" applyFont="1" applyFill="1" applyBorder="1" applyAlignment="1">
      <alignment horizontal="center" vertical="center" wrapText="1"/>
    </xf>
    <xf numFmtId="0" fontId="15" fillId="6" borderId="0" xfId="0" applyFont="1" applyFill="1" applyAlignment="1">
      <alignment horizontal="left" vertical="center" wrapText="1" indent="3"/>
    </xf>
    <xf numFmtId="0" fontId="11" fillId="6" borderId="66" xfId="0" applyFont="1" applyFill="1" applyBorder="1" applyAlignment="1">
      <alignment vertical="center" wrapText="1"/>
    </xf>
    <xf numFmtId="0" fontId="13" fillId="6" borderId="60" xfId="0" applyFont="1" applyFill="1" applyBorder="1" applyAlignment="1">
      <alignment horizontal="center" vertical="center" wrapText="1"/>
    </xf>
    <xf numFmtId="0" fontId="13" fillId="6" borderId="61" xfId="0" applyFont="1" applyFill="1" applyBorder="1" applyAlignment="1">
      <alignment horizontal="center" vertical="center" wrapText="1"/>
    </xf>
    <xf numFmtId="0" fontId="13" fillId="6" borderId="62" xfId="0" applyFont="1" applyFill="1" applyBorder="1" applyAlignment="1">
      <alignment horizontal="center" vertical="center" wrapText="1"/>
    </xf>
    <xf numFmtId="0" fontId="16" fillId="6" borderId="0" xfId="0" applyFont="1" applyFill="1" applyAlignment="1">
      <alignment vertical="center" wrapText="1"/>
    </xf>
    <xf numFmtId="0" fontId="13" fillId="4" borderId="63" xfId="0" applyFont="1" applyFill="1" applyBorder="1" applyAlignment="1">
      <alignment vertical="center" wrapText="1"/>
    </xf>
    <xf numFmtId="0" fontId="13" fillId="4" borderId="64" xfId="0" applyFont="1" applyFill="1" applyBorder="1" applyAlignment="1">
      <alignment vertical="center" wrapText="1"/>
    </xf>
    <xf numFmtId="0" fontId="13" fillId="4" borderId="65" xfId="0" applyFont="1" applyFill="1" applyBorder="1" applyAlignment="1">
      <alignment vertical="center" wrapText="1"/>
    </xf>
    <xf numFmtId="0" fontId="11" fillId="6" borderId="0" xfId="0" applyFont="1" applyFill="1" applyAlignment="1">
      <alignment vertical="center" wrapText="1"/>
    </xf>
    <xf numFmtId="0" fontId="15" fillId="6" borderId="67" xfId="0" applyFont="1" applyFill="1" applyBorder="1" applyAlignment="1">
      <alignment horizontal="left" vertical="center" wrapText="1" indent="3"/>
    </xf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pivotCacheDefinition" Target="pivotCache/pivotCacheDefinition2.xml"/><Relationship Id="rId39" Type="http://schemas.openxmlformats.org/officeDocument/2006/relationships/pivotCacheDefinition" Target="pivotCache/pivotCacheDefinition15.xml"/><Relationship Id="rId21" Type="http://schemas.openxmlformats.org/officeDocument/2006/relationships/worksheet" Target="worksheets/sheet21.xml"/><Relationship Id="rId34" Type="http://schemas.openxmlformats.org/officeDocument/2006/relationships/pivotCacheDefinition" Target="pivotCache/pivotCacheDefinition10.xml"/><Relationship Id="rId42" Type="http://schemas.openxmlformats.org/officeDocument/2006/relationships/pivotCacheDefinition" Target="pivotCache/pivotCacheDefinition18.xml"/><Relationship Id="rId47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pivotCacheDefinition" Target="pivotCache/pivotCacheDefinition5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pivotCacheDefinition" Target="pivotCache/pivotCacheDefinition8.xml"/><Relationship Id="rId37" Type="http://schemas.openxmlformats.org/officeDocument/2006/relationships/pivotCacheDefinition" Target="pivotCache/pivotCacheDefinition13.xml"/><Relationship Id="rId40" Type="http://schemas.openxmlformats.org/officeDocument/2006/relationships/pivotCacheDefinition" Target="pivotCache/pivotCacheDefinition16.xml"/><Relationship Id="rId45" Type="http://schemas.openxmlformats.org/officeDocument/2006/relationships/pivotCacheDefinition" Target="pivotCache/pivotCacheDefinition2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pivotCacheDefinition" Target="pivotCache/pivotCacheDefinition4.xml"/><Relationship Id="rId36" Type="http://schemas.openxmlformats.org/officeDocument/2006/relationships/pivotCacheDefinition" Target="pivotCache/pivotCacheDefinition12.xml"/><Relationship Id="rId49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pivotCacheDefinition" Target="pivotCache/pivotCacheDefinition7.xml"/><Relationship Id="rId44" Type="http://schemas.openxmlformats.org/officeDocument/2006/relationships/pivotCacheDefinition" Target="pivotCache/pivotCacheDefinition2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pivotCacheDefinition" Target="pivotCache/pivotCacheDefinition3.xml"/><Relationship Id="rId30" Type="http://schemas.openxmlformats.org/officeDocument/2006/relationships/pivotCacheDefinition" Target="pivotCache/pivotCacheDefinition6.xml"/><Relationship Id="rId35" Type="http://schemas.openxmlformats.org/officeDocument/2006/relationships/pivotCacheDefinition" Target="pivotCache/pivotCacheDefinition11.xml"/><Relationship Id="rId43" Type="http://schemas.openxmlformats.org/officeDocument/2006/relationships/pivotCacheDefinition" Target="pivotCache/pivotCacheDefinition19.xml"/><Relationship Id="rId48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pivotCacheDefinition" Target="pivotCache/pivotCacheDefinition1.xml"/><Relationship Id="rId33" Type="http://schemas.openxmlformats.org/officeDocument/2006/relationships/pivotCacheDefinition" Target="pivotCache/pivotCacheDefinition9.xml"/><Relationship Id="rId38" Type="http://schemas.openxmlformats.org/officeDocument/2006/relationships/pivotCacheDefinition" Target="pivotCache/pivotCacheDefinition14.xml"/><Relationship Id="rId46" Type="http://schemas.openxmlformats.org/officeDocument/2006/relationships/theme" Target="theme/theme1.xml"/><Relationship Id="rId20" Type="http://schemas.openxmlformats.org/officeDocument/2006/relationships/worksheet" Target="worksheets/sheet20.xml"/><Relationship Id="rId41" Type="http://schemas.openxmlformats.org/officeDocument/2006/relationships/pivotCacheDefinition" Target="pivotCache/pivotCacheDefinition17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1</xdr:row>
      <xdr:rowOff>0</xdr:rowOff>
    </xdr:from>
    <xdr:to>
      <xdr:col>0</xdr:col>
      <xdr:colOff>723900</xdr:colOff>
      <xdr:row>3</xdr:row>
      <xdr:rowOff>95250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90500"/>
          <a:ext cx="676275" cy="6762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24847</xdr:colOff>
      <xdr:row>0</xdr:row>
      <xdr:rowOff>0</xdr:rowOff>
    </xdr:from>
    <xdr:to>
      <xdr:col>1</xdr:col>
      <xdr:colOff>57977</xdr:colOff>
      <xdr:row>1</xdr:row>
      <xdr:rowOff>168337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847" y="0"/>
          <a:ext cx="646043" cy="458228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1</xdr:row>
      <xdr:rowOff>0</xdr:rowOff>
    </xdr:from>
    <xdr:to>
      <xdr:col>0</xdr:col>
      <xdr:colOff>723900</xdr:colOff>
      <xdr:row>3</xdr:row>
      <xdr:rowOff>95250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B967B2DB-48E4-4CA8-9F0D-3F6D0A87A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90500"/>
          <a:ext cx="676275" cy="6762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10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0.xml"/></Relationships>
</file>

<file path=xl/pivotCache/_rels/pivotCacheDefinition1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1.xml"/></Relationships>
</file>

<file path=xl/pivotCache/_rels/pivotCacheDefinition1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2.xml"/></Relationships>
</file>

<file path=xl/pivotCache/_rels/pivotCacheDefinition1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3.xml"/></Relationships>
</file>

<file path=xl/pivotCache/_rels/pivotCacheDefinition1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4.xml"/></Relationships>
</file>

<file path=xl/pivotCache/_rels/pivotCacheDefinition1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5.xml"/></Relationships>
</file>

<file path=xl/pivotCache/_rels/pivotCacheDefinition1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6.xml"/></Relationships>
</file>

<file path=xl/pivotCache/_rels/pivotCacheDefinition17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7.xml"/></Relationships>
</file>

<file path=xl/pivotCache/_rels/pivotCacheDefinition18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8.xml"/></Relationships>
</file>

<file path=xl/pivotCache/_rels/pivotCacheDefinition19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9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20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0.xml"/></Relationships>
</file>

<file path=xl/pivotCache/_rels/pivotCacheDefinition2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1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7.xml"/></Relationships>
</file>

<file path=xl/pivotCache/_rels/pivotCacheDefinition8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8.xml"/></Relationships>
</file>

<file path=xl/pivotCache/_rels/pivotCacheDefinition9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9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lávio Silva" refreshedDate="46027.679007060186" createdVersion="8" refreshedVersion="8" minRefreshableVersion="3" recordCount="8" xr:uid="{FA84B6C5-C26A-4F3F-9757-19B09F870346}">
  <cacheSource type="worksheet">
    <worksheetSource ref="A3:I11" sheet="29237 N"/>
  </cacheSource>
  <cacheFields count="9">
    <cacheField name="Nome" numFmtId="0">
      <sharedItems containsBlank="1" count="7">
        <m/>
        <s v="Custo por Regime de Competência referente a 01/2025. O acompanhamento do saldo das rubricas deve ser realizado por meio do extrato financeiro."/>
        <s v="Johan Alejandro Vega Castañeda"/>
        <s v="SubTotal"/>
        <s v="Custo por Regime de Competência referente a 02/2025. O acompanhamento do saldo das rubricas deve ser realizado por meio do extrato financeiro."/>
        <s v="LUIZ CARLOS MOLINARI GOMES"/>
        <s v="Total geral"/>
      </sharedItems>
    </cacheField>
    <cacheField name="Data Pagamento" numFmtId="0">
      <sharedItems containsNonDate="0" containsDate="1" containsString="0" containsBlank="1" minDate="2025-01-30T00:00:00" maxDate="2025-02-15T00:00:00"/>
    </cacheField>
    <cacheField name="Data Fim" numFmtId="0">
      <sharedItems containsDate="1" containsBlank="1" containsMixedTypes="1" minDate="2024-12-31T00:00:00" maxDate="2025-01-31T00:00:00"/>
    </cacheField>
    <cacheField name="INSS Patronal" numFmtId="0">
      <sharedItems containsString="0" containsBlank="1" containsNumber="1" containsInteger="1" minValue="0" maxValue="0"/>
    </cacheField>
    <cacheField name="INSS Pessoal" numFmtId="0">
      <sharedItems containsString="0" containsBlank="1" containsNumber="1" containsInteger="1" minValue="0" maxValue="0"/>
    </cacheField>
    <cacheField name="Valor IRRF" numFmtId="0">
      <sharedItems containsString="0" containsBlank="1" containsNumber="1" containsInteger="1" minValue="0" maxValue="0"/>
    </cacheField>
    <cacheField name="Valor Pensao" numFmtId="0">
      <sharedItems containsString="0" containsBlank="1" containsNumber="1" containsInteger="1" minValue="0" maxValue="0"/>
    </cacheField>
    <cacheField name="Valor Líquido" numFmtId="0">
      <sharedItems containsString="0" containsBlank="1" containsNumber="1" minValue="1000" maxValue="2993.5"/>
    </cacheField>
    <cacheField name="Valor Bolsa" numFmtId="0">
      <sharedItems containsString="0" containsBlank="1" containsNumber="1" minValue="1000" maxValue="2993.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0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lávio Silva" refreshedDate="46028.642039930557" createdVersion="8" refreshedVersion="8" minRefreshableVersion="3" recordCount="239" xr:uid="{98E44BFC-ABFB-403A-9D41-8FDCDD88E86D}">
  <cacheSource type="worksheet">
    <worksheetSource ref="A3:I242" sheet="29606 N"/>
  </cacheSource>
  <cacheFields count="9">
    <cacheField name="Nome" numFmtId="0">
      <sharedItems containsBlank="1" count="36">
        <m/>
        <s v="Custo por Regime de Competência referente a 01/2025. O acompanhamento do saldo das rubricas deve ser realizado por meio do extrato financeiro."/>
        <s v="ANA LUCIA PIMENTA STARLING"/>
        <s v="CLEVERSON DE OLIVEIRA PENA"/>
        <s v="CRISTINA BOTELHO BARRA"/>
        <s v="DANIEL VITOR DE VASCONCELOS SANTOS"/>
        <s v="ELAINE ALVARENGA DE ALMEIDA CARVALHO"/>
        <s v="ELIZABET VILAR GUIMARAES"/>
        <s v="ERICKA VIANA MACHADO CARELLOS"/>
        <s v="FERNANDA GONTIJO MINAFRA SILVEIRA SANTOS"/>
        <s v="FERNANDO HENRIQUE PEREIRA"/>
        <s v="IVANI NOVATO SILVA"/>
        <s v="JOSE NELIO JANUARIO"/>
        <s v="JULIANA GURGEL GIANNETTI"/>
        <s v="KEYLA CHRISTY CHRISTINE MENDES SAMPAIO CUNHA"/>
        <s v="MARCELO ANTONIO PASCOAL XAVIER"/>
        <s v="MARCOS BORATO VIANA"/>
        <s v="MAURILIO DA SILVA ELIAS"/>
        <s v="ROBERTA MAIA DE CASTRO ROMANELLI"/>
        <s v="ROSANGELIS DEL LAMA SOARES"/>
        <s v="Sergio Eduardo Rocha Correa"/>
        <s v="VERA MARIA ALVES DIAS"/>
        <s v="VIVIANE DE CASSIA KANUFRE"/>
        <s v="SubTotal"/>
        <s v="Custo por Regime de Competência referente a 02/2025. O acompanhamento do saldo das rubricas deve ser realizado por meio do extrato financeiro."/>
        <s v="Custo por Regime de Competência referente a 03/2025. O acompanhamento do saldo das rubricas deve ser realizado por meio do extrato financeiro."/>
        <s v="Custo por Regime de Competência referente a 04/2025. O acompanhamento do saldo das rubricas deve ser realizado por meio do extrato financeiro."/>
        <s v="Custo por Regime de Competência referente a 05/2025. O acompanhamento do saldo das rubricas deve ser realizado por meio do extrato financeiro."/>
        <s v="Custo por Regime de Competência referente a 06/2025. O acompanhamento do saldo das rubricas deve ser realizado por meio do extrato financeiro."/>
        <s v="Custo por Regime de Competência referente a 07/2025. O acompanhamento do saldo das rubricas deve ser realizado por meio do extrato financeiro."/>
        <s v="Custo por Regime de Competência referente a 08/2025. O acompanhamento do saldo das rubricas deve ser realizado por meio do extrato financeiro."/>
        <s v="Custo por Regime de Competência referente a 09/2025. O acompanhamento do saldo das rubricas deve ser realizado por meio do extrato financeiro."/>
        <s v="Custo por Regime de Competência referente a 10/2025. O acompanhamento do saldo das rubricas deve ser realizado por meio do extrato financeiro."/>
        <s v="Custo por Regime de Competência referente a 11/2025. O acompanhamento do saldo das rubricas deve ser realizado por meio do extrato financeiro."/>
        <s v="Custo por Regime de Competência referente a 12/2025. O acompanhamento do saldo das rubricas deve ser realizado por meio do extrato financeiro."/>
        <s v="Total geral"/>
      </sharedItems>
    </cacheField>
    <cacheField name="Data Pagamento" numFmtId="0">
      <sharedItems containsNonDate="0" containsDate="1" containsString="0" containsBlank="1" minDate="2025-01-03T00:00:00" maxDate="2025-12-06T00:00:00"/>
    </cacheField>
    <cacheField name="Data Fim" numFmtId="0">
      <sharedItems containsDate="1" containsBlank="1" containsMixedTypes="1" minDate="2024-12-31T00:00:00" maxDate="2027-04-01T00:00:00"/>
    </cacheField>
    <cacheField name="INSS Patronal" numFmtId="0">
      <sharedItems containsString="0" containsBlank="1" containsNumber="1" containsInteger="1" minValue="0" maxValue="0"/>
    </cacheField>
    <cacheField name="INSS Pessoal" numFmtId="0">
      <sharedItems containsString="0" containsBlank="1" containsNumber="1" containsInteger="1" minValue="0" maxValue="0"/>
    </cacheField>
    <cacheField name="Valor IRRF" numFmtId="0">
      <sharedItems containsString="0" containsBlank="1" containsNumber="1" minValue="0" maxValue="8547.9"/>
    </cacheField>
    <cacheField name="Valor Pensao" numFmtId="0">
      <sharedItems containsString="0" containsBlank="1" containsNumber="1" containsInteger="1" minValue="0" maxValue="0"/>
    </cacheField>
    <cacheField name="Valor Líquido" numFmtId="0">
      <sharedItems containsString="0" containsBlank="1" containsNumber="1" minValue="600" maxValue="601852.1"/>
    </cacheField>
    <cacheField name="Valor Bolsa" numFmtId="0">
      <sharedItems containsString="0" containsBlank="1" containsNumber="1" containsInteger="1" minValue="600" maxValue="6104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lávio Silva" refreshedDate="46028.666703819443" createdVersion="8" refreshedVersion="8" minRefreshableVersion="3" recordCount="908" xr:uid="{32B64816-2DF1-4CA3-8B06-51167503A1C5}">
  <cacheSource type="worksheet">
    <worksheetSource ref="A3:I911" sheet="31154 N"/>
  </cacheSource>
  <cacheFields count="9">
    <cacheField name="Nome" numFmtId="0">
      <sharedItems containsBlank="1" count="116">
        <m/>
        <s v="Custo por Regime de Competência referente a 01/2025. O acompanhamento do saldo das rubricas deve ser realizado por meio do extrato financeiro."/>
        <s v="ALANEIR DE FATIMA SANTOS"/>
        <s v="ALEXANDRE DE ALMEIDA BARRA"/>
        <s v="Andre Marcelo Messias Fonseca da Silva"/>
        <s v="ANTONIO PAULINO RIBEIRO SOBRINHO"/>
        <s v="CARLOS EDUARDO MENEZES AMARAL"/>
        <s v="CATARINA HELENA INES ALVES SIQUEIRA"/>
        <s v="CÉSAR MACIEIRA"/>
        <s v="Daniela Castelo Azevedo"/>
        <s v="ELIANA MARIA DE CASTRO"/>
        <s v="ELIANE MARIA DE SENA SILVA"/>
        <s v="IZABELLA SILVA FREITAS"/>
        <s v="JOANA RAMOS JORGE"/>
        <s v="LUANA DA SILVA JORGE"/>
        <s v="LUIZ GUILHERME BILLET"/>
        <s v="MARIA APARECIDA TURCI"/>
        <s v="MARIA CASSIA FERREIRA DE AGUIAR"/>
        <s v="Maria do Carmo Barros de Melo"/>
        <s v="Maria Luiza Moreira Costa"/>
        <s v="MARIANA ABREU CAPORALI DE FREITAS"/>
        <s v="Marina Costa Leite"/>
        <s v="MARISTELA OLIVEIRA LARA"/>
        <s v="PATRICIA GAMBARELLI DE ARAUJO"/>
        <s v="PEDRO FERRARI SALES DA CUNHA"/>
        <s v="RAQUEL DE ALMEIDA TORGA RODRIGUES"/>
        <s v="REGINA AMELIA LOPES PESSOA DE AGUIAR"/>
        <s v="RICARDO DE AMORIM CORREA"/>
        <s v="RITA SIBELE DE SOUZA ESTEVES"/>
        <s v="ROSANGELA DURSO PERILLO"/>
        <s v="SHIRLEY PEREIRA DE ALMEIDA"/>
        <s v="SILVANA SPINDOLA DE MIRANDA"/>
        <s v="Simone de Vasconcelos Generoso"/>
        <s v="TARCIZO AFONSO NUNES"/>
        <s v="WAGNER JORGE DOS SANTOS"/>
        <s v="SubTotal"/>
        <s v="Custo por Regime de Competência referente a 02/2025. O acompanhamento do saldo das rubricas deve ser realizado por meio do extrato financeiro."/>
        <s v="ALAN CRISTIAN MARINHO FERREIRA"/>
        <s v="FRANCISCO DE PAULA CAMARA"/>
        <s v="GUSTAVO CANCELA E PENNA"/>
        <s v="Johan Alejandro Vega Castañeda"/>
        <s v="RONILTON GONCALVES NUNES"/>
        <s v="ROSALIA MORAIS TORRES"/>
        <s v="SILVANA DE ARAUJO SILVA"/>
        <s v="Custo por Regime de Competência referente a 03/2025. O acompanhamento do saldo das rubricas deve ser realizado por meio do extrato financeiro."/>
        <s v="LUIZ CARLOS MOLINARI GOMES"/>
        <s v="Custo por Regime de Competência referente a 04/2025. O acompanhamento do saldo das rubricas deve ser realizado por meio do extrato financeiro."/>
        <s v="ANA LUISA VIEIRA RODRIGUES DE QUEIROZ"/>
        <s v="Bárbara Loureiro Lima"/>
        <s v="Graziella Braga Vieira"/>
        <s v="Isabela Bechler Machado"/>
        <s v="JORGE HENRIQUE KOTHE JANNUZZI"/>
        <s v="LUCAS GUILHERME DE OLIVEIRA FREITAS"/>
        <s v="MARCELO GROSSI ARAUJO"/>
        <s v="PAULO PEREIRA CHRISTO"/>
        <s v="Sabrina Versuti Nunes"/>
        <s v="Custo por Regime de Competência referente a 05/2025. O acompanhamento do saldo das rubricas deve ser realizado por meio do extrato financeiro."/>
        <s v="ALAMANDA KFOURY PEREIRA"/>
        <s v="ANA MARIA CHAGAS SETTE CAMARA"/>
        <s v="ANTONIO CARLOS MARTINS GUEDES"/>
        <s v="Augusto Barbosa Reis"/>
        <s v="Breno Fiuza Cruz"/>
        <s v="Camila Costa Souza"/>
        <s v="CARLOS EDUARDO ASSIS DUTRA"/>
        <s v="CELSO GONCALVES BECKER"/>
        <s v="Davi Silva Reis"/>
        <s v="DAVIDSON PIRES DE LIMA"/>
        <s v="ENIO ROBERTO PIETRA PEDROSO"/>
        <s v="ERNESTO LENTZ DE CARVALHO MONTEIRO"/>
        <s v="Felipe Augusto Azevedo Leão"/>
        <s v="GABRIELLY CRISTINA SOARES SANTOS FERREIRA"/>
        <s v="GILMAR TADEU DE AZEVEDO FIDELIS"/>
        <s v="IVANI NOVATO SILVA"/>
        <s v="JENAINE OLIVEIRA DA SILVA"/>
        <s v="JOSE NELSON MENDES VIEIRA"/>
        <s v="Juliana Ferreira de Souza"/>
        <s v="LUCAS JOSE DE CAMPOS MACHADO"/>
        <s v="LUIS OTAVIO DE MIRANDA COTA"/>
        <s v="MARILENE VALE DE CASTRO MONTEIRO"/>
        <s v="Nayla Alves Costa"/>
        <s v="PRISCILA MENEZES FERRI LIU"/>
        <s v="ROGELI TIBURCIO RIBEIRO DA CUNHA PEIXOTO"/>
        <s v="UBIRATAN BRUM DE CASTRO"/>
        <s v="WELLINGTON MORAIS DE AZEVEDO"/>
        <s v="Custo por Regime de Competência referente a 06/2025. O acompanhamento do saldo das rubricas deve ser realizado por meio do extrato financeiro."/>
        <s v="SILVIA FERREIRA ARAUJO"/>
        <s v="Custo por Regime de Competência referente a 07/2025. O acompanhamento do saldo das rubricas deve ser realizado por meio do extrato financeiro."/>
        <s v="Emerson Roberto Fidelis de Oliveira"/>
        <s v="Fabiano Cassaño Arar"/>
        <s v="RENATA DE MOURA VERGARA"/>
        <s v="Valquiria Duarte Resende"/>
        <s v="VANDACK ALENCAR NOBRE JUNIOR"/>
        <s v="Custo por Regime de Competência referente a 08/2025. O acompanhamento do saldo das rubricas deve ser realizado por meio do extrato financeiro."/>
        <s v="BÁRBARA DE ALVARENGA COELHO E SILVA"/>
        <s v="FERNANDA GONTIJO MINAFRA SILVEIRA SANTOS"/>
        <s v="Karla Frauches Finotti Barbosa"/>
        <s v="MARCELO VILELA VIOTTI"/>
        <s v="Marina Pires Nishi"/>
        <s v="THAMIRIS SILVA SOARES"/>
        <s v="Custo por Regime de Competência referente a 09/2025. O acompanhamento do saldo das rubricas deve ser realizado por meio do extrato financeiro."/>
        <s v="ANA CAROLINA DUARTE COUTO"/>
        <s v="ANA CLAUDIA ANDRADE ROSA"/>
        <s v="CAMILA ISSA DE AZEVEDO"/>
        <s v="Luis Gustavo de Freitas Trindade"/>
        <s v="Custo por Regime de Competência referente a 10/2025. O acompanhamento do saldo das rubricas deve ser realizado por meio do extrato financeiro."/>
        <s v="Beatriz de Oliveira Machado"/>
        <s v="Grazielle Fialho de Souza"/>
        <s v="JULIANA TOME PEREIRA"/>
        <s v="Custo por Regime de Competência referente a 11/2025. O acompanhamento do saldo das rubricas deve ser realizado por meio do extrato financeiro."/>
        <s v="CLÉCIO PIÇARRO"/>
        <s v="LEONARDO FREITAS DA SILVA PEREIRA"/>
        <s v="VALERIA MARIA AUGUSTO"/>
        <s v="Custo por Regime de Competência referente a 12/2025. O acompanhamento do saldo das rubricas deve ser realizado por meio do extrato financeiro."/>
        <s v="ANA CAROLINA ARAÚJO"/>
        <s v="MARIA BEATRIZ MONTEIRO DE CASTRO LISBOA"/>
        <s v="Total geral"/>
      </sharedItems>
    </cacheField>
    <cacheField name="Data Pagamento" numFmtId="0">
      <sharedItems containsNonDate="0" containsDate="1" containsString="0" containsBlank="1" minDate="2025-01-14T00:00:00" maxDate="2025-12-31T00:00:00"/>
    </cacheField>
    <cacheField name="Data Fim" numFmtId="0">
      <sharedItems containsDate="1" containsBlank="1" containsMixedTypes="1" minDate="2024-10-31T00:00:00" maxDate="2025-12-23T00:00:00"/>
    </cacheField>
    <cacheField name="INSS Patronal" numFmtId="0">
      <sharedItems containsString="0" containsBlank="1" containsNumber="1" containsInteger="1" minValue="0" maxValue="0"/>
    </cacheField>
    <cacheField name="INSS Pessoal" numFmtId="0">
      <sharedItems containsString="0" containsBlank="1" containsNumber="1" containsInteger="1" minValue="0" maxValue="0"/>
    </cacheField>
    <cacheField name="Valor IRRF" numFmtId="0">
      <sharedItems containsString="0" containsBlank="1" containsNumber="1" minValue="0" maxValue="276.64999999999998"/>
    </cacheField>
    <cacheField name="Valor Pensao" numFmtId="0">
      <sharedItems containsString="0" containsBlank="1" containsNumber="1" containsInteger="1" minValue="0" maxValue="0"/>
    </cacheField>
    <cacheField name="Valor Líquido" numFmtId="0">
      <sharedItems containsString="0" containsBlank="1" containsNumber="1" minValue="15" maxValue="1587878.35"/>
    </cacheField>
    <cacheField name="Valor Bolsa" numFmtId="0">
      <sharedItems containsString="0" containsBlank="1" containsNumber="1" minValue="15" maxValue="158815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lávio Silva" refreshedDate="46028.678681365738" createdVersion="8" refreshedVersion="8" minRefreshableVersion="3" recordCount="99" xr:uid="{B0EE491A-248A-4CF6-82E5-F24271739DA9}">
  <cacheSource type="worksheet">
    <worksheetSource ref="A3:I102" sheet="31169 N"/>
  </cacheSource>
  <cacheFields count="9">
    <cacheField name="Nome" numFmtId="0">
      <sharedItems containsBlank="1" count="22">
        <m/>
        <s v="Custo por Regime de Competência referente a 01/2025. O acompanhamento do saldo das rubricas deve ser realizado por meio do extrato financeiro."/>
        <s v="ALINE DAYRELL FERREIRA SALES"/>
        <s v="AMANDA CRISTINA DE SOUZA ANDRADE"/>
        <s v="AMELIA AUGUSTA DE LIMA FRICHE"/>
        <s v="CELESTE SOUZA RODRIGUES"/>
        <s v="DEBORA MORAES COELHO"/>
        <s v="GUILHERME RAFAEL GOMIDE PINHEIRO"/>
        <s v="JULIANA PEREIRA LEITE RIBEIRO"/>
        <s v="MARIA ANGELICA DE SALLES DIAS"/>
        <s v="PATRÍCIA MICHELLE DE OLIVEIRA FREIRE"/>
        <s v="ROSIENE MARIA DE FREITAS"/>
        <s v="WALESKA TEIXEIRA CAIAFA"/>
        <s v="SubTotal"/>
        <s v="Custo por Regime de Competência referente a 02/2025. O acompanhamento do saldo das rubricas deve ser realizado por meio do extrato financeiro."/>
        <s v="Custo por Regime de Competência referente a 04/2025. O acompanhamento do saldo das rubricas deve ser realizado por meio do extrato financeiro."/>
        <s v="Custo por Regime de Competência referente a 05/2025. O acompanhamento do saldo das rubricas deve ser realizado por meio do extrato financeiro."/>
        <s v="Custo por Regime de Competência referente a 09/2025. O acompanhamento do saldo das rubricas deve ser realizado por meio do extrato financeiro."/>
        <s v="Custo por Regime de Competência referente a 10/2025. O acompanhamento do saldo das rubricas deve ser realizado por meio do extrato financeiro."/>
        <s v="Custo por Regime de Competência referente a 11/2025. O acompanhamento do saldo das rubricas deve ser realizado por meio do extrato financeiro."/>
        <s v="Custo por Regime de Competência referente a 12/2025. O acompanhamento do saldo das rubricas deve ser realizado por meio do extrato financeiro."/>
        <s v="Total geral"/>
      </sharedItems>
    </cacheField>
    <cacheField name="Data Pagamento" numFmtId="0">
      <sharedItems containsNonDate="0" containsDate="1" containsString="0" containsBlank="1" minDate="2025-01-30T00:00:00" maxDate="2025-12-31T00:00:00"/>
    </cacheField>
    <cacheField name="Data Fim" numFmtId="0">
      <sharedItems containsDate="1" containsBlank="1" containsMixedTypes="1" minDate="2025-04-15T00:00:00" maxDate="2026-01-06T00:00:00"/>
    </cacheField>
    <cacheField name="INSS Patronal" numFmtId="0">
      <sharedItems containsString="0" containsBlank="1" containsNumber="1" containsInteger="1" minValue="0" maxValue="0"/>
    </cacheField>
    <cacheField name="INSS Pessoal" numFmtId="0">
      <sharedItems containsString="0" containsBlank="1" containsNumber="1" containsInteger="1" minValue="0" maxValue="0"/>
    </cacheField>
    <cacheField name="Valor IRRF" numFmtId="0">
      <sharedItems containsString="0" containsBlank="1" containsNumber="1" containsInteger="1" minValue="0" maxValue="0"/>
    </cacheField>
    <cacheField name="Valor Pensao" numFmtId="0">
      <sharedItems containsString="0" containsBlank="1" containsNumber="1" containsInteger="1" minValue="0" maxValue="0"/>
    </cacheField>
    <cacheField name="Valor Líquido" numFmtId="0">
      <sharedItems containsString="0" containsBlank="1" containsNumber="1" containsInteger="1" minValue="1500" maxValue="266400"/>
    </cacheField>
    <cacheField name="Valor Bolsa" numFmtId="0">
      <sharedItems containsString="0" containsBlank="1" containsNumber="1" containsInteger="1" minValue="1500" maxValue="2664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lávio Silva" refreshedDate="46029.380603240737" createdVersion="8" refreshedVersion="8" minRefreshableVersion="3" recordCount="125" xr:uid="{92476D38-D676-4A98-9334-31E08281CB6D}">
  <cacheSource type="worksheet">
    <worksheetSource ref="A3:I128" sheet="31125 N"/>
  </cacheSource>
  <cacheFields count="9">
    <cacheField name="Nome" numFmtId="0">
      <sharedItems containsBlank="1" count="29">
        <m/>
        <s v="Custo por Regime de Competência referente a 01/2025. O acompanhamento do saldo das rubricas deve ser realizado por meio do extrato financeiro."/>
        <s v="FRANCISCO EDUARDO DE CAMPOS"/>
        <s v="MARIANA APARECIDA DE LELIS"/>
        <s v="RAPHAEL AUGUSTO TEIXEIRA DE AGUIAR"/>
        <s v="SubTotal"/>
        <s v="Custo por Regime de Competência referente a 02/2025. O acompanhamento do saldo das rubricas deve ser realizado por meio do extrato financeiro."/>
        <s v="Custo por Regime de Competência referente a 03/2025. O acompanhamento do saldo das rubricas deve ser realizado por meio do extrato financeiro."/>
        <s v="ANA CAROLINA MACIEL DE ASSIS CHAGAS"/>
        <s v="ANA CRISTINA DE SOUSA VAN STRALEN"/>
        <s v="CRISTIANA LEITE CARVALHO"/>
        <s v="JACKSON FREIRE ARAUJO"/>
        <s v="LUCAS PEREIRA WAN DER MAAS"/>
        <s v="MARIA ANGELICA ALVES"/>
        <s v="SABADO NICOLAU GIRARDI"/>
        <s v="Custo por Regime de Competência referente a 04/2025. O acompanhamento do saldo das rubricas deve ser realizado por meio do extrato financeiro."/>
        <s v="JOICE CARVALHO RODRIGUES"/>
        <s v="Custo por Regime de Competência referente a 05/2025. O acompanhamento do saldo das rubricas deve ser realizado por meio do extrato financeiro."/>
        <s v="Custo por Regime de Competência referente a 06/2025. O acompanhamento do saldo das rubricas deve ser realizado por meio do extrato financeiro."/>
        <s v="Custo por Regime de Competência referente a 07/2025. O acompanhamento do saldo das rubricas deve ser realizado por meio do extrato financeiro."/>
        <s v="CARLA JORGE MACHADO"/>
        <s v="MARIA HELENA VIEIRA MACHADO"/>
        <s v="Custo por Regime de Competência referente a 08/2025. O acompanhamento do saldo das rubricas deve ser realizado por meio do extrato financeiro."/>
        <s v="Custo por Regime de Competência referente a 09/2025. O acompanhamento do saldo das rubricas deve ser realizado por meio do extrato financeiro."/>
        <s v="Custo por Regime de Competência referente a 10/2025. O acompanhamento do saldo das rubricas deve ser realizado por meio do extrato financeiro."/>
        <s v="BEATRIZ MARIANA DE OLIVEIRA"/>
        <s v="Custo por Regime de Competência referente a 11/2025. O acompanhamento do saldo das rubricas deve ser realizado por meio do extrato financeiro."/>
        <s v="Custo por Regime de Competência referente a 12/2025. O acompanhamento do saldo das rubricas deve ser realizado por meio do extrato financeiro."/>
        <s v="Total geral"/>
      </sharedItems>
    </cacheField>
    <cacheField name="Data Pagamento" numFmtId="0">
      <sharedItems containsNonDate="0" containsDate="1" containsString="0" containsBlank="1" minDate="2025-01-14T00:00:00" maxDate="2025-12-31T00:00:00"/>
    </cacheField>
    <cacheField name="Data Fim" numFmtId="0">
      <sharedItems containsDate="1" containsBlank="1" containsMixedTypes="1" minDate="2025-04-30T00:00:00" maxDate="2026-07-15T00:00:00"/>
    </cacheField>
    <cacheField name="INSS Patronal" numFmtId="0">
      <sharedItems containsString="0" containsBlank="1" containsNumber="1" containsInteger="1" minValue="0" maxValue="0"/>
    </cacheField>
    <cacheField name="INSS Pessoal" numFmtId="0">
      <sharedItems containsString="0" containsBlank="1" containsNumber="1" containsInteger="1" minValue="0" maxValue="0"/>
    </cacheField>
    <cacheField name="Valor IRRF" numFmtId="0">
      <sharedItems containsString="0" containsBlank="1" containsNumber="1" containsInteger="1" minValue="0" maxValue="0"/>
    </cacheField>
    <cacheField name="Valor Pensao" numFmtId="0">
      <sharedItems containsString="0" containsBlank="1" containsNumber="1" containsInteger="1" minValue="0" maxValue="0"/>
    </cacheField>
    <cacheField name="Valor Líquido" numFmtId="0">
      <sharedItems containsString="0" containsBlank="1" containsNumber="1" containsInteger="1" minValue="2000" maxValue="696800"/>
    </cacheField>
    <cacheField name="Valor Bolsa" numFmtId="0">
      <sharedItems containsString="0" containsBlank="1" containsNumber="1" containsInteger="1" minValue="2000" maxValue="6968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lávio Silva" refreshedDate="46029.390942361111" createdVersion="8" refreshedVersion="8" minRefreshableVersion="3" recordCount="73" xr:uid="{7039C2D8-F7FF-4BFC-AA04-1DBA231F52C9}">
  <cacheSource type="worksheet">
    <worksheetSource ref="A3:I76" sheet="31605 N"/>
  </cacheSource>
  <cacheFields count="9">
    <cacheField name="Nome" numFmtId="0">
      <sharedItems containsBlank="1" count="23">
        <m/>
        <s v="Custo por Regime de Competência referente a 01/2025. O acompanhamento do saldo das rubricas deve ser realizado por meio do extrato financeiro."/>
        <s v="ANA CAROLINA MACIEL DE ASSIS CHAGAS"/>
        <s v="ANA CRISTINA DE SOUSA VAN STRALEN"/>
        <s v="CRISTIANA LEITE CARVALHO"/>
        <s v="JACKSON FREIRE ARAUJO"/>
        <s v="JOICE CARVALHO RODRIGUES"/>
        <s v="LUCAS PEREIRA WAN DER MAAS"/>
        <s v="MARA VASCONCELOS"/>
        <s v="MARCOS AZEREDO FURQUIM WERNECK"/>
        <s v="SABADO NICOLAU GIRARDI"/>
        <s v="SubTotal"/>
        <s v="Custo por Regime de Competência referente a 02/2025. O acompanhamento do saldo das rubricas deve ser realizado por meio do extrato financeiro."/>
        <s v="Custo por Regime de Competência referente a 08/2025. O acompanhamento do saldo das rubricas deve ser realizado por meio do extrato financeiro."/>
        <s v="FRANCISCO EDUARDO DE CAMPOS"/>
        <s v="MARIANA APARECIDA DE LELIS"/>
        <s v="RAPHAEL AUGUSTO TEIXEIRA DE AGUIAR"/>
        <s v="Custo por Regime de Competência referente a 09/2025. O acompanhamento do saldo das rubricas deve ser realizado por meio do extrato financeiro."/>
        <s v="Custo por Regime de Competência referente a 10/2025. O acompanhamento do saldo das rubricas deve ser realizado por meio do extrato financeiro."/>
        <s v="Custo por Regime de Competência referente a 11/2025. O acompanhamento do saldo das rubricas deve ser realizado por meio do extrato financeiro."/>
        <s v="Custo por Regime de Competência referente a 12/2025. O acompanhamento do saldo das rubricas deve ser realizado por meio do extrato financeiro."/>
        <s v="ANNE CAROLINE DIAS CAIRO SILVA"/>
        <s v="Total geral"/>
      </sharedItems>
    </cacheField>
    <cacheField name="Data Pagamento" numFmtId="0">
      <sharedItems containsNonDate="0" containsDate="1" containsString="0" containsBlank="1" minDate="2025-01-30T00:00:00" maxDate="2025-12-31T00:00:00"/>
    </cacheField>
    <cacheField name="Data Fim" numFmtId="0">
      <sharedItems containsDate="1" containsBlank="1" containsMixedTypes="1" minDate="2025-03-21T00:00:00" maxDate="2026-08-01T00:00:00"/>
    </cacheField>
    <cacheField name="INSS Patronal" numFmtId="0">
      <sharedItems containsString="0" containsBlank="1" containsNumber="1" containsInteger="1" minValue="0" maxValue="0"/>
    </cacheField>
    <cacheField name="INSS Pessoal" numFmtId="0">
      <sharedItems containsString="0" containsBlank="1" containsNumber="1" containsInteger="1" minValue="0" maxValue="0"/>
    </cacheField>
    <cacheField name="Valor IRRF" numFmtId="0">
      <sharedItems containsString="0" containsBlank="1" containsNumber="1" containsInteger="1" minValue="0" maxValue="0"/>
    </cacheField>
    <cacheField name="Valor Pensao" numFmtId="0">
      <sharedItems containsString="0" containsBlank="1" containsNumber="1" containsInteger="1" minValue="0" maxValue="0"/>
    </cacheField>
    <cacheField name="Valor Líquido" numFmtId="0">
      <sharedItems containsString="0" containsBlank="1" containsNumber="1" containsInteger="1" minValue="1800" maxValue="500900"/>
    </cacheField>
    <cacheField name="Valor Bolsa" numFmtId="0">
      <sharedItems containsString="0" containsBlank="1" containsNumber="1" containsInteger="1" minValue="1800" maxValue="5009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lávio Silva" refreshedDate="46029.410902546297" createdVersion="8" refreshedVersion="8" minRefreshableVersion="3" recordCount="76" xr:uid="{B5AAB532-4374-4EFE-88F1-A62B4DC74273}">
  <cacheSource type="worksheet">
    <worksheetSource ref="A3:I79" sheet="31660 N"/>
  </cacheSource>
  <cacheFields count="9">
    <cacheField name="Nome" numFmtId="0">
      <sharedItems containsBlank="1" count="20">
        <m/>
        <s v="Custo por Regime de Competência referente a 01/2025. O acompanhamento do saldo das rubricas deve ser realizado por meio do extrato financeiro."/>
        <s v="Debora Marques de Miranda"/>
        <s v="Kaiser Bergmann Garcia e Silva"/>
        <s v="MARCO AURELIO ROMANO SILVA"/>
        <s v="PRISCILA DO CARMO SANTANA"/>
        <s v="SubTotal"/>
        <s v="Custo por Regime de Competência referente a 02/2025. O acompanhamento do saldo das rubricas deve ser realizado por meio do extrato financeiro."/>
        <s v="Custo por Regime de Competência referente a 03/2025. O acompanhamento do saldo das rubricas deve ser realizado por meio do extrato financeiro."/>
        <s v="Custo por Regime de Competência referente a 04/2025. O acompanhamento do saldo das rubricas deve ser realizado por meio do extrato financeiro."/>
        <s v="Custo por Regime de Competência referente a 05/2025. O acompanhamento do saldo das rubricas deve ser realizado por meio do extrato financeiro."/>
        <s v="Custo por Regime de Competência referente a 06/2025. O acompanhamento do saldo das rubricas deve ser realizado por meio do extrato financeiro."/>
        <s v="Custo por Regime de Competência referente a 07/2025. O acompanhamento do saldo das rubricas deve ser realizado por meio do extrato financeiro."/>
        <s v="Custo por Regime de Competência referente a 08/2025. O acompanhamento do saldo das rubricas deve ser realizado por meio do extrato financeiro."/>
        <s v="Custo por Regime de Competência referente a 09/2025. O acompanhamento do saldo das rubricas deve ser realizado por meio do extrato financeiro."/>
        <s v="Custo por Regime de Competência referente a 10/2025. O acompanhamento do saldo das rubricas deve ser realizado por meio do extrato financeiro."/>
        <s v="Custo por Regime de Competência referente a 11/2025. O acompanhamento do saldo das rubricas deve ser realizado por meio do extrato financeiro."/>
        <s v="Custo por Regime de Competência referente a 12/2025. O acompanhamento do saldo das rubricas deve ser realizado por meio do extrato financeiro."/>
        <s v="Mateus de Souza Resende"/>
        <s v="Total geral"/>
      </sharedItems>
    </cacheField>
    <cacheField name="Data Pagamento" numFmtId="0">
      <sharedItems containsNonDate="0" containsDate="1" containsString="0" containsBlank="1" minDate="2025-01-30T00:00:00" maxDate="2025-12-31T00:00:00"/>
    </cacheField>
    <cacheField name="Data Fim" numFmtId="0">
      <sharedItems containsDate="1" containsBlank="1" containsMixedTypes="1" minDate="2025-12-30T00:00:00" maxDate="2029-10-01T00:00:00"/>
    </cacheField>
    <cacheField name="INSS Patronal" numFmtId="0">
      <sharedItems containsString="0" containsBlank="1" containsNumber="1" containsInteger="1" minValue="0" maxValue="0"/>
    </cacheField>
    <cacheField name="INSS Pessoal" numFmtId="0">
      <sharedItems containsString="0" containsBlank="1" containsNumber="1" containsInteger="1" minValue="0" maxValue="0"/>
    </cacheField>
    <cacheField name="Valor IRRF" numFmtId="0">
      <sharedItems containsString="0" containsBlank="1" containsNumber="1" minValue="0" maxValue="27772.34"/>
    </cacheField>
    <cacheField name="Valor Pensao" numFmtId="0">
      <sharedItems containsString="0" containsBlank="1" containsNumber="1" containsInteger="1" minValue="0" maxValue="0"/>
    </cacheField>
    <cacheField name="Valor Líquido" numFmtId="0">
      <sharedItems containsString="0" containsBlank="1" containsNumber="1" minValue="975" maxValue="168743.14"/>
    </cacheField>
    <cacheField name="Valor Bolsa" numFmtId="0">
      <sharedItems containsString="0" containsBlank="1" containsNumber="1" minValue="975" maxValue="196515.4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lávio Silva" refreshedDate="46029.418129745369" createdVersion="8" refreshedVersion="8" minRefreshableVersion="3" recordCount="281" xr:uid="{1A666DF3-7403-4334-A699-02AAB1929D5C}">
  <cacheSource type="worksheet">
    <worksheetSource ref="A3:I284" sheet="31658 N"/>
  </cacheSource>
  <cacheFields count="9">
    <cacheField name="Nome" numFmtId="0">
      <sharedItems containsBlank="1" count="42">
        <m/>
        <s v="Custo por Regime de Competência referente a 01/2025. O acompanhamento do saldo das rubricas deve ser realizado por meio do extrato financeiro."/>
        <s v="ANTONIO CARLOS MARTINS GUEDES"/>
        <s v="CLARA RODRIGUES ALVES DE OLIVEIRA"/>
        <s v="DENISE AUXILIADORA LEITE IASBECK"/>
        <s v="ELIDE SBARDELLOTTO MARIANO DA COSTA"/>
        <s v="GABRIELA BHERING GOMES"/>
        <s v="GABRIELA MIANA DE MATTOS PAIXAO"/>
        <s v="GRAZIELA CHEQUER"/>
        <s v="Isabela Galizzi Fae"/>
        <s v="ISABELA NASCIMENTO BORGES"/>
        <s v="Isabella Moreira Gonzalez Fonseca"/>
        <s v="JOAO BATISTA DE FREITAS"/>
        <s v="LUCAS JOSE DE CAMPOS MACHADO"/>
        <s v="Luciano Martins da Silva"/>
        <s v="LUISA FREIRE PEDERNEIRAS BARBOSA"/>
        <s v="MARIA CRISTINA DA PAIXAO"/>
        <s v="MILENA SORIANO MARCOLINO"/>
        <s v="OTAVIANO DA SILVA JUNIOR"/>
        <s v="PABLO SOUZA LINHARES"/>
        <s v="Regiane Aparecida Nascimento Baptista"/>
        <s v="REGINA AMELIA LOPES PESSOA DE AGUIAR"/>
        <s v="VANDACK ALENCAR NOBRE JUNIOR"/>
        <s v="VINICIUS TOSTES CARVALHO"/>
        <s v="SubTotal"/>
        <s v="Custo por Regime de Competência referente a 02/2025. O acompanhamento do saldo das rubricas deve ser realizado por meio do extrato financeiro."/>
        <s v="Custo por Regime de Competência referente a 03/2025. O acompanhamento do saldo das rubricas deve ser realizado por meio do extrato financeiro."/>
        <s v="Magda Carvalho Pires"/>
        <s v="MARCELO MARTINS PINTO FILHO"/>
        <s v="Custo por Regime de Competência referente a 04/2025. O acompanhamento do saldo das rubricas deve ser realizado por meio do extrato financeiro."/>
        <s v="LUIZ GONZAGA VAZ COELHO"/>
        <s v="Custo por Regime de Competência referente a 05/2025. O acompanhamento do saldo das rubricas deve ser realizado por meio do extrato financeiro."/>
        <s v="Custo por Regime de Competência referente a 06/2025. O acompanhamento do saldo das rubricas deve ser realizado por meio do extrato financeiro."/>
        <s v="Lillian Guimaraes de Faria"/>
        <s v="Custo por Regime de Competência referente a 07/2025. O acompanhamento do saldo das rubricas deve ser realizado por meio do extrato financeiro."/>
        <s v="Monique Mara de Paula Faria Almeida"/>
        <s v="Custo por Regime de Competência referente a 08/2025. O acompanhamento do saldo das rubricas deve ser realizado por meio do extrato financeiro."/>
        <s v="Custo por Regime de Competência referente a 09/2025. O acompanhamento do saldo das rubricas deve ser realizado por meio do extrato financeiro."/>
        <s v="Custo por Regime de Competência referente a 10/2025. O acompanhamento do saldo das rubricas deve ser realizado por meio do extrato financeiro."/>
        <s v="Custo por Regime de Competência referente a 11/2025. O acompanhamento do saldo das rubricas deve ser realizado por meio do extrato financeiro."/>
        <s v="Custo por Regime de Competência referente a 12/2025. O acompanhamento do saldo das rubricas deve ser realizado por meio do extrato financeiro."/>
        <s v="Total geral"/>
      </sharedItems>
    </cacheField>
    <cacheField name="Data Pagamento" numFmtId="0">
      <sharedItems containsNonDate="0" containsDate="1" containsString="0" containsBlank="1" minDate="2025-01-14T00:00:00" maxDate="2025-12-13T00:00:00"/>
    </cacheField>
    <cacheField name="Data Fim" numFmtId="0">
      <sharedItems containsDate="1" containsBlank="1" containsMixedTypes="1" minDate="2026-02-28T00:00:00" maxDate="2027-08-01T00:00:00"/>
    </cacheField>
    <cacheField name="INSS Patronal" numFmtId="0">
      <sharedItems containsString="0" containsBlank="1" containsNumber="1" containsInteger="1" minValue="0" maxValue="0"/>
    </cacheField>
    <cacheField name="INSS Pessoal" numFmtId="0">
      <sharedItems containsString="0" containsBlank="1" containsNumber="1" containsInteger="1" minValue="0" maxValue="0"/>
    </cacheField>
    <cacheField name="Valor IRRF" numFmtId="0">
      <sharedItems containsString="0" containsBlank="1" containsNumber="1" minValue="0" maxValue="318192.83"/>
    </cacheField>
    <cacheField name="Valor Pensao" numFmtId="0">
      <sharedItems containsString="0" containsBlank="1" containsNumber="1" containsInteger="1" minValue="0" maxValue="0"/>
    </cacheField>
    <cacheField name="Valor Líquido" numFmtId="0">
      <sharedItems containsString="0" containsBlank="1" containsNumber="1" minValue="30" maxValue="1506159.58"/>
    </cacheField>
    <cacheField name="Valor Bolsa" numFmtId="0">
      <sharedItems containsString="0" containsBlank="1" containsNumber="1" minValue="30" maxValue="1824352.4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lávio Silva" refreshedDate="46029.434364236113" createdVersion="8" refreshedVersion="8" minRefreshableVersion="3" recordCount="61" xr:uid="{52EDACD3-D11B-45E1-9472-9DCBA373E557}">
  <cacheSource type="worksheet">
    <worksheetSource ref="A3:I64" sheet="31859 N"/>
  </cacheSource>
  <cacheFields count="9">
    <cacheField name="Nome" numFmtId="0">
      <sharedItems containsBlank="1" count="23">
        <m/>
        <s v="Custo por Regime de Competência referente a 05/2025. O acompanhamento do saldo das rubricas deve ser realizado por meio do extrato financeiro."/>
        <s v="ANA CAROLINA MACIEL DE ASSIS CHAGAS"/>
        <s v="ANA CRISTINA DE SOUSA VAN STRALEN"/>
        <s v="CRISTIANA LEITE CARVALHO"/>
        <s v="JACKSON FREIRE ARAUJO"/>
        <s v="JOICE CARVALHO RODRIGUES"/>
        <s v="LUCAS PEREIRA WAN DER MAAS"/>
        <s v="SABADO NICOLAU GIRARDI"/>
        <s v="SubTotal"/>
        <s v="Custo por Regime de Competência referente a 06/2025. O acompanhamento do saldo das rubricas deve ser realizado por meio do extrato financeiro."/>
        <s v="DANIELA PENA MOREIRA"/>
        <s v="ELAINE LEANDRO MACHADO"/>
        <s v="Custo por Regime de Competência referente a 08/2025. O acompanhamento do saldo das rubricas deve ser realizado por meio do extrato financeiro."/>
        <s v="Custo por Regime de Competência referente a 09/2025. O acompanhamento do saldo das rubricas deve ser realizado por meio do extrato financeiro."/>
        <s v="SARA SHIRLEY BELO LANCA"/>
        <s v="Custo por Regime de Competência referente a 10/2025. O acompanhamento do saldo das rubricas deve ser realizado por meio do extrato financeiro."/>
        <s v="Custo por Regime de Competência referente a 11/2025. O acompanhamento do saldo das rubricas deve ser realizado por meio do extrato financeiro."/>
        <s v="LUIZ SERGIO SILVA"/>
        <s v="Custo por Regime de Competência referente a 12/2025. O acompanhamento do saldo das rubricas deve ser realizado por meio do extrato financeiro."/>
        <s v="DAISY MARIA XAVIER DE ABREU"/>
        <s v="GREGORIO VICTOR RODRIGUES"/>
        <s v="Total geral"/>
      </sharedItems>
    </cacheField>
    <cacheField name="Data Pagamento" numFmtId="0">
      <sharedItems containsNonDate="0" containsDate="1" containsString="0" containsBlank="1" minDate="2025-05-05T00:00:00" maxDate="2025-12-31T00:00:00"/>
    </cacheField>
    <cacheField name="Data Fim" numFmtId="0">
      <sharedItems containsDate="1" containsBlank="1" containsMixedTypes="1" minDate="2025-11-30T00:00:00" maxDate="2026-01-27T00:00:00"/>
    </cacheField>
    <cacheField name="INSS Patronal" numFmtId="0">
      <sharedItems containsString="0" containsBlank="1" containsNumber="1" containsInteger="1" minValue="0" maxValue="0"/>
    </cacheField>
    <cacheField name="INSS Pessoal" numFmtId="0">
      <sharedItems containsString="0" containsBlank="1" containsNumber="1" containsInteger="1" minValue="0" maxValue="0"/>
    </cacheField>
    <cacheField name="Valor IRRF" numFmtId="0">
      <sharedItems containsString="0" containsBlank="1" containsNumber="1" containsInteger="1" minValue="0" maxValue="0"/>
    </cacheField>
    <cacheField name="Valor Pensao" numFmtId="0">
      <sharedItems containsString="0" containsBlank="1" containsNumber="1" containsInteger="1" minValue="0" maxValue="0"/>
    </cacheField>
    <cacheField name="Valor Líquido" numFmtId="0">
      <sharedItems containsString="0" containsBlank="1" containsNumber="1" containsInteger="1" minValue="5000" maxValue="359100"/>
    </cacheField>
    <cacheField name="Valor Bolsa" numFmtId="0">
      <sharedItems containsString="0" containsBlank="1" containsNumber="1" containsInteger="1" minValue="5000" maxValue="3591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8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lávio Silva" refreshedDate="46029.445249074073" createdVersion="8" refreshedVersion="8" minRefreshableVersion="3" recordCount="67" xr:uid="{8574F93E-7000-494E-A495-9B22318E84A4}">
  <cacheSource type="worksheet">
    <worksheetSource ref="A3:I70" sheet="31958 N"/>
  </cacheSource>
  <cacheFields count="9">
    <cacheField name="Nome" numFmtId="0">
      <sharedItems containsBlank="1" count="23">
        <m/>
        <s v="Custo por Regime de Competência referente a 07/2025. O acompanhamento do saldo das rubricas deve ser realizado por meio do extrato financeiro."/>
        <s v="Bernardo de Mattos Viana"/>
        <s v="DANIEL CARVALHO MELO"/>
        <s v="EDGAR NUNES DE MORAES"/>
        <s v="SubTotal"/>
        <s v="Custo por Regime de Competência referente a 08/2025. O acompanhamento do saldo das rubricas deve ser realizado por meio do extrato financeiro."/>
        <s v="Liana Pinto Carvalho Melo"/>
        <s v="Custo por Regime de Competência referente a 09/2025. O acompanhamento do saldo das rubricas deve ser realizado por meio do extrato financeiro."/>
        <s v="FLAVIA LANNA DE MORAES"/>
        <s v="Lilian Mariana da Costa Santos"/>
        <s v="Nikolas Augusto Vieira Louret"/>
        <s v="Custo por Regime de Competência referente a 10/2025. O acompanhamento do saldo das rubricas deve ser realizado por meio do extrato financeiro."/>
        <s v="Custo por Regime de Competência referente a 11/2025. O acompanhamento do saldo das rubricas deve ser realizado por meio do extrato financeiro."/>
        <s v="Ana Paula de Almeida Lucena"/>
        <s v="Luziana Mello Dos Passos"/>
        <s v="Mariéli Castoldi"/>
        <s v="Sofia Muller do Nascimento"/>
        <s v="Taísa Tatsch Jacóbsen"/>
        <s v="Vitória Petrini Maszlock"/>
        <s v="VIVIANE RODRIGUES JARDIM"/>
        <s v="Custo por Regime de Competência referente a 12/2025. O acompanhamento do saldo das rubricas deve ser realizado por meio do extrato financeiro."/>
        <s v="Total geral"/>
      </sharedItems>
    </cacheField>
    <cacheField name="Data Pagamento" numFmtId="0">
      <sharedItems containsNonDate="0" containsDate="1" containsString="0" containsBlank="1" minDate="2025-07-30T00:00:00" maxDate="2025-12-31T00:00:00"/>
    </cacheField>
    <cacheField name="Data Fim" numFmtId="0">
      <sharedItems containsDate="1" containsBlank="1" containsMixedTypes="1" minDate="2025-09-30T00:00:00" maxDate="2026-03-01T00:00:00"/>
    </cacheField>
    <cacheField name="INSS Patronal" numFmtId="0">
      <sharedItems containsString="0" containsBlank="1" containsNumber="1" containsInteger="1" minValue="0" maxValue="0"/>
    </cacheField>
    <cacheField name="INSS Pessoal" numFmtId="0">
      <sharedItems containsString="0" containsBlank="1" containsNumber="1" containsInteger="1" minValue="0" maxValue="0"/>
    </cacheField>
    <cacheField name="Valor IRRF" numFmtId="0">
      <sharedItems containsString="0" containsBlank="1" containsNumber="1" containsInteger="1" minValue="0" maxValue="0"/>
    </cacheField>
    <cacheField name="Valor Pensao" numFmtId="0">
      <sharedItems containsString="0" containsBlank="1" containsNumber="1" containsInteger="1" minValue="0" maxValue="0"/>
    </cacheField>
    <cacheField name="Valor Líquido" numFmtId="0">
      <sharedItems containsString="0" containsBlank="1" containsNumber="1" containsInteger="1" minValue="0" maxValue="331500"/>
    </cacheField>
    <cacheField name="Valor Bolsa" numFmtId="0">
      <sharedItems containsString="0" containsBlank="1" containsNumber="1" containsInteger="1" minValue="0" maxValue="3315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9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lávio Silva" refreshedDate="46029.452068634258" createdVersion="8" refreshedVersion="8" minRefreshableVersion="3" recordCount="634" xr:uid="{6F48E30F-54DA-4CF2-995E-5514F18FB9F2}">
  <cacheSource type="worksheet">
    <worksheetSource ref="A3:I637" sheet="31886 N"/>
  </cacheSource>
  <cacheFields count="9">
    <cacheField name="Nome" numFmtId="0">
      <sharedItems containsBlank="1" count="100">
        <m/>
        <s v="Custo por Regime de Competência referente a 04/2025. O acompanhamento do saldo das rubricas deve ser realizado por meio do extrato financeiro."/>
        <s v="Adriano Thalheimer Boese"/>
        <s v="ANDREZA MOREIRA OLIVEIRA DOS SANTOS"/>
        <s v="Beatriz de Oliveira Magalhaes"/>
        <s v="Beatriz Soares de Souza Cravo"/>
        <s v="Beatriz Vidon Garcia Loureiro"/>
        <s v="DANIELA MONEGO LINS PASTL"/>
        <s v="Debora Beatriz Machado da Silva de Araujo"/>
        <s v="Debora Theodoro Carvalho"/>
        <s v="Diogo Rosas Ferreira"/>
        <s v="Edileuza Rodrigues Santos"/>
        <s v="FERNANDA LOPES CAVALCANTE"/>
        <s v="Gabriela Jaime Feiden da Silva"/>
        <s v="GIOCONDA MARITZA VACA MARTINEZ"/>
        <s v="Graciana de Moura Ferreira"/>
        <s v="Gustavo Muñoz Dutra"/>
        <s v="IANNE TAYRINE MARTINS DA SILVA"/>
        <s v="Isabel Cristina de Souza Salomão"/>
        <s v="Ivonice Meire do Carmo Gentil"/>
        <s v="Jessica Taísi Ahlert Paskulin"/>
        <s v="Mara Rejane Hax dos Santos"/>
        <s v="Marcelli Alexandrino de Barros Machado"/>
        <s v="MARIANA BENITEZ FERRO"/>
        <s v="MARIANA PEREIRA RUSCHEL"/>
        <s v="MARINA FERREIRA CHAVES"/>
        <s v="Richard Gil da Silva"/>
        <s v="Sabrina Land"/>
        <s v="Silvana Roberta dos Santos de Lima"/>
        <s v="Tiago D oliveira Silva"/>
        <s v="VALERIA CERQUEIRA CAMPOS BRAGA"/>
        <s v="Yukari Figueroa Mise"/>
        <s v="SubTotal"/>
        <s v="Custo por Regime de Competência referente a 05/2025. O acompanhamento do saldo das rubricas deve ser realizado por meio do extrato financeiro."/>
        <s v="Fernanda Fraga Damascena Beserra"/>
        <s v="GABRIELA FERREIRA GAIS"/>
        <s v="JAINARA ZENI SPAGIARI"/>
        <s v="Pedro Henrique Monteiro Grohs"/>
        <s v="Rafaela de Carvalho Woltmann"/>
        <s v="Custo por Regime de Competência referente a 06/2025. O acompanhamento do saldo das rubricas deve ser realizado por meio do extrato financeiro."/>
        <s v="ADRIANA SANTOS DA SILVA"/>
        <s v="Alinne de Santo Nascimento"/>
        <s v="Amanda Ferreira Bernardo"/>
        <s v="Amanda Ramos Alves Oliveira"/>
        <s v="Amanda Viana Machado"/>
        <s v="ANA PAULA SANTOS CASTRO REGIO"/>
        <s v="Andrea Nori"/>
        <s v="Andreia Correia de Menezes"/>
        <s v="Aparecida Teixeira Rosa dos Santos"/>
        <s v="Beatriz Sales Ribeiro da Cruz"/>
        <s v="Bruna Brito Silva"/>
        <s v="Carolayne Ribeiro Procopio Cascalho"/>
        <s v="Clesiane Honorato Machado"/>
        <s v="Fabiana Vieira Gomes"/>
        <s v="Fatima Regina de Santo"/>
        <s v="Fernanda Barbosa da Silva Oliveira"/>
        <s v="GABRIEL GOMES OSORIO TORRES"/>
        <s v="Ian Rabelo Gabriel"/>
        <s v="Isis Mendonca Nascimento Barbalho"/>
        <s v="João Carlos Alves de Lima"/>
        <s v="Larissa Cristina de Sousa Santos"/>
        <s v="Ligia Maria Giongo Fedeli"/>
        <s v="Luciana Almeida Costa"/>
        <s v="Marcos Rafael Nogueira Cavalcante"/>
        <s v="Maria Eduarda Soares Vieira"/>
        <s v="Mariana Santos Castro"/>
        <s v="SARA TELES DE MENEZES"/>
        <s v="Solange Maria da Silva"/>
        <s v="Susimeire Donizeti Zeferino"/>
        <s v="Tatiana Duque Cartagena"/>
        <s v="Thais Anneli de Oliveira Silva"/>
        <s v="Vitoria dos Santos Cunha"/>
        <s v="Custo por Regime de Competência referente a 07/2025. O acompanhamento do saldo das rubricas deve ser realizado por meio do extrato financeiro."/>
        <s v="AMANDA MARCELLE AMBROSIO DE OLIVEIRA"/>
        <s v="CAROLINE DE MENDONCA DA SILVA"/>
        <s v="Catia Bordignon"/>
        <s v="Julia Sosa Antunes Candido"/>
        <s v="Kaiser Bergmann Garcia e Silva"/>
        <s v="MARIA JOSE SILVA SOUZA"/>
        <s v="Nethely Ribeiro Lopes de Melo"/>
        <s v="Taina Patrícia de Rezende"/>
        <s v="Custo por Regime de Competência referente a 08/2025. O acompanhamento do saldo das rubricas deve ser realizado por meio do extrato financeiro."/>
        <s v="Bruna Soares Faria"/>
        <s v="Erick Martins Poleto"/>
        <s v="Marla Lorrani Santos de Souza"/>
        <s v="Rafael Vieira de Almeida"/>
        <s v="Tarcisio Mendes Silva"/>
        <s v="Custo por Regime de Competência referente a 09/2025. O acompanhamento do saldo das rubricas deve ser realizado por meio do extrato financeiro."/>
        <s v="Caroline Caiado Paranhos Carneiro"/>
        <s v="Custo por Regime de Competência referente a 10/2025. O acompanhamento do saldo das rubricas deve ser realizado por meio do extrato financeiro."/>
        <s v="Fernando Luís Andrade Feiden"/>
        <s v="Isadora Jardim de Almeida"/>
        <s v="MAYARA MARIANNE DE OLIVEIRA ANDRADE"/>
        <s v="Custo por Regime de Competência referente a 11/2025. O acompanhamento do saldo das rubricas deve ser realizado por meio do extrato financeiro."/>
        <s v="Larissa Dimer Germann"/>
        <s v="Philipe Faria Santos"/>
        <s v="Roberta da Silva Filha"/>
        <s v="Custo por Regime de Competência referente a 12/2025. O acompanhamento do saldo das rubricas deve ser realizado por meio do extrato financeiro."/>
        <s v="Igor Mitt Costa"/>
        <s v="Total geral"/>
      </sharedItems>
    </cacheField>
    <cacheField name="Data Pagamento" numFmtId="0">
      <sharedItems containsNonDate="0" containsDate="1" containsString="0" containsBlank="1" minDate="2025-04-30T00:00:00" maxDate="2025-12-31T00:00:00"/>
    </cacheField>
    <cacheField name="Data Fim" numFmtId="0">
      <sharedItems containsDate="1" containsBlank="1" containsMixedTypes="1" minDate="2025-04-30T00:00:00" maxDate="2027-08-01T00:00:00"/>
    </cacheField>
    <cacheField name="INSS Patronal" numFmtId="0">
      <sharedItems containsString="0" containsBlank="1" containsNumber="1" containsInteger="1" minValue="0" maxValue="0"/>
    </cacheField>
    <cacheField name="INSS Pessoal" numFmtId="0">
      <sharedItems containsString="0" containsBlank="1" containsNumber="1" containsInteger="1" minValue="0" maxValue="0"/>
    </cacheField>
    <cacheField name="Valor IRRF" numFmtId="0">
      <sharedItems containsString="0" containsBlank="1" containsNumber="1" containsInteger="1" minValue="0" maxValue="0"/>
    </cacheField>
    <cacheField name="Valor Pensao" numFmtId="0">
      <sharedItems containsString="0" containsBlank="1" containsNumber="1" containsInteger="1" minValue="0" maxValue="0"/>
    </cacheField>
    <cacheField name="Valor Líquido" numFmtId="0">
      <sharedItems containsString="0" containsBlank="1" containsNumber="1" minValue="212.5" maxValue="1978974.82"/>
    </cacheField>
    <cacheField name="Valor Bolsa" numFmtId="0">
      <sharedItems containsString="0" containsBlank="1" containsNumber="1" minValue="212.5" maxValue="1978974.8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lávio Silva" refreshedDate="46027.689471064812" createdVersion="8" refreshedVersion="8" minRefreshableVersion="3" recordCount="447" xr:uid="{09DA51BD-E74E-48AC-956F-7DB3561A86AE}">
  <cacheSource type="worksheet">
    <worksheetSource ref="A3:I450" sheet="28246 N"/>
  </cacheSource>
  <cacheFields count="9">
    <cacheField name="Nome" numFmtId="0">
      <sharedItems containsBlank="1" count="96">
        <m/>
        <s v="Custo por Regime de Competência referente a 01/2025. O acompanhamento do saldo das rubricas deve ser realizado por meio do extrato financeiro."/>
        <s v="ADRIANA MARIA DE LIMA OLIVEIRA"/>
        <s v="Adriano Thalheimer Boese"/>
        <s v="Alinne de Santo Nascimento"/>
        <s v="Amanda Ferreira Bernardo"/>
        <s v="AMANDA MARCELLE AMBROSIO DE OLIVEIRA"/>
        <s v="Amanda Ramos Alves Oliveira"/>
        <s v="Amanda Viana Machado"/>
        <s v="Andrea Nori"/>
        <s v="Andreia Correia de Menezes"/>
        <s v="ANDREZA MOREIRA OLIVEIRA DOS SANTOS"/>
        <s v="Angelita Gomes de Souza"/>
        <s v="Aparecida Teixeira Rosa dos Santos"/>
        <s v="Arlene de Macedo Cruz"/>
        <s v="Arthur Sandi Bauermann"/>
        <s v="Beatriz de Oliveira Magalhaes"/>
        <s v="Beatriz Sales Ribeiro da Cruz"/>
        <s v="Beatriz Soares de Souza Cravo"/>
        <s v="Beatriz Vidon Garcia Loureiro"/>
        <s v="Bruna Brito Silva"/>
        <s v="Bruna Soares Faria"/>
        <s v="Bruno Alves Rocha"/>
        <s v="Carolayne Ribeiro Procopio Cascalho"/>
        <s v="CAROLINE DE MENDONCA DA SILVA"/>
        <s v="Clesiane Honorato Machado"/>
        <s v="DANIELA MONEGO LINS PASTL"/>
        <s v="Debora Beatriz Machado da Silva de Araujo"/>
        <s v="Debora Theodoro Carvalho"/>
        <s v="Diogo Rosas Ferreira"/>
        <s v="Edileuza Rodrigues Santos"/>
        <s v="Elder Francisco Latorraca"/>
        <s v="Fabiana Vieira Gomes"/>
        <s v="Fatima Regina de Santo"/>
        <s v="Fernanda Barbosa da Silva Oliveira"/>
        <s v="Fernanda Fraga Damascena Beserra"/>
        <s v="Francineuza dos Santos Matos"/>
        <s v="GABRIELA FERREIRA GAIS"/>
        <s v="GIOCONDA MARITZA VACA MARTINEZ"/>
        <s v="Graciana de Moura Ferreira"/>
        <s v="IANNE TAYRINE MARTINS DA SILVA"/>
        <s v="Isabel Cristina de Souza Salomão"/>
        <s v="Ivonice Meire do Carmo Gentil"/>
        <s v="JAINARA ZENI SPAGIARI"/>
        <s v="João Carlos Alves de Lima"/>
        <s v="Julia Sosa Antunes Candido"/>
        <s v="Kaiser Bergmann Garcia e Silva"/>
        <s v="Karoline Rodrigues"/>
        <s v="Larissa Cristina de Sousa Santos"/>
        <s v="Ligia Maria Giongo Fedeli"/>
        <s v="Mara Rejane Hax dos Santos"/>
        <s v="Marcelli Alexandrino de Barros Machado"/>
        <s v="Marcos Rafael Nogueira Cavalcante"/>
        <s v="Maria Eduarda Soares Vieira"/>
        <s v="MARIANA BENITEZ FERRO"/>
        <s v="Mariana Mendes Festino"/>
        <s v="MARIANA PEREIRA RUSCHEL"/>
        <s v="Mariana Santos Castro"/>
        <s v="Natalia Schroeder"/>
        <s v="Nathalie Gabriel Ferreira Felberg"/>
        <s v="Nethely Ribeiro Lopes de Melo"/>
        <s v="Raquel Teixeira Costa"/>
        <s v="Richard Gil da Silva"/>
        <s v="Rodrigo Alves Pinto"/>
        <s v="SARA TELES DE MENEZES"/>
        <s v="Solange Maria da Silva"/>
        <s v="Susimeire Donizeti Zeferino"/>
        <s v="TAMIRIS AMANDA REZENDE RIBEIRO"/>
        <s v="Thais Anneli de Oliveira Silva"/>
        <s v="Thais Moura Ribeiro do Valle Nascimento"/>
        <s v="Thais Procópio Vieira"/>
        <s v="Tiago D oliveira Silva"/>
        <s v="VALERIA CERQUEIRA CAMPOS BRAGA"/>
        <s v="Vitoria dos Santos Cunha"/>
        <s v="Yukari Figueroa Mise"/>
        <s v="SubTotal"/>
        <s v="Custo por Regime de Competência referente a 02/2025. O acompanhamento do saldo das rubricas deve ser realizado por meio do extrato financeiro."/>
        <s v="ADRIANA SANTOS DA SILVA"/>
        <s v="Adriano Ferreira da Silva"/>
        <s v="ANA PAULA SANTOS CASTRO REGIO"/>
        <s v="Catia Bordignon"/>
        <s v="Gabriel Correia Saturnino Reis"/>
        <s v="Gabriela Jaime Feiden da Silva"/>
        <s v="Gustavo Muñoz Dutra"/>
        <s v="Jessica Taísi Ahlert Paskulin"/>
        <s v="Luciana Almeida Costa"/>
        <s v="Sabrina Land"/>
        <s v="Silvana Roberta dos Santos de Lima"/>
        <s v="Taina Patrícia de Rezende"/>
        <s v="Custo por Regime de Competência referente a 03/2025. O acompanhamento do saldo das rubricas deve ser realizado por meio do extrato financeiro."/>
        <s v="Custo por Regime de Competência referente a 04/2025. O acompanhamento do saldo das rubricas deve ser realizado por meio do extrato financeiro."/>
        <s v="Isadora Jardim de Almeida"/>
        <s v="Custo por Regime de Competência referente a 05/2025. O acompanhamento do saldo das rubricas deve ser realizado por meio do extrato financeiro."/>
        <s v="Custo por Regime de Competência referente a 06/2025. O acompanhamento do saldo das rubricas deve ser realizado por meio do extrato financeiro."/>
        <s v="MARIA JOSE SILVA SOUZA"/>
        <s v="Total geral"/>
      </sharedItems>
    </cacheField>
    <cacheField name="Data Pagamento" numFmtId="0">
      <sharedItems containsNonDate="0" containsDate="1" containsString="0" containsBlank="1" minDate="2025-01-03T00:00:00" maxDate="2025-06-06T00:00:00"/>
    </cacheField>
    <cacheField name="Data Fim" numFmtId="0">
      <sharedItems containsDate="1" containsBlank="1" containsMixedTypes="1" minDate="2024-03-31T00:00:00" maxDate="2025-06-01T00:00:00"/>
    </cacheField>
    <cacheField name="INSS Patronal" numFmtId="0">
      <sharedItems containsString="0" containsBlank="1" containsNumber="1" containsInteger="1" minValue="0" maxValue="0"/>
    </cacheField>
    <cacheField name="INSS Pessoal" numFmtId="0">
      <sharedItems containsString="0" containsBlank="1" containsNumber="1" containsInteger="1" minValue="0" maxValue="0"/>
    </cacheField>
    <cacheField name="Valor IRRF" numFmtId="0">
      <sharedItems containsString="0" containsBlank="1" containsNumber="1" containsInteger="1" minValue="0" maxValue="0"/>
    </cacheField>
    <cacheField name="Valor Pensao" numFmtId="0">
      <sharedItems containsString="0" containsBlank="1" containsNumber="1" containsInteger="1" minValue="0" maxValue="0"/>
    </cacheField>
    <cacheField name="Valor Líquido" numFmtId="0">
      <sharedItems containsString="0" containsBlank="1" containsNumber="1" minValue="32.5" maxValue="1133819.98"/>
    </cacheField>
    <cacheField name="Valor Bolsa" numFmtId="0">
      <sharedItems containsString="0" containsBlank="1" containsNumber="1" minValue="32.5" maxValue="1133819.9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0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lávio Silva" refreshedDate="46029.53762534722" createdVersion="8" refreshedVersion="8" minRefreshableVersion="3" recordCount="287" xr:uid="{ABAB9A4B-25A4-4E4A-A157-381EBD6D3CCC}">
  <cacheSource type="worksheet">
    <worksheetSource ref="A3:I290" sheet="31900 N"/>
  </cacheSource>
  <cacheFields count="9">
    <cacheField name="Nome" numFmtId="0">
      <sharedItems containsBlank="1" count="55">
        <m/>
        <s v="Custo por Regime de Competência referente a 07/2025. O acompanhamento do saldo das rubricas deve ser realizado por meio do extrato financeiro."/>
        <s v="Ana Luiza de Oliveira Moreira"/>
        <s v="ANDREA CHICRI TORGA MATIASSI"/>
        <s v="BIANCA FERREIRA ROCHA"/>
        <s v="BRUNA SIMOES DE ALBUQUERQUE"/>
        <s v="CRISTIANE DE FREITAS CUNHA GRILLO"/>
        <s v="GIOVANNA MARA DE AGUIAR BORGES"/>
        <s v="GISELE ARAUJO MAGALHAES"/>
        <s v="MARILIA FALEIRO MALAGUTH MENDONÇA"/>
        <s v="PATRICIA SPYER PRATES"/>
        <s v="REJANE FERREIRA DOS REIS"/>
        <s v="Vinício Araújo Martins"/>
        <s v="SubTotal"/>
        <s v="Custo por Regime de Competência referente a 08/2025. O acompanhamento do saldo das rubricas deve ser realizado por meio do extrato financeiro."/>
        <s v="Custo por Regime de Competência referente a 09/2025. O acompanhamento do saldo das rubricas deve ser realizado por meio do extrato financeiro."/>
        <s v="ALBERTO MESAQUE MARTINS"/>
        <s v="ALZIRA DE OLIVEIRA JORGE"/>
        <s v="Amanda Cardelis Lins Magalhães"/>
        <s v="ANA PAULA MARTINS LARA"/>
        <s v="Anna Karina Martins de Oliveira"/>
        <s v="Barbara Oliveira Batista"/>
        <s v="Cláudia Lúcia Barbosa Salomão"/>
        <s v="Eloisa Grossman"/>
        <s v="Esther Maria Dias Kfuri"/>
        <s v="Fernanda Ramos Monteiro"/>
        <s v="GABRIELA ANTUNES FERREIRA"/>
        <s v="Isabella Barbosa de Paiva Diniz"/>
        <s v="Jacyane Melo de Oliveira Santos"/>
        <s v="Laura Lemos Avelar"/>
        <s v="Leticia Cunha Alencar"/>
        <s v="LUAN GOMIDE DE SOUSA CANDIDO"/>
        <s v="LUCIANA SOUZA DAVILA"/>
        <s v="Marcia Rocha Parisi"/>
        <s v="MARINA DINIZ LUNA DO NASCIMENTO"/>
        <s v="PATRICIA REGINA GUIMARÃES"/>
        <s v="Silvia Coutinho Souza Lima"/>
        <s v="THEREZA CHRISTINA PORTES RIBEIRO DE OLIVEIRA"/>
        <s v="Thereza de Lamare Franco Netto"/>
        <s v="Custo por Regime de Competência referente a 10/2025. O acompanhamento do saldo das rubricas deve ser realizado por meio do extrato financeiro."/>
        <s v="Alêssandra Félix Xavier"/>
        <s v="CAROLINE DE OLIVEIRA FARIA"/>
        <s v="LAURIZA MARIA NUNES PINTO"/>
        <s v="LISLEY BRAUN TONIOLO"/>
        <s v="Marcella Hannah Nunes Urubata"/>
        <s v="Mariana Prado de Souza"/>
        <s v="MATEUS HENRIQUE SANTOS DE SOUZA JUNIOR"/>
        <s v="Thaisi Moreira Bauer"/>
        <s v="Custo por Regime de Competência referente a 11/2025. O acompanhamento do saldo das rubricas deve ser realizado por meio do extrato financeiro."/>
        <s v="DIOGO DA COSTA RUFATTO"/>
        <s v="Glauco Wesckley Lucena de Freitas"/>
        <s v="LARISSA BRUNNA MARQUES EMERICK"/>
        <s v="NADIA LAGUARDIA DE LIMA"/>
        <s v="Custo por Regime de Competência referente a 12/2025. O acompanhamento do saldo das rubricas deve ser realizado por meio do extrato financeiro."/>
        <s v="Total geral"/>
      </sharedItems>
    </cacheField>
    <cacheField name="Data Pagamento" numFmtId="0">
      <sharedItems containsNonDate="0" containsDate="1" containsString="0" containsBlank="1" minDate="2025-07-04T00:00:00" maxDate="2025-12-31T00:00:00"/>
    </cacheField>
    <cacheField name="Data Fim" numFmtId="0">
      <sharedItems containsDate="1" containsBlank="1" containsMixedTypes="1" minDate="2025-08-29T00:00:00" maxDate="2026-12-01T00:00:00"/>
    </cacheField>
    <cacheField name="INSS Patronal" numFmtId="0">
      <sharedItems containsString="0" containsBlank="1" containsNumber="1" containsInteger="1" minValue="0" maxValue="0"/>
    </cacheField>
    <cacheField name="INSS Pessoal" numFmtId="0">
      <sharedItems containsString="0" containsBlank="1" containsNumber="1" containsInteger="1" minValue="0" maxValue="0"/>
    </cacheField>
    <cacheField name="Valor IRRF" numFmtId="0">
      <sharedItems containsString="0" containsBlank="1" containsNumber="1" containsInteger="1" minValue="0" maxValue="0"/>
    </cacheField>
    <cacheField name="Valor Pensao" numFmtId="0">
      <sharedItems containsString="0" containsBlank="1" containsNumber="1" containsInteger="1" minValue="0" maxValue="0"/>
    </cacheField>
    <cacheField name="Valor Líquido" numFmtId="0">
      <sharedItems containsString="0" containsBlank="1" containsNumber="1" minValue="1000" maxValue="989680.47"/>
    </cacheField>
    <cacheField name="Valor Bolsa" numFmtId="0">
      <sharedItems containsString="0" containsBlank="1" containsNumber="1" minValue="1000" maxValue="989680.4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lávio Silva" refreshedDate="46029.600287384259" createdVersion="8" refreshedVersion="8" minRefreshableVersion="3" recordCount="265" xr:uid="{3133FC8B-A122-4D7D-B217-EE47E0FBA0FE}">
  <cacheSource type="worksheet">
    <worksheetSource ref="A3:I268" sheet="32034 N"/>
  </cacheSource>
  <cacheFields count="9">
    <cacheField name="Nome" numFmtId="0">
      <sharedItems containsBlank="1" count="48">
        <m/>
        <s v="Custo por Regime de Competência referente a 05/2025. O acompanhamento do saldo das rubricas deve ser realizado por meio do extrato financeiro."/>
        <s v="AGATA PEREIRA DOS SANTOS"/>
        <s v="AIR GUSTAVO SILVA NOGUEIRA"/>
        <s v="ALEX FERREIRA RODRIGUES"/>
        <s v="ALICE DE OLIVEIRA NEVES DIAS"/>
        <s v="Ana Clara Ferreira de Sousa"/>
        <s v="ANA KAREN SOARES DOS SANTOS"/>
        <s v="Daniel Samai Miranda Reis"/>
        <s v="DANILO PAULO LIMA DA SILVA"/>
        <s v="Francisco de Assis Carvalho Carmo"/>
        <s v="GIOVANNA CARMO GARIGLIO CARVALHO"/>
        <s v="GIOVANNA PILOTO MACHADO"/>
        <s v="Henrique Sued Blanco Silva"/>
        <s v="Isabela Cristina Vieira Silva"/>
        <s v="ISABELA MARCELE DE ALMEIDA DIAS"/>
        <s v="Jennifer Kelly Marques da Rocha"/>
        <s v="KEVEN KLEIN SANTOS SILVA"/>
        <s v="LAILA ALMEIDA DO NASCIMENTO"/>
        <s v="LORENCO NOGUEIRA MAIA"/>
        <s v="MARCOS FILIPE DA SILVA VELASCO"/>
        <s v="Marcos Paulo Novack Amaral Barros"/>
        <s v="MARIA CLARA TREPODORO HONORATO"/>
        <s v="MILENA PEREIRA PARREIRA"/>
        <s v="PEDRO VITOR ARAUJO VALADARES"/>
        <s v="RITA DE CASSIA HENRIQUES DOS SANTOS"/>
        <s v="Rosely Soares de Souza"/>
        <s v="Sabrina Samira Miranda Rocha"/>
        <s v="SHEILA MOREIRA COSTA PIRES"/>
        <s v="SOPHIA COSTA PINHEIRO"/>
        <s v="TACYLA KELLER SILVA BARBOSA"/>
        <s v="TEREZA RAQUEL DA SILVA TOME"/>
        <s v="YUMI ELISA WATANABE CHAGAS"/>
        <s v="SubTotal"/>
        <s v="Custo por Regime de Competência referente a 06/2025. O acompanhamento do saldo das rubricas deve ser realizado por meio do extrato financeiro."/>
        <s v="Custo por Regime de Competência referente a 07/2025. O acompanhamento do saldo das rubricas deve ser realizado por meio do extrato financeiro."/>
        <s v="ISABELE CRISTINA DE OLIVEIRA SILVA"/>
        <s v="Custo por Regime de Competência referente a 08/2025. O acompanhamento do saldo das rubricas deve ser realizado por meio do extrato financeiro."/>
        <s v="ARYADNE LOURENÇO CAMPBELL"/>
        <s v="RYAN JUNIOR DE OLIVEIRA"/>
        <s v="Custo por Regime de Competência referente a 09/2025. O acompanhamento do saldo das rubricas deve ser realizado por meio do extrato financeiro."/>
        <s v="MARCELA DE OLIVEIRA PAIVA"/>
        <s v="Custo por Regime de Competência referente a 10/2025. O acompanhamento do saldo das rubricas deve ser realizado por meio do extrato financeiro."/>
        <s v="ANA LUISA NUNES DE SOUZA"/>
        <s v="Custo por Regime de Competência referente a 11/2025. O acompanhamento do saldo das rubricas deve ser realizado por meio do extrato financeiro."/>
        <s v="Custo por Regime de Competência referente a 12/2025. O acompanhamento do saldo das rubricas deve ser realizado por meio do extrato financeiro."/>
        <s v="Giulia Clara de Amorim"/>
        <s v="Total geral"/>
      </sharedItems>
    </cacheField>
    <cacheField name="Data Pagamento" numFmtId="0">
      <sharedItems containsNonDate="0" containsDate="1" containsString="0" containsBlank="1" minDate="2025-05-30T00:00:00" maxDate="2025-12-31T00:00:00"/>
    </cacheField>
    <cacheField name="Data Fim" numFmtId="0">
      <sharedItems containsDate="1" containsBlank="1" containsMixedTypes="1" minDate="2025-06-30T00:00:00" maxDate="2026-05-01T00:00:00"/>
    </cacheField>
    <cacheField name="INSS Patronal" numFmtId="0">
      <sharedItems containsString="0" containsBlank="1" containsNumber="1" containsInteger="1" minValue="0" maxValue="0"/>
    </cacheField>
    <cacheField name="INSS Pessoal" numFmtId="0">
      <sharedItems containsString="0" containsBlank="1" containsNumber="1" containsInteger="1" minValue="0" maxValue="0"/>
    </cacheField>
    <cacheField name="Valor IRRF" numFmtId="0">
      <sharedItems containsString="0" containsBlank="1" containsNumber="1" containsInteger="1" minValue="0" maxValue="0"/>
    </cacheField>
    <cacheField name="Valor Pensao" numFmtId="0">
      <sharedItems containsString="0" containsBlank="1" containsNumber="1" containsInteger="1" minValue="0" maxValue="0"/>
    </cacheField>
    <cacheField name="Valor Líquido" numFmtId="0">
      <sharedItems containsString="0" containsBlank="1" containsNumber="1" containsInteger="1" minValue="700" maxValue="172900"/>
    </cacheField>
    <cacheField name="Valor Bolsa" numFmtId="0">
      <sharedItems containsString="0" containsBlank="1" containsNumber="1" containsInteger="1" minValue="700" maxValue="1729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lávio Silva" refreshedDate="46028.411569212964" createdVersion="8" refreshedVersion="8" minRefreshableVersion="3" recordCount="25" xr:uid="{0B7017DE-1ED7-49F9-B35F-233D1867512E}">
  <cacheSource type="worksheet">
    <worksheetSource ref="A3:I28" sheet="30666 N"/>
  </cacheSource>
  <cacheFields count="9">
    <cacheField name="Nome" numFmtId="0">
      <sharedItems containsBlank="1" count="11">
        <m/>
        <s v="Custo por Regime de Competência referente a 01/2025. O acompanhamento do saldo das rubricas deve ser realizado por meio do extrato financeiro."/>
        <s v="MARIA ELISA NEVES PENA"/>
        <s v="SubTotal"/>
        <s v="Custo por Regime de Competência referente a 02/2025. O acompanhamento do saldo das rubricas deve ser realizado por meio do extrato financeiro."/>
        <s v="Custo por Regime de Competência referente a 03/2025. O acompanhamento do saldo das rubricas deve ser realizado por meio do extrato financeiro."/>
        <s v="Custo por Regime de Competência referente a 04/2025. O acompanhamento do saldo das rubricas deve ser realizado por meio do extrato financeiro."/>
        <s v="Custo por Regime de Competência referente a 05/2025. O acompanhamento do saldo das rubricas deve ser realizado por meio do extrato financeiro."/>
        <s v="Custo por Regime de Competência referente a 06/2025. O acompanhamento do saldo das rubricas deve ser realizado por meio do extrato financeiro."/>
        <s v="Custo por Regime de Competência referente a 09/2025. O acompanhamento do saldo das rubricas deve ser realizado por meio do extrato financeiro."/>
        <s v="Total geral"/>
      </sharedItems>
    </cacheField>
    <cacheField name="Data Pagamento" numFmtId="0">
      <sharedItems containsNonDate="0" containsDate="1" containsString="0" containsBlank="1" minDate="2025-01-30T00:00:00" maxDate="2025-10-01T00:00:00"/>
    </cacheField>
    <cacheField name="Data Fim" numFmtId="0">
      <sharedItems containsDate="1" containsBlank="1" containsMixedTypes="1" minDate="2025-02-28T00:00:00" maxDate="2025-10-01T00:00:00"/>
    </cacheField>
    <cacheField name="INSS Patronal" numFmtId="0">
      <sharedItems containsString="0" containsBlank="1" containsNumber="1" containsInteger="1" minValue="0" maxValue="0"/>
    </cacheField>
    <cacheField name="INSS Pessoal" numFmtId="0">
      <sharedItems containsString="0" containsBlank="1" containsNumber="1" containsInteger="1" minValue="0" maxValue="0"/>
    </cacheField>
    <cacheField name="Valor IRRF" numFmtId="0">
      <sharedItems containsString="0" containsBlank="1" containsNumber="1" minValue="0" maxValue="200.39"/>
    </cacheField>
    <cacheField name="Valor Pensao" numFmtId="0">
      <sharedItems containsString="0" containsBlank="1" containsNumber="1" containsInteger="1" minValue="0" maxValue="0"/>
    </cacheField>
    <cacheField name="Valor Líquido" numFmtId="0">
      <sharedItems containsString="0" containsBlank="1" containsNumber="1" minValue="1299.6099999999999" maxValue="13299.61"/>
    </cacheField>
    <cacheField name="Valor Bolsa" numFmtId="0">
      <sharedItems containsString="0" containsBlank="1" containsNumber="1" containsInteger="1" minValue="1500" maxValue="135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lávio Silva" refreshedDate="46028.417714699077" createdVersion="8" refreshedVersion="8" minRefreshableVersion="3" recordCount="70" xr:uid="{2811F8A8-4BE0-4251-BD77-BBBA0EE4FCE3}">
  <cacheSource type="worksheet">
    <worksheetSource ref="A3:I73" sheet="29767 N"/>
  </cacheSource>
  <cacheFields count="9">
    <cacheField name="Nome" numFmtId="0">
      <sharedItems containsBlank="1" count="20">
        <m/>
        <s v="Custo por Regime de Competência referente a 01/2025. O acompanhamento do saldo das rubricas deve ser realizado por meio do extrato financeiro."/>
        <s v="EDGARD ANTONIO ALVES DE PAIVA"/>
        <s v="MARCELO PELLIZZARO DIAS AFONSO"/>
        <s v="PAULO CESAR BERTOLINO"/>
        <s v="SARA SHIRLEY BELO LANCA"/>
        <s v="SubTotal"/>
        <s v="Custo por Regime de Competência referente a 02/2025. O acompanhamento do saldo das rubricas deve ser realizado por meio do extrato financeiro."/>
        <s v="Custo por Regime de Competência referente a 03/2025. O acompanhamento do saldo das rubricas deve ser realizado por meio do extrato financeiro."/>
        <s v="ANGELA MOREIRA"/>
        <s v="JANAINA NERES"/>
        <s v="SORAYA MEDEIROS FALQUEIRO"/>
        <s v="Custo por Regime de Competência referente a 04/2025. O acompanhamento do saldo das rubricas deve ser realizado por meio do extrato financeiro."/>
        <s v="Custo por Regime de Competência referente a 05/2025. O acompanhamento do saldo das rubricas deve ser realizado por meio do extrato financeiro."/>
        <s v="Custo por Regime de Competência referente a 06/2025. O acompanhamento do saldo das rubricas deve ser realizado por meio do extrato financeiro."/>
        <s v="Custo por Regime de Competência referente a 07/2025. O acompanhamento do saldo das rubricas deve ser realizado por meio do extrato financeiro."/>
        <s v="Custo por Regime de Competência referente a 08/2025. O acompanhamento do saldo das rubricas deve ser realizado por meio do extrato financeiro."/>
        <s v="Custo por Regime de Competência referente a 09/2025. O acompanhamento do saldo das rubricas deve ser realizado por meio do extrato financeiro."/>
        <s v="Custo por Regime de Competência referente a 10/2025. O acompanhamento do saldo das rubricas deve ser realizado por meio do extrato financeiro."/>
        <s v="Total geral"/>
      </sharedItems>
    </cacheField>
    <cacheField name="Data Pagamento" numFmtId="0">
      <sharedItems containsNonDate="0" containsDate="1" containsString="0" containsBlank="1" minDate="2025-01-14T00:00:00" maxDate="2025-10-31T00:00:00"/>
    </cacheField>
    <cacheField name="Data Fim" numFmtId="0">
      <sharedItems containsDate="1" containsBlank="1" containsMixedTypes="1" minDate="2025-04-30T00:00:00" maxDate="2025-11-06T00:00:00"/>
    </cacheField>
    <cacheField name="INSS Patronal" numFmtId="0">
      <sharedItems containsString="0" containsBlank="1" containsNumber="1" containsInteger="1" minValue="0" maxValue="0"/>
    </cacheField>
    <cacheField name="INSS Pessoal" numFmtId="0">
      <sharedItems containsString="0" containsBlank="1" containsNumber="1" containsInteger="1" minValue="0" maxValue="0"/>
    </cacheField>
    <cacheField name="Valor IRRF" numFmtId="0">
      <sharedItems containsString="0" containsBlank="1" containsNumber="1" containsInteger="1" minValue="0" maxValue="0"/>
    </cacheField>
    <cacheField name="Valor Pensao" numFmtId="0">
      <sharedItems containsString="0" containsBlank="1" containsNumber="1" containsInteger="1" minValue="0" maxValue="0"/>
    </cacheField>
    <cacheField name="Valor Líquido" numFmtId="0">
      <sharedItems containsString="0" containsBlank="1" containsNumber="1" containsInteger="1" minValue="1000" maxValue="216300"/>
    </cacheField>
    <cacheField name="Valor Bolsa" numFmtId="0">
      <sharedItems containsString="0" containsBlank="1" containsNumber="1" containsInteger="1" minValue="1000" maxValue="2163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lávio Silva" refreshedDate="46028.444811458336" createdVersion="8" refreshedVersion="8" minRefreshableVersion="3" recordCount="126" xr:uid="{75C54270-306C-414C-952E-08539E2ACB16}">
  <cacheSource type="worksheet">
    <worksheetSource ref="A3:I129" sheet="29801 N"/>
  </cacheSource>
  <cacheFields count="9">
    <cacheField name="Nome" numFmtId="0">
      <sharedItems containsBlank="1" count="24">
        <m/>
        <s v="Custo por Regime de Competência referente a 01/2025. O acompanhamento do saldo das rubricas deve ser realizado por meio do extrato financeiro."/>
        <s v="Bruno de Souza Moreira"/>
        <s v="CLEUSA PINHEIRO FERRI"/>
        <s v="Juliana Lustosa Torres"/>
        <s v="JULIANA VAZ DE MELO MAMBRINI"/>
        <s v="Luciana de Souza Braga"/>
        <s v="MARIA FERNANDA FURTADO DE LIMA E COSTA"/>
        <s v="MARIANA APARECIDA DE LELIS"/>
        <s v="Nair Tavares Milhem Ygnatios Ferreira"/>
        <s v="SubTotal"/>
        <s v="Custo por Regime de Competência referente a 02/2025. O acompanhamento do saldo das rubricas deve ser realizado por meio do extrato financeiro."/>
        <s v="Custo por Regime de Competência referente a 03/2025. O acompanhamento do saldo das rubricas deve ser realizado por meio do extrato financeiro."/>
        <s v="Custo por Regime de Competência referente a 04/2025. O acompanhamento do saldo das rubricas deve ser realizado por meio do extrato financeiro."/>
        <s v="Custo por Regime de Competência referente a 05/2025. O acompanhamento do saldo das rubricas deve ser realizado por meio do extrato financeiro."/>
        <s v="Custo por Regime de Competência referente a 06/2025. O acompanhamento do saldo das rubricas deve ser realizado por meio do extrato financeiro."/>
        <s v="Custo por Regime de Competência referente a 07/2025. O acompanhamento do saldo das rubricas deve ser realizado por meio do extrato financeiro."/>
        <s v="Custo por Regime de Competência referente a 08/2025. O acompanhamento do saldo das rubricas deve ser realizado por meio do extrato financeiro."/>
        <s v="Custo por Regime de Competência referente a 09/2025. O acompanhamento do saldo das rubricas deve ser realizado por meio do extrato financeiro."/>
        <s v="SERGIO WILLIAN VIANA PEIXOTO"/>
        <s v="Custo por Regime de Competência referente a 10/2025. O acompanhamento do saldo das rubricas deve ser realizado por meio do extrato financeiro."/>
        <s v="Custo por Regime de Competência referente a 11/2025. O acompanhamento do saldo das rubricas deve ser realizado por meio do extrato financeiro."/>
        <s v="Custo por Regime de Competência referente a 12/2025. O acompanhamento do saldo das rubricas deve ser realizado por meio do extrato financeiro."/>
        <s v="Total geral"/>
      </sharedItems>
    </cacheField>
    <cacheField name="Data Pagamento" numFmtId="0">
      <sharedItems containsNonDate="0" containsDate="1" containsString="0" containsBlank="1" minDate="2025-01-14T00:00:00" maxDate="2025-12-13T00:00:00"/>
    </cacheField>
    <cacheField name="Data Fim" numFmtId="0">
      <sharedItems containsDate="1" containsBlank="1" containsMixedTypes="1" minDate="2025-04-20T00:00:00" maxDate="2026-04-30T00:00:00"/>
    </cacheField>
    <cacheField name="INSS Patronal" numFmtId="0">
      <sharedItems containsString="0" containsBlank="1" containsNumber="1" containsInteger="1" minValue="0" maxValue="0"/>
    </cacheField>
    <cacheField name="INSS Pessoal" numFmtId="0">
      <sharedItems containsString="0" containsBlank="1" containsNumber="1" containsInteger="1" minValue="0" maxValue="0"/>
    </cacheField>
    <cacheField name="Valor IRRF" numFmtId="0">
      <sharedItems containsString="0" containsBlank="1" containsNumber="1" containsInteger="1" minValue="0" maxValue="0"/>
    </cacheField>
    <cacheField name="Valor Pensao" numFmtId="0">
      <sharedItems containsString="0" containsBlank="1" containsNumber="1" containsInteger="1" minValue="0" maxValue="0"/>
    </cacheField>
    <cacheField name="Valor Líquido" numFmtId="0">
      <sharedItems containsString="0" containsBlank="1" containsNumber="1" minValue="2200" maxValue="514969"/>
    </cacheField>
    <cacheField name="Valor Bolsa" numFmtId="0">
      <sharedItems containsString="0" containsBlank="1" containsNumber="1" minValue="2200" maxValue="51496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lávio Silva" refreshedDate="46028.452596990741" createdVersion="8" refreshedVersion="8" minRefreshableVersion="3" recordCount="169" xr:uid="{6F2E0E61-FFBD-4C89-8114-48BF01B7D90A}">
  <cacheSource type="worksheet">
    <worksheetSource ref="A3:I172" sheet="29883 N"/>
  </cacheSource>
  <cacheFields count="9">
    <cacheField name="Nome" numFmtId="0">
      <sharedItems containsBlank="1" count="32">
        <m/>
        <s v="Custo por Regime de Competência referente a 01/2025. O acompanhamento do saldo das rubricas deve ser realizado por meio do extrato financeiro."/>
        <s v="ANDERSON FERREIRA LEITE"/>
        <s v="BRUNO GONTIJO ALVES"/>
        <s v="DEBORAH PEREIRA PRADO"/>
        <s v="GABRIELA BHERING GOMES"/>
        <s v="Isabela Galizzi Fae"/>
        <s v="Isabella Moreira Gonzalez Fonseca"/>
        <s v="LUISA CAMPOS CALDEIRA BRANT"/>
        <s v="LUIZ GUILHERME PASSAGLIA"/>
        <s v="MARCELO VILELA VIOTTI"/>
        <s v="MARIA LETICIA LEAO LANA"/>
        <s v="Rochelle Coppo Militão Rausch"/>
        <s v="RODRIGO TOBIAS GIFFONI"/>
        <s v="SubTotal"/>
        <s v="Custo por Regime de Competência referente a 02/2025. O acompanhamento do saldo das rubricas deve ser realizado por meio do extrato financeiro."/>
        <s v="Custo por Regime de Competência referente a 03/2025. O acompanhamento do saldo das rubricas deve ser realizado por meio do extrato financeiro."/>
        <s v="Custo por Regime de Competência referente a 04/2025. O acompanhamento do saldo das rubricas deve ser realizado por meio do extrato financeiro."/>
        <s v="Custo por Regime de Competência referente a 05/2025. O acompanhamento do saldo das rubricas deve ser realizado por meio do extrato financeiro."/>
        <s v="Custo por Regime de Competência referente a 06/2025. O acompanhamento do saldo das rubricas deve ser realizado por meio do extrato financeiro."/>
        <s v="Custo por Regime de Competência referente a 07/2025. O acompanhamento do saldo das rubricas deve ser realizado por meio do extrato financeiro."/>
        <s v="Custo por Regime de Competência referente a 08/2025. O acompanhamento do saldo das rubricas deve ser realizado por meio do extrato financeiro."/>
        <s v="Custo por Regime de Competência referente a 09/2025. O acompanhamento do saldo das rubricas deve ser realizado por meio do extrato financeiro."/>
        <s v="Custo por Regime de Competência referente a 10/2025. O acompanhamento do saldo das rubricas deve ser realizado por meio do extrato financeiro."/>
        <s v="ANDRE SILVA RODRIGUES"/>
        <s v="Custo por Regime de Competência referente a 11/2025. O acompanhamento do saldo das rubricas deve ser realizado por meio do extrato financeiro."/>
        <s v="Felipe Henrique Margoti"/>
        <s v="GABRIELA ZAMUNARO LOPES RUIZ"/>
        <s v="MILENA SORIANO MARCOLINO"/>
        <s v="Custo por Regime de Competência referente a 12/2025. O acompanhamento do saldo das rubricas deve ser realizado por meio do extrato financeiro."/>
        <s v="Eduardo Vilela de Moraes"/>
        <s v="Total geral"/>
      </sharedItems>
    </cacheField>
    <cacheField name="Data Pagamento" numFmtId="0">
      <sharedItems containsNonDate="0" containsDate="1" containsString="0" containsBlank="1" minDate="2025-01-14T00:00:00" maxDate="2025-12-20T00:00:00"/>
    </cacheField>
    <cacheField name="Data Fim" numFmtId="0">
      <sharedItems containsDate="1" containsBlank="1" containsMixedTypes="1" minDate="2025-10-04T00:00:00" maxDate="2025-12-20T00:00:00"/>
    </cacheField>
    <cacheField name="INSS Patronal" numFmtId="0">
      <sharedItems containsString="0" containsBlank="1" containsNumber="1" containsInteger="1" minValue="0" maxValue="0"/>
    </cacheField>
    <cacheField name="INSS Pessoal" numFmtId="0">
      <sharedItems containsString="0" containsBlank="1" containsNumber="1" containsInteger="1" minValue="0" maxValue="0"/>
    </cacheField>
    <cacheField name="Valor IRRF" numFmtId="0">
      <sharedItems containsString="0" containsBlank="1" containsNumber="1" minValue="0" maxValue="11894.76"/>
    </cacheField>
    <cacheField name="Valor Pensao" numFmtId="0">
      <sharedItems containsString="0" containsBlank="1" containsNumber="1" containsInteger="1" minValue="0" maxValue="0"/>
    </cacheField>
    <cacheField name="Valor Líquido" numFmtId="0">
      <sharedItems containsString="0" containsBlank="1" containsNumber="1" minValue="500" maxValue="374261.94"/>
    </cacheField>
    <cacheField name="Valor Bolsa" numFmtId="0">
      <sharedItems containsString="0" containsBlank="1" containsNumber="1" minValue="500" maxValue="386156.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lávio Silva" refreshedDate="46028.462972685185" createdVersion="8" refreshedVersion="8" minRefreshableVersion="3" recordCount="59" xr:uid="{85C65A79-2998-4934-A5A6-A6EB7024FDBF}">
  <cacheSource type="worksheet">
    <worksheetSource ref="A3:I62" sheet="29964 N"/>
  </cacheSource>
  <cacheFields count="9">
    <cacheField name="Nome" numFmtId="0">
      <sharedItems containsBlank="1" count="18">
        <m/>
        <s v="Custo por Regime de Competência referente a 01/2025. O acompanhamento do saldo das rubricas deve ser realizado por meio do extrato financeiro."/>
        <s v="Bruno de Souza Moreira"/>
        <s v="Luciana de Souza Braga"/>
        <s v="MARIA FERNANDA FURTADO DE LIMA E COSTA"/>
        <s v="SubTotal"/>
        <s v="Custo por Regime de Competência referente a 02/2025. O acompanhamento do saldo das rubricas deve ser realizado por meio do extrato financeiro."/>
        <s v="Custo por Regime de Competência referente a 03/2025. O acompanhamento do saldo das rubricas deve ser realizado por meio do extrato financeiro."/>
        <s v="Custo por Regime de Competência referente a 04/2025. O acompanhamento do saldo das rubricas deve ser realizado por meio do extrato financeiro."/>
        <s v="Custo por Regime de Competência referente a 05/2025. O acompanhamento do saldo das rubricas deve ser realizado por meio do extrato financeiro."/>
        <s v="Custo por Regime de Competência referente a 06/2025. O acompanhamento do saldo das rubricas deve ser realizado por meio do extrato financeiro."/>
        <s v="Custo por Regime de Competência referente a 07/2025. O acompanhamento do saldo das rubricas deve ser realizado por meio do extrato financeiro."/>
        <s v="Custo por Regime de Competência referente a 08/2025. O acompanhamento do saldo das rubricas deve ser realizado por meio do extrato financeiro."/>
        <s v="Custo por Regime de Competência referente a 09/2025. O acompanhamento do saldo das rubricas deve ser realizado por meio do extrato financeiro."/>
        <s v="Custo por Regime de Competência referente a 10/2025. O acompanhamento do saldo das rubricas deve ser realizado por meio do extrato financeiro."/>
        <s v="Custo por Regime de Competência referente a 11/2025. O acompanhamento do saldo das rubricas deve ser realizado por meio do extrato financeiro."/>
        <s v="Custo por Regime de Competência referente a 12/2025. O acompanhamento do saldo das rubricas deve ser realizado por meio do extrato financeiro."/>
        <s v="Total geral"/>
      </sharedItems>
    </cacheField>
    <cacheField name="Data Pagamento" numFmtId="0">
      <sharedItems containsNonDate="0" containsDate="1" containsString="0" containsBlank="1" minDate="2025-01-14T00:00:00" maxDate="2025-12-13T00:00:00"/>
    </cacheField>
    <cacheField name="Data Fim" numFmtId="0">
      <sharedItems containsDate="1" containsBlank="1" containsMixedTypes="1" minDate="2025-07-14T00:00:00" maxDate="2027-08-13T00:00:00"/>
    </cacheField>
    <cacheField name="INSS Patronal" numFmtId="0">
      <sharedItems containsString="0" containsBlank="1" containsNumber="1" containsInteger="1" minValue="0" maxValue="0"/>
    </cacheField>
    <cacheField name="INSS Pessoal" numFmtId="0">
      <sharedItems containsString="0" containsBlank="1" containsNumber="1" containsInteger="1" minValue="0" maxValue="0"/>
    </cacheField>
    <cacheField name="Valor IRRF" numFmtId="0">
      <sharedItems containsString="0" containsBlank="1" containsNumber="1" containsInteger="1" minValue="0" maxValue="0"/>
    </cacheField>
    <cacheField name="Valor Pensao" numFmtId="0">
      <sharedItems containsString="0" containsBlank="1" containsNumber="1" containsInteger="1" minValue="0" maxValue="0"/>
    </cacheField>
    <cacheField name="Valor Líquido" numFmtId="0">
      <sharedItems containsString="0" containsBlank="1" containsNumber="1" containsInteger="1" minValue="5200" maxValue="180800"/>
    </cacheField>
    <cacheField name="Valor Bolsa" numFmtId="0">
      <sharedItems containsString="0" containsBlank="1" containsNumber="1" containsInteger="1" minValue="5200" maxValue="1808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lávio Silva" refreshedDate="46028.471689004633" createdVersion="8" refreshedVersion="8" minRefreshableVersion="3" recordCount="354" xr:uid="{123B2EC9-C8E0-4D0C-8939-918A1F706B18}">
  <cacheSource type="worksheet">
    <worksheetSource ref="A4:I358" sheet="29818 N"/>
  </cacheSource>
  <cacheFields count="9">
    <cacheField name="Nome" numFmtId="0">
      <sharedItems containsBlank="1" count="49">
        <m/>
        <s v="Custo por Regime de Competência referente a 01/2025. O acompanhamento do saldo das rubricas deve ser realizado por meio do extrato financeiro."/>
        <s v="ADALBERTO MORAES MOREIRA PENNA"/>
        <s v="ALEXANDRA DIAS MOREIRA D ASSUNCAO"/>
        <s v="ALEXANDRE PEREIRA DO NASCIMENTO"/>
        <s v="Ana Beatriz Alves Assuncao"/>
        <s v="Ana Letícia Resende Fusco Nogueira"/>
        <s v="Atila Henrique Souza Silva"/>
        <s v="CLAUDIO MOISES VALIENSE DE ANDRADE"/>
        <s v="GABRIEL MALHEIROS LEBEIS"/>
        <s v="GESTEFANE RABBI MAGALHAES"/>
        <s v="IARA AGUIAR MOL"/>
        <s v="ISAIAS JOSE RAMOS DE OLIVEIRA"/>
        <s v="Joabe Dias Salgueiro"/>
        <s v="Julia Paes de Viterbo"/>
        <s v="JULIANA LARA DE OLIVEIRA"/>
        <s v="Marco Antunes Assis Costa"/>
        <s v="Mariana Misk Moyses"/>
        <s v="Nicole Dias Carneiro"/>
        <s v="Raiane Aparecida Asevedo"/>
        <s v="REGINA AMELIA LOPES PESSOA DE AGUIAR"/>
        <s v="Simone Souza de Oliveira"/>
        <s v="Victor Gino Morais Araujo"/>
        <s v="ZILMA SILVEIRA NOGUEIRA REIS"/>
        <s v="SubTotal"/>
        <s v="Custo por Regime de Competência referente a 02/2025. O acompanhamento do saldo das rubricas deve ser realizado por meio do extrato financeiro."/>
        <s v="Aline de Paula Goncalves Amorim"/>
        <s v="MARCOS ANDRE GONCALVES"/>
        <s v="Custo por Regime de Competência referente a 03/2025. O acompanhamento do saldo das rubricas deve ser realizado por meio do extrato financeiro."/>
        <s v="Custo por Regime de Competência referente a 04/2025. O acompanhamento do saldo das rubricas deve ser realizado por meio do extrato financeiro."/>
        <s v="Flora Carneiro Magalhaes"/>
        <s v="Marina Gomes Cavalcanti Ribeiro"/>
        <s v="Plácido Henrique Araújo Vieira Lima"/>
        <s v="SARA CRISTINA LEONEL LEMOS"/>
        <s v="Custo por Regime de Competência referente a 05/2025. O acompanhamento do saldo das rubricas deve ser realizado por meio do extrato financeiro."/>
        <s v="ADRIANA SILVINA PAGANO"/>
        <s v="Custo por Regime de Competência referente a 06/2025. O acompanhamento do saldo das rubricas deve ser realizado por meio do extrato financeiro."/>
        <s v="Custo por Regime de Competência referente a 07/2025. O acompanhamento do saldo das rubricas deve ser realizado por meio do extrato financeiro."/>
        <s v="Custo por Regime de Competência referente a 08/2025. O acompanhamento do saldo das rubricas deve ser realizado por meio do extrato financeiro."/>
        <s v="Leticia Lopes Ennes"/>
        <s v="Paula Pereira de Souza"/>
        <s v="Custo por Regime de Competência referente a 09/2025. O acompanhamento do saldo das rubricas deve ser realizado por meio do extrato financeiro."/>
        <s v="EURA MARTINS LAGE"/>
        <s v="Custo por Regime de Competência referente a 10/2025. O acompanhamento do saldo das rubricas deve ser realizado por meio do extrato financeiro."/>
        <s v="Custo por Regime de Competência referente a 11/2025. O acompanhamento do saldo das rubricas deve ser realizado por meio do extrato financeiro."/>
        <s v="Custo por Regime de Competência referente a 12/2025. O acompanhamento do saldo das rubricas deve ser realizado por meio do extrato financeiro."/>
        <s v="Christopher Enrique Dantas Yogi"/>
        <s v="MARINA NOGUEIRA FERRAZ"/>
        <s v="Total geral"/>
      </sharedItems>
    </cacheField>
    <cacheField name="Data Pagamento" numFmtId="0">
      <sharedItems containsNonDate="0" containsDate="1" containsString="0" containsBlank="1" minDate="2025-01-14T00:00:00" maxDate="2025-12-31T00:00:00"/>
    </cacheField>
    <cacheField name="Data Fim" numFmtId="0">
      <sharedItems containsDate="1" containsBlank="1" containsMixedTypes="1" minDate="2025-01-01T00:00:00" maxDate="2026-10-01T00:00:00"/>
    </cacheField>
    <cacheField name="INSS Patronal" numFmtId="0">
      <sharedItems containsString="0" containsBlank="1" containsNumber="1" containsInteger="1" minValue="0" maxValue="0"/>
    </cacheField>
    <cacheField name="INSS Pessoal" numFmtId="0">
      <sharedItems containsString="0" containsBlank="1" containsNumber="1" containsInteger="1" minValue="0" maxValue="0"/>
    </cacheField>
    <cacheField name="Valor IRRF" numFmtId="0">
      <sharedItems containsString="0" containsBlank="1" containsNumber="1" containsInteger="1" minValue="0" maxValue="0"/>
    </cacheField>
    <cacheField name="Valor Pensao" numFmtId="0">
      <sharedItems containsString="0" containsBlank="1" containsNumber="1" containsInteger="1" minValue="0" maxValue="0"/>
    </cacheField>
    <cacheField name="Valor Líquido" numFmtId="0">
      <sharedItems containsString="0" containsBlank="1" containsNumber="1" minValue="0" maxValue="728728.52"/>
    </cacheField>
    <cacheField name="Valor Bolsa" numFmtId="0">
      <sharedItems containsString="0" containsBlank="1" containsNumber="1" minValue="0" maxValue="728728.5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9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lávio Silva" refreshedDate="46028.480949884259" createdVersion="8" refreshedVersion="8" minRefreshableVersion="3" recordCount="370" xr:uid="{5C01A98E-DBF9-4A30-A55A-1153B6A8A599}">
  <cacheSource type="worksheet">
    <worksheetSource ref="A3:I373" sheet="31086 N"/>
  </cacheSource>
  <cacheFields count="9">
    <cacheField name="Nome" numFmtId="0">
      <sharedItems containsBlank="1" count="47">
        <m/>
        <s v="Custo por Regime de Competência referente a 01/2025. O acompanhamento do saldo das rubricas deve ser realizado por meio do extrato financeiro."/>
        <s v="ANGELA MOREIRA"/>
        <s v="CAIO RIBEIRO MELKI"/>
        <s v="CLAUDIA RENATA DE PAULA ORLANDO"/>
        <s v="DEBORA DUPAS GONCALVES DO NASCIMENTO"/>
        <s v="EDINALVA RODRIGUES GONCALVES"/>
        <s v="GABRIELA PERSIO GONCALVES"/>
        <s v="GUSTAVO VALADARES LABANCA REIS"/>
        <s v="JANAINA NERES"/>
        <s v="KATY KAROLINE SANTOS DINIZ CARVALHO"/>
        <s v="LORENA MIRANDA DE CARVALHO"/>
        <s v="LUCAS GASPAR RIBEIRO"/>
        <s v="LUCAS LEONARDO KNUPP DOS SANTOS"/>
        <s v="LUIS GUILHERME DE MENDONCA"/>
        <s v="MARCOS TIMOTEO ALMEIDA OLIVEIRA"/>
        <s v="MARINA GARCIA DE SOUZA BORGES"/>
        <s v="PABLO CORDEIRO DA SILVA"/>
        <s v="PALMIRA DE FATIMA BONOLO"/>
        <s v="RONY WESLEY VELOSO"/>
        <s v="SARA SHIRLEY BELO LANCA"/>
        <s v="SubTotal"/>
        <s v="Custo por Regime de Competência referente a 02/2025. O acompanhamento do saldo das rubricas deve ser realizado por meio do extrato financeiro."/>
        <s v="Custo por Regime de Competência referente a 03/2025. O acompanhamento do saldo das rubricas deve ser realizado por meio do extrato financeiro."/>
        <s v="Osvaldo Silva de Sousa Júnior"/>
        <s v="RAMON ORLANDO DE SOUZA FLAUZINO"/>
        <s v="Custo por Regime de Competência referente a 04/2025. O acompanhamento do saldo das rubricas deve ser realizado por meio do extrato financeiro."/>
        <s v="CLEVERSON DE OLIVEIRA PENA"/>
        <s v="LINO VAZ MONIZ"/>
        <s v="Custo por Regime de Competência referente a 05/2025. O acompanhamento do saldo das rubricas deve ser realizado por meio do extrato financeiro."/>
        <s v="ARLETE BOZZI"/>
        <s v="MARCELO ROCHA BRUGGER"/>
        <s v="Custo por Regime de Competência referente a 06/2025. O acompanhamento do saldo das rubricas deve ser realizado por meio do extrato financeiro."/>
        <s v="Custo por Regime de Competência referente a 07/2025. O acompanhamento do saldo das rubricas deve ser realizado por meio do extrato financeiro."/>
        <s v="Custo por Regime de Competência referente a 08/2025. O acompanhamento do saldo das rubricas deve ser realizado por meio do extrato financeiro."/>
        <s v="Custo por Regime de Competência referente a 09/2025. O acompanhamento do saldo das rubricas deve ser realizado por meio do extrato financeiro."/>
        <s v="Custo por Regime de Competência referente a 10/2025. O acompanhamento do saldo das rubricas deve ser realizado por meio do extrato financeiro."/>
        <s v="CARLOS EDUARDO MENEZES AMARAL"/>
        <s v="Custo por Regime de Competência referente a 11/2025. O acompanhamento do saldo das rubricas deve ser realizado por meio do extrato financeiro."/>
        <s v="PAULO CESAR BERTOLINO"/>
        <s v="Custo por Regime de Competência referente a 12/2025. O acompanhamento do saldo das rubricas deve ser realizado por meio do extrato financeiro."/>
        <s v="CLAUDIO LUIZ FERREIRA JUNIOR"/>
        <s v="HELOISA DE CARVALHO TORRES"/>
        <s v="LARA MARIA ALVES DE CARVALHO"/>
        <s v="NAJARA BARBOSA DA ROCHA"/>
        <s v="ZILDA CRISTINA DOS SANTOS"/>
        <s v="Total geral"/>
      </sharedItems>
    </cacheField>
    <cacheField name="Data Pagamento" numFmtId="0">
      <sharedItems containsNonDate="0" containsDate="1" containsString="0" containsBlank="1" minDate="2025-01-30T00:00:00" maxDate="2025-12-31T00:00:00"/>
    </cacheField>
    <cacheField name="Data Fim" numFmtId="0">
      <sharedItems containsDate="1" containsBlank="1" containsMixedTypes="1" minDate="2025-02-05T00:00:00" maxDate="2026-12-21T00:00:00"/>
    </cacheField>
    <cacheField name="INSS Patronal" numFmtId="0">
      <sharedItems containsString="0" containsBlank="1" containsNumber="1" containsInteger="1" minValue="0" maxValue="0"/>
    </cacheField>
    <cacheField name="INSS Pessoal" numFmtId="0">
      <sharedItems containsString="0" containsBlank="1" containsNumber="1" containsInteger="1" minValue="0" maxValue="0"/>
    </cacheField>
    <cacheField name="Valor IRRF" numFmtId="0">
      <sharedItems containsString="0" containsBlank="1" containsNumber="1" containsInteger="1" minValue="0" maxValue="0"/>
    </cacheField>
    <cacheField name="Valor Pensao" numFmtId="0">
      <sharedItems containsString="0" containsBlank="1" containsNumber="1" containsInteger="1" minValue="0" maxValue="0"/>
    </cacheField>
    <cacheField name="Valor Líquido" numFmtId="0">
      <sharedItems containsString="0" containsBlank="1" containsNumber="1" containsInteger="1" minValue="1000" maxValue="854700"/>
    </cacheField>
    <cacheField name="Valor Bolsa" numFmtId="0">
      <sharedItems containsString="0" containsBlank="1" containsNumber="1" containsInteger="1" minValue="1000" maxValue="8547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">
  <r>
    <x v="0"/>
    <m/>
    <s v="Contrato"/>
    <m/>
    <m/>
    <m/>
    <m/>
    <m/>
    <m/>
  </r>
  <r>
    <x v="1"/>
    <m/>
    <m/>
    <m/>
    <m/>
    <m/>
    <m/>
    <m/>
    <m/>
  </r>
  <r>
    <x v="2"/>
    <d v="2025-01-30T00:00:00"/>
    <d v="2025-01-30T00:00:00"/>
    <n v="0"/>
    <n v="0"/>
    <n v="0"/>
    <n v="0"/>
    <n v="1000"/>
    <n v="1000"/>
  </r>
  <r>
    <x v="3"/>
    <m/>
    <m/>
    <n v="0"/>
    <n v="0"/>
    <n v="0"/>
    <n v="0"/>
    <n v="1000"/>
    <n v="1000"/>
  </r>
  <r>
    <x v="4"/>
    <m/>
    <m/>
    <m/>
    <m/>
    <m/>
    <m/>
    <m/>
    <m/>
  </r>
  <r>
    <x v="5"/>
    <d v="2025-02-14T00:00:00"/>
    <d v="2024-12-31T00:00:00"/>
    <n v="0"/>
    <n v="0"/>
    <n v="0"/>
    <n v="0"/>
    <n v="1993.5"/>
    <n v="1993.5"/>
  </r>
  <r>
    <x v="3"/>
    <m/>
    <m/>
    <n v="0"/>
    <n v="0"/>
    <n v="0"/>
    <n v="0"/>
    <n v="1993.5"/>
    <n v="1993.5"/>
  </r>
  <r>
    <x v="6"/>
    <m/>
    <m/>
    <n v="0"/>
    <n v="0"/>
    <n v="0"/>
    <n v="0"/>
    <n v="2993.5"/>
    <n v="2993.5"/>
  </r>
</pivotCacheRecords>
</file>

<file path=xl/pivotCache/pivotCacheRecords10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39">
  <r>
    <x v="0"/>
    <m/>
    <s v="Contrato"/>
    <m/>
    <m/>
    <m/>
    <m/>
    <m/>
    <m/>
  </r>
  <r>
    <x v="1"/>
    <m/>
    <m/>
    <m/>
    <m/>
    <m/>
    <m/>
    <m/>
    <m/>
  </r>
  <r>
    <x v="2"/>
    <d v="2025-01-03T00:00:00"/>
    <d v="2026-11-30T00:00:00"/>
    <n v="0"/>
    <n v="0"/>
    <n v="380.15"/>
    <n v="0"/>
    <n v="4819.8500000000004"/>
    <n v="5200"/>
  </r>
  <r>
    <x v="3"/>
    <d v="2025-01-03T00:00:00"/>
    <d v="2024-12-31T00:00:00"/>
    <n v="0"/>
    <n v="0"/>
    <n v="0"/>
    <n v="0"/>
    <n v="2000"/>
    <n v="2000"/>
  </r>
  <r>
    <x v="4"/>
    <d v="2025-01-03T00:00:00"/>
    <d v="2025-05-05T00:00:00"/>
    <n v="0"/>
    <n v="0"/>
    <n v="0"/>
    <n v="0"/>
    <n v="2000"/>
    <n v="2000"/>
  </r>
  <r>
    <x v="5"/>
    <d v="2025-01-03T00:00:00"/>
    <d v="2025-03-31T00:00:00"/>
    <n v="0"/>
    <n v="0"/>
    <n v="0"/>
    <n v="0"/>
    <n v="2000"/>
    <n v="2000"/>
  </r>
  <r>
    <x v="6"/>
    <d v="2025-01-03T00:00:00"/>
    <d v="2025-05-05T00:00:00"/>
    <n v="0"/>
    <n v="0"/>
    <n v="13.2"/>
    <n v="0"/>
    <n v="2986.8"/>
    <n v="3000"/>
  </r>
  <r>
    <x v="7"/>
    <d v="2025-01-03T00:00:00"/>
    <d v="2025-06-05T00:00:00"/>
    <n v="0"/>
    <n v="0"/>
    <n v="0"/>
    <n v="0"/>
    <n v="2200"/>
    <n v="2200"/>
  </r>
  <r>
    <x v="8"/>
    <d v="2025-01-03T00:00:00"/>
    <d v="2025-05-16T00:00:00"/>
    <n v="0"/>
    <n v="0"/>
    <n v="13.2"/>
    <n v="0"/>
    <n v="2986.8"/>
    <n v="3000"/>
  </r>
  <r>
    <x v="9"/>
    <d v="2025-01-03T00:00:00"/>
    <d v="2025-01-31T00:00:00"/>
    <n v="0"/>
    <n v="0"/>
    <n v="0"/>
    <n v="0"/>
    <n v="2000"/>
    <n v="2000"/>
  </r>
  <r>
    <x v="10"/>
    <d v="2025-01-03T00:00:00"/>
    <d v="2025-06-11T00:00:00"/>
    <n v="0"/>
    <n v="0"/>
    <n v="13.2"/>
    <n v="0"/>
    <n v="2986.8"/>
    <n v="3000"/>
  </r>
  <r>
    <x v="11"/>
    <d v="2025-01-03T00:00:00"/>
    <d v="2025-05-05T00:00:00"/>
    <n v="0"/>
    <n v="0"/>
    <n v="13.2"/>
    <n v="0"/>
    <n v="2986.8"/>
    <n v="3000"/>
  </r>
  <r>
    <x v="12"/>
    <d v="2025-01-03T00:00:00"/>
    <d v="2025-04-04T00:00:00"/>
    <n v="0"/>
    <n v="0"/>
    <n v="1038.68"/>
    <n v="0"/>
    <n v="6561.32"/>
    <n v="7600"/>
  </r>
  <r>
    <x v="13"/>
    <d v="2025-01-03T00:00:00"/>
    <d v="2025-04-30T00:00:00"/>
    <n v="0"/>
    <n v="0"/>
    <n v="0"/>
    <n v="0"/>
    <n v="2000"/>
    <n v="2000"/>
  </r>
  <r>
    <x v="14"/>
    <d v="2025-01-03T00:00:00"/>
    <d v="2025-04-04T00:00:00"/>
    <n v="0"/>
    <n v="0"/>
    <n v="380.15"/>
    <n v="0"/>
    <n v="4819.8500000000004"/>
    <n v="5200"/>
  </r>
  <r>
    <x v="15"/>
    <d v="2025-01-03T00:00:00"/>
    <d v="2025-06-30T00:00:00"/>
    <n v="0"/>
    <n v="0"/>
    <n v="0"/>
    <n v="0"/>
    <n v="1600"/>
    <n v="1600"/>
  </r>
  <r>
    <x v="16"/>
    <d v="2025-01-03T00:00:00"/>
    <d v="2025-06-11T00:00:00"/>
    <n v="0"/>
    <n v="0"/>
    <n v="0"/>
    <n v="0"/>
    <n v="2200"/>
    <n v="2200"/>
  </r>
  <r>
    <x v="17"/>
    <d v="2025-01-03T00:00:00"/>
    <d v="2025-02-28T00:00:00"/>
    <n v="0"/>
    <n v="0"/>
    <n v="13.2"/>
    <n v="0"/>
    <n v="2986.8"/>
    <n v="3000"/>
  </r>
  <r>
    <x v="18"/>
    <d v="2025-01-03T00:00:00"/>
    <d v="2025-03-31T00:00:00"/>
    <n v="0"/>
    <n v="0"/>
    <n v="0"/>
    <n v="0"/>
    <n v="2000"/>
    <n v="2000"/>
  </r>
  <r>
    <x v="19"/>
    <d v="2025-01-03T00:00:00"/>
    <d v="2025-07-04T00:00:00"/>
    <n v="0"/>
    <n v="0"/>
    <n v="0"/>
    <n v="0"/>
    <n v="2000"/>
    <n v="2000"/>
  </r>
  <r>
    <x v="20"/>
    <d v="2025-01-03T00:00:00"/>
    <d v="2025-03-31T00:00:00"/>
    <n v="0"/>
    <n v="0"/>
    <n v="0"/>
    <n v="0"/>
    <n v="600"/>
    <n v="600"/>
  </r>
  <r>
    <x v="21"/>
    <d v="2025-01-03T00:00:00"/>
    <d v="2025-05-05T00:00:00"/>
    <n v="0"/>
    <n v="0"/>
    <n v="13.2"/>
    <n v="0"/>
    <n v="2986.8"/>
    <n v="3000"/>
  </r>
  <r>
    <x v="22"/>
    <d v="2025-01-03T00:00:00"/>
    <d v="2025-06-05T00:00:00"/>
    <n v="0"/>
    <n v="0"/>
    <n v="0"/>
    <n v="0"/>
    <n v="2000"/>
    <n v="2000"/>
  </r>
  <r>
    <x v="23"/>
    <m/>
    <m/>
    <n v="0"/>
    <n v="0"/>
    <n v="1878.18"/>
    <n v="0"/>
    <n v="56721.82"/>
    <n v="58600"/>
  </r>
  <r>
    <x v="24"/>
    <m/>
    <m/>
    <m/>
    <m/>
    <m/>
    <m/>
    <m/>
    <m/>
  </r>
  <r>
    <x v="2"/>
    <d v="2025-02-05T00:00:00"/>
    <d v="2026-11-30T00:00:00"/>
    <n v="0"/>
    <n v="0"/>
    <n v="380.15"/>
    <n v="0"/>
    <n v="4819.8500000000004"/>
    <n v="5200"/>
  </r>
  <r>
    <x v="2"/>
    <d v="2025-02-28T00:00:00"/>
    <d v="2026-11-30T00:00:00"/>
    <n v="0"/>
    <n v="0"/>
    <n v="1428.53"/>
    <n v="0"/>
    <n v="3771.47"/>
    <n v="5200"/>
  </r>
  <r>
    <x v="3"/>
    <d v="2025-02-05T00:00:00"/>
    <d v="2025-05-05T00:00:00"/>
    <n v="0"/>
    <n v="0"/>
    <n v="0"/>
    <n v="0"/>
    <n v="2000"/>
    <n v="2000"/>
  </r>
  <r>
    <x v="4"/>
    <d v="2025-02-05T00:00:00"/>
    <d v="2025-05-05T00:00:00"/>
    <n v="0"/>
    <n v="0"/>
    <n v="0"/>
    <n v="0"/>
    <n v="2000"/>
    <n v="2000"/>
  </r>
  <r>
    <x v="5"/>
    <d v="2025-02-05T00:00:00"/>
    <d v="2025-03-31T00:00:00"/>
    <n v="0"/>
    <n v="0"/>
    <n v="0"/>
    <n v="0"/>
    <n v="2000"/>
    <n v="2000"/>
  </r>
  <r>
    <x v="6"/>
    <d v="2025-02-05T00:00:00"/>
    <d v="2025-05-05T00:00:00"/>
    <n v="0"/>
    <n v="0"/>
    <n v="13.2"/>
    <n v="0"/>
    <n v="2986.8"/>
    <n v="3000"/>
  </r>
  <r>
    <x v="7"/>
    <d v="2025-02-05T00:00:00"/>
    <d v="2025-06-05T00:00:00"/>
    <n v="0"/>
    <n v="0"/>
    <n v="0"/>
    <n v="0"/>
    <n v="2200"/>
    <n v="2200"/>
  </r>
  <r>
    <x v="8"/>
    <d v="2025-02-05T00:00:00"/>
    <d v="2025-05-16T00:00:00"/>
    <n v="0"/>
    <n v="0"/>
    <n v="13.2"/>
    <n v="0"/>
    <n v="2986.8"/>
    <n v="3000"/>
  </r>
  <r>
    <x v="9"/>
    <d v="2025-02-05T00:00:00"/>
    <d v="2025-01-31T00:00:00"/>
    <n v="0"/>
    <n v="0"/>
    <n v="0"/>
    <n v="0"/>
    <n v="2000"/>
    <n v="2000"/>
  </r>
  <r>
    <x v="10"/>
    <d v="2025-02-05T00:00:00"/>
    <d v="2025-06-11T00:00:00"/>
    <n v="0"/>
    <n v="0"/>
    <n v="13.2"/>
    <n v="0"/>
    <n v="2986.8"/>
    <n v="3000"/>
  </r>
  <r>
    <x v="11"/>
    <d v="2025-02-05T00:00:00"/>
    <d v="2025-05-05T00:00:00"/>
    <n v="0"/>
    <n v="0"/>
    <n v="13.2"/>
    <n v="0"/>
    <n v="2986.8"/>
    <n v="3000"/>
  </r>
  <r>
    <x v="12"/>
    <d v="2025-02-05T00:00:00"/>
    <d v="2025-04-04T00:00:00"/>
    <n v="0"/>
    <n v="0"/>
    <n v="1038.68"/>
    <n v="0"/>
    <n v="6561.32"/>
    <n v="7600"/>
  </r>
  <r>
    <x v="13"/>
    <d v="2025-02-05T00:00:00"/>
    <d v="2025-04-30T00:00:00"/>
    <n v="0"/>
    <n v="0"/>
    <n v="0"/>
    <n v="0"/>
    <n v="2000"/>
    <n v="2000"/>
  </r>
  <r>
    <x v="14"/>
    <d v="2025-02-05T00:00:00"/>
    <d v="2025-04-04T00:00:00"/>
    <n v="0"/>
    <n v="0"/>
    <n v="380.15"/>
    <n v="0"/>
    <n v="4819.8500000000004"/>
    <n v="5200"/>
  </r>
  <r>
    <x v="15"/>
    <d v="2025-02-05T00:00:00"/>
    <d v="2025-06-30T00:00:00"/>
    <n v="0"/>
    <n v="0"/>
    <n v="0"/>
    <n v="0"/>
    <n v="1600"/>
    <n v="1600"/>
  </r>
  <r>
    <x v="16"/>
    <d v="2025-02-05T00:00:00"/>
    <d v="2025-06-11T00:00:00"/>
    <n v="0"/>
    <n v="0"/>
    <n v="0"/>
    <n v="0"/>
    <n v="2200"/>
    <n v="2200"/>
  </r>
  <r>
    <x v="17"/>
    <d v="2025-02-05T00:00:00"/>
    <d v="2025-02-28T00:00:00"/>
    <n v="0"/>
    <n v="0"/>
    <n v="13.2"/>
    <n v="0"/>
    <n v="2986.8"/>
    <n v="3000"/>
  </r>
  <r>
    <x v="18"/>
    <d v="2025-02-05T00:00:00"/>
    <d v="2025-03-31T00:00:00"/>
    <n v="0"/>
    <n v="0"/>
    <n v="0"/>
    <n v="0"/>
    <n v="2000"/>
    <n v="2000"/>
  </r>
  <r>
    <x v="19"/>
    <d v="2025-02-05T00:00:00"/>
    <d v="2025-07-04T00:00:00"/>
    <n v="0"/>
    <n v="0"/>
    <n v="0"/>
    <n v="0"/>
    <n v="2000"/>
    <n v="2000"/>
  </r>
  <r>
    <x v="20"/>
    <d v="2025-02-05T00:00:00"/>
    <d v="2025-03-31T00:00:00"/>
    <n v="0"/>
    <n v="0"/>
    <n v="0"/>
    <n v="0"/>
    <n v="600"/>
    <n v="600"/>
  </r>
  <r>
    <x v="21"/>
    <d v="2025-02-05T00:00:00"/>
    <d v="2025-05-05T00:00:00"/>
    <n v="0"/>
    <n v="0"/>
    <n v="13.2"/>
    <n v="0"/>
    <n v="2986.8"/>
    <n v="3000"/>
  </r>
  <r>
    <x v="22"/>
    <d v="2025-02-05T00:00:00"/>
    <d v="2025-06-05T00:00:00"/>
    <n v="0"/>
    <n v="0"/>
    <n v="0"/>
    <n v="0"/>
    <n v="2000"/>
    <n v="2000"/>
  </r>
  <r>
    <x v="23"/>
    <m/>
    <m/>
    <n v="0"/>
    <n v="0"/>
    <n v="3306.71"/>
    <n v="0"/>
    <n v="60493.29"/>
    <n v="63800"/>
  </r>
  <r>
    <x v="25"/>
    <m/>
    <m/>
    <m/>
    <m/>
    <m/>
    <m/>
    <m/>
    <m/>
  </r>
  <r>
    <x v="3"/>
    <d v="2025-03-14T00:00:00"/>
    <d v="2025-05-05T00:00:00"/>
    <n v="0"/>
    <n v="0"/>
    <n v="0"/>
    <n v="0"/>
    <n v="2000"/>
    <n v="2000"/>
  </r>
  <r>
    <x v="4"/>
    <d v="2025-03-14T00:00:00"/>
    <d v="2025-05-05T00:00:00"/>
    <n v="0"/>
    <n v="0"/>
    <n v="0"/>
    <n v="0"/>
    <n v="2000"/>
    <n v="2000"/>
  </r>
  <r>
    <x v="5"/>
    <d v="2025-03-14T00:00:00"/>
    <d v="2025-03-31T00:00:00"/>
    <n v="0"/>
    <n v="0"/>
    <n v="0"/>
    <n v="0"/>
    <n v="2000"/>
    <n v="2000"/>
  </r>
  <r>
    <x v="6"/>
    <d v="2025-03-14T00:00:00"/>
    <d v="2025-05-05T00:00:00"/>
    <n v="0"/>
    <n v="0"/>
    <n v="13.2"/>
    <n v="0"/>
    <n v="2986.8"/>
    <n v="3000"/>
  </r>
  <r>
    <x v="7"/>
    <d v="2025-03-14T00:00:00"/>
    <d v="2025-06-05T00:00:00"/>
    <n v="0"/>
    <n v="0"/>
    <n v="0"/>
    <n v="0"/>
    <n v="2200"/>
    <n v="2200"/>
  </r>
  <r>
    <x v="8"/>
    <d v="2025-03-14T00:00:00"/>
    <d v="2025-05-16T00:00:00"/>
    <n v="0"/>
    <n v="0"/>
    <n v="13.2"/>
    <n v="0"/>
    <n v="2986.8"/>
    <n v="3000"/>
  </r>
  <r>
    <x v="9"/>
    <d v="2025-03-14T00:00:00"/>
    <d v="2025-06-26T00:00:00"/>
    <n v="0"/>
    <n v="0"/>
    <n v="0"/>
    <n v="0"/>
    <n v="2000"/>
    <n v="2000"/>
  </r>
  <r>
    <x v="10"/>
    <d v="2025-03-14T00:00:00"/>
    <d v="2025-06-11T00:00:00"/>
    <n v="0"/>
    <n v="0"/>
    <n v="13.2"/>
    <n v="0"/>
    <n v="2986.8"/>
    <n v="3000"/>
  </r>
  <r>
    <x v="11"/>
    <d v="2025-03-14T00:00:00"/>
    <d v="2025-05-05T00:00:00"/>
    <n v="0"/>
    <n v="0"/>
    <n v="13.2"/>
    <n v="0"/>
    <n v="2986.8"/>
    <n v="3000"/>
  </r>
  <r>
    <x v="12"/>
    <d v="2025-03-14T00:00:00"/>
    <d v="2025-04-04T00:00:00"/>
    <n v="0"/>
    <n v="0"/>
    <n v="1038.68"/>
    <n v="0"/>
    <n v="6561.32"/>
    <n v="7600"/>
  </r>
  <r>
    <x v="13"/>
    <d v="2025-03-14T00:00:00"/>
    <d v="2025-04-30T00:00:00"/>
    <n v="0"/>
    <n v="0"/>
    <n v="0"/>
    <n v="0"/>
    <n v="2000"/>
    <n v="2000"/>
  </r>
  <r>
    <x v="14"/>
    <d v="2025-03-14T00:00:00"/>
    <d v="2025-04-04T00:00:00"/>
    <n v="0"/>
    <n v="0"/>
    <n v="380.15"/>
    <n v="0"/>
    <n v="4819.8500000000004"/>
    <n v="5200"/>
  </r>
  <r>
    <x v="15"/>
    <d v="2025-03-14T00:00:00"/>
    <d v="2025-06-30T00:00:00"/>
    <n v="0"/>
    <n v="0"/>
    <n v="0"/>
    <n v="0"/>
    <n v="1600"/>
    <n v="1600"/>
  </r>
  <r>
    <x v="16"/>
    <d v="2025-03-14T00:00:00"/>
    <d v="2025-06-11T00:00:00"/>
    <n v="0"/>
    <n v="0"/>
    <n v="0"/>
    <n v="0"/>
    <n v="2200"/>
    <n v="2200"/>
  </r>
  <r>
    <x v="17"/>
    <d v="2025-03-14T00:00:00"/>
    <d v="2025-02-28T00:00:00"/>
    <n v="0"/>
    <n v="0"/>
    <n v="13.2"/>
    <n v="0"/>
    <n v="2986.8"/>
    <n v="3000"/>
  </r>
  <r>
    <x v="18"/>
    <d v="2025-03-14T00:00:00"/>
    <d v="2025-03-31T00:00:00"/>
    <n v="0"/>
    <n v="0"/>
    <n v="0"/>
    <n v="0"/>
    <n v="2000"/>
    <n v="2000"/>
  </r>
  <r>
    <x v="19"/>
    <d v="2025-03-14T00:00:00"/>
    <d v="2025-07-04T00:00:00"/>
    <n v="0"/>
    <n v="0"/>
    <n v="0"/>
    <n v="0"/>
    <n v="2000"/>
    <n v="2000"/>
  </r>
  <r>
    <x v="20"/>
    <d v="2025-03-14T00:00:00"/>
    <d v="2025-03-31T00:00:00"/>
    <n v="0"/>
    <n v="0"/>
    <n v="0"/>
    <n v="0"/>
    <n v="600"/>
    <n v="600"/>
  </r>
  <r>
    <x v="21"/>
    <d v="2025-03-14T00:00:00"/>
    <d v="2025-05-05T00:00:00"/>
    <n v="0"/>
    <n v="0"/>
    <n v="13.2"/>
    <n v="0"/>
    <n v="2986.8"/>
    <n v="3000"/>
  </r>
  <r>
    <x v="22"/>
    <d v="2025-03-14T00:00:00"/>
    <d v="2025-06-05T00:00:00"/>
    <n v="0"/>
    <n v="0"/>
    <n v="0"/>
    <n v="0"/>
    <n v="2000"/>
    <n v="2000"/>
  </r>
  <r>
    <x v="23"/>
    <m/>
    <m/>
    <n v="0"/>
    <n v="0"/>
    <n v="1498.03"/>
    <n v="0"/>
    <n v="51901.97"/>
    <n v="53400"/>
  </r>
  <r>
    <x v="26"/>
    <m/>
    <m/>
    <m/>
    <m/>
    <m/>
    <m/>
    <m/>
    <m/>
  </r>
  <r>
    <x v="2"/>
    <d v="2025-04-04T00:00:00"/>
    <d v="2026-11-30T00:00:00"/>
    <n v="0"/>
    <n v="0"/>
    <n v="380.15"/>
    <n v="0"/>
    <n v="4819.8500000000004"/>
    <n v="5200"/>
  </r>
  <r>
    <x v="3"/>
    <d v="2025-04-04T00:00:00"/>
    <d v="2025-05-05T00:00:00"/>
    <n v="0"/>
    <n v="0"/>
    <n v="0"/>
    <n v="0"/>
    <n v="2000"/>
    <n v="2000"/>
  </r>
  <r>
    <x v="4"/>
    <d v="2025-04-04T00:00:00"/>
    <d v="2025-05-05T00:00:00"/>
    <n v="0"/>
    <n v="0"/>
    <n v="0"/>
    <n v="0"/>
    <n v="2000"/>
    <n v="2000"/>
  </r>
  <r>
    <x v="5"/>
    <d v="2025-04-04T00:00:00"/>
    <d v="2025-03-31T00:00:00"/>
    <n v="0"/>
    <n v="0"/>
    <n v="0"/>
    <n v="0"/>
    <n v="2000"/>
    <n v="2000"/>
  </r>
  <r>
    <x v="6"/>
    <d v="2025-04-04T00:00:00"/>
    <d v="2025-05-05T00:00:00"/>
    <n v="0"/>
    <n v="0"/>
    <n v="13.2"/>
    <n v="0"/>
    <n v="2986.8"/>
    <n v="3000"/>
  </r>
  <r>
    <x v="7"/>
    <d v="2025-04-04T00:00:00"/>
    <d v="2025-06-05T00:00:00"/>
    <n v="0"/>
    <n v="0"/>
    <n v="0"/>
    <n v="0"/>
    <n v="2200"/>
    <n v="2200"/>
  </r>
  <r>
    <x v="8"/>
    <d v="2025-04-04T00:00:00"/>
    <d v="2025-05-16T00:00:00"/>
    <n v="0"/>
    <n v="0"/>
    <n v="13.2"/>
    <n v="0"/>
    <n v="2986.8"/>
    <n v="3000"/>
  </r>
  <r>
    <x v="9"/>
    <d v="2025-04-04T00:00:00"/>
    <d v="2025-06-26T00:00:00"/>
    <n v="0"/>
    <n v="0"/>
    <n v="0"/>
    <n v="0"/>
    <n v="2000"/>
    <n v="2000"/>
  </r>
  <r>
    <x v="10"/>
    <d v="2025-04-04T00:00:00"/>
    <d v="2025-06-11T00:00:00"/>
    <n v="0"/>
    <n v="0"/>
    <n v="13.2"/>
    <n v="0"/>
    <n v="2986.8"/>
    <n v="3000"/>
  </r>
  <r>
    <x v="11"/>
    <d v="2025-04-04T00:00:00"/>
    <d v="2025-05-05T00:00:00"/>
    <n v="0"/>
    <n v="0"/>
    <n v="13.2"/>
    <n v="0"/>
    <n v="2986.8"/>
    <n v="3000"/>
  </r>
  <r>
    <x v="12"/>
    <d v="2025-04-04T00:00:00"/>
    <d v="2025-04-04T00:00:00"/>
    <n v="0"/>
    <n v="0"/>
    <n v="1038.68"/>
    <n v="0"/>
    <n v="6561.32"/>
    <n v="7600"/>
  </r>
  <r>
    <x v="13"/>
    <d v="2025-04-04T00:00:00"/>
    <d v="2025-04-30T00:00:00"/>
    <n v="0"/>
    <n v="0"/>
    <n v="0"/>
    <n v="0"/>
    <n v="2000"/>
    <n v="2000"/>
  </r>
  <r>
    <x v="14"/>
    <d v="2025-04-04T00:00:00"/>
    <d v="2025-04-04T00:00:00"/>
    <n v="0"/>
    <n v="0"/>
    <n v="380.15"/>
    <n v="0"/>
    <n v="4819.8500000000004"/>
    <n v="5200"/>
  </r>
  <r>
    <x v="15"/>
    <d v="2025-04-04T00:00:00"/>
    <d v="2025-06-30T00:00:00"/>
    <n v="0"/>
    <n v="0"/>
    <n v="0"/>
    <n v="0"/>
    <n v="1600"/>
    <n v="1600"/>
  </r>
  <r>
    <x v="16"/>
    <d v="2025-04-04T00:00:00"/>
    <d v="2025-06-11T00:00:00"/>
    <n v="0"/>
    <n v="0"/>
    <n v="0"/>
    <n v="0"/>
    <n v="2200"/>
    <n v="2200"/>
  </r>
  <r>
    <x v="18"/>
    <d v="2025-04-04T00:00:00"/>
    <d v="2025-03-31T00:00:00"/>
    <n v="0"/>
    <n v="0"/>
    <n v="0"/>
    <n v="0"/>
    <n v="2000"/>
    <n v="2000"/>
  </r>
  <r>
    <x v="19"/>
    <d v="2025-04-04T00:00:00"/>
    <d v="2025-07-04T00:00:00"/>
    <n v="0"/>
    <n v="0"/>
    <n v="0"/>
    <n v="0"/>
    <n v="2000"/>
    <n v="2000"/>
  </r>
  <r>
    <x v="20"/>
    <d v="2025-04-04T00:00:00"/>
    <d v="2025-03-31T00:00:00"/>
    <n v="0"/>
    <n v="0"/>
    <n v="0"/>
    <n v="0"/>
    <n v="600"/>
    <n v="600"/>
  </r>
  <r>
    <x v="21"/>
    <d v="2025-04-04T00:00:00"/>
    <d v="2025-05-05T00:00:00"/>
    <n v="0"/>
    <n v="0"/>
    <n v="13.2"/>
    <n v="0"/>
    <n v="2986.8"/>
    <n v="3000"/>
  </r>
  <r>
    <x v="22"/>
    <d v="2025-04-04T00:00:00"/>
    <d v="2025-06-05T00:00:00"/>
    <n v="0"/>
    <n v="0"/>
    <n v="0"/>
    <n v="0"/>
    <n v="2000"/>
    <n v="2000"/>
  </r>
  <r>
    <x v="23"/>
    <m/>
    <m/>
    <n v="0"/>
    <n v="0"/>
    <n v="1864.98"/>
    <n v="0"/>
    <n v="53735.02"/>
    <n v="55600"/>
  </r>
  <r>
    <x v="27"/>
    <m/>
    <m/>
    <m/>
    <m/>
    <m/>
    <m/>
    <m/>
    <m/>
  </r>
  <r>
    <x v="2"/>
    <d v="2025-05-05T00:00:00"/>
    <d v="2027-03-31T00:00:00"/>
    <n v="0"/>
    <n v="0"/>
    <n v="0"/>
    <n v="0"/>
    <n v="5200"/>
    <n v="5200"/>
  </r>
  <r>
    <x v="3"/>
    <d v="2025-05-05T00:00:00"/>
    <d v="2025-05-05T00:00:00"/>
    <n v="0"/>
    <n v="0"/>
    <n v="0"/>
    <n v="0"/>
    <n v="2000"/>
    <n v="2000"/>
  </r>
  <r>
    <x v="4"/>
    <d v="2025-05-05T00:00:00"/>
    <d v="2025-05-05T00:00:00"/>
    <n v="0"/>
    <n v="0"/>
    <n v="0"/>
    <n v="0"/>
    <n v="2000"/>
    <n v="2000"/>
  </r>
  <r>
    <x v="5"/>
    <d v="2025-05-14T00:00:00"/>
    <d v="2026-03-31T00:00:00"/>
    <n v="0"/>
    <n v="0"/>
    <n v="0"/>
    <n v="0"/>
    <n v="2000"/>
    <n v="2000"/>
  </r>
  <r>
    <x v="6"/>
    <d v="2025-05-05T00:00:00"/>
    <d v="2025-05-05T00:00:00"/>
    <n v="0"/>
    <n v="0"/>
    <n v="0"/>
    <n v="0"/>
    <n v="3000"/>
    <n v="3000"/>
  </r>
  <r>
    <x v="7"/>
    <d v="2025-05-05T00:00:00"/>
    <d v="2025-06-05T00:00:00"/>
    <n v="0"/>
    <n v="0"/>
    <n v="0"/>
    <n v="0"/>
    <n v="2200"/>
    <n v="2200"/>
  </r>
  <r>
    <x v="8"/>
    <d v="2025-05-05T00:00:00"/>
    <d v="2025-05-16T00:00:00"/>
    <n v="0"/>
    <n v="0"/>
    <n v="0"/>
    <n v="0"/>
    <n v="3000"/>
    <n v="3000"/>
  </r>
  <r>
    <x v="9"/>
    <d v="2025-05-05T00:00:00"/>
    <d v="2025-06-26T00:00:00"/>
    <n v="0"/>
    <n v="0"/>
    <n v="0"/>
    <n v="0"/>
    <n v="2000"/>
    <n v="2000"/>
  </r>
  <r>
    <x v="10"/>
    <d v="2025-05-05T00:00:00"/>
    <d v="2025-06-11T00:00:00"/>
    <n v="0"/>
    <n v="0"/>
    <n v="0"/>
    <n v="0"/>
    <n v="3000"/>
    <n v="3000"/>
  </r>
  <r>
    <x v="11"/>
    <d v="2025-05-05T00:00:00"/>
    <d v="2025-05-05T00:00:00"/>
    <n v="0"/>
    <n v="0"/>
    <n v="0"/>
    <n v="0"/>
    <n v="3000"/>
    <n v="3000"/>
  </r>
  <r>
    <x v="12"/>
    <d v="2025-05-05T00:00:00"/>
    <d v="2027-03-31T00:00:00"/>
    <n v="0"/>
    <n v="0"/>
    <n v="0"/>
    <n v="0"/>
    <n v="8200"/>
    <n v="8200"/>
  </r>
  <r>
    <x v="13"/>
    <d v="2025-05-05T00:00:00"/>
    <d v="2025-04-30T00:00:00"/>
    <n v="0"/>
    <n v="0"/>
    <n v="0"/>
    <n v="0"/>
    <n v="2000"/>
    <n v="2000"/>
  </r>
  <r>
    <x v="14"/>
    <d v="2025-05-05T00:00:00"/>
    <d v="2027-03-31T00:00:00"/>
    <n v="0"/>
    <n v="0"/>
    <n v="0"/>
    <n v="0"/>
    <n v="5200"/>
    <n v="5200"/>
  </r>
  <r>
    <x v="15"/>
    <d v="2025-05-05T00:00:00"/>
    <d v="2025-06-30T00:00:00"/>
    <n v="0"/>
    <n v="0"/>
    <n v="0"/>
    <n v="0"/>
    <n v="1600"/>
    <n v="1600"/>
  </r>
  <r>
    <x v="16"/>
    <d v="2025-05-05T00:00:00"/>
    <d v="2025-06-11T00:00:00"/>
    <n v="0"/>
    <n v="0"/>
    <n v="0"/>
    <n v="0"/>
    <n v="2200"/>
    <n v="2200"/>
  </r>
  <r>
    <x v="18"/>
    <d v="2025-05-05T00:00:00"/>
    <d v="2026-03-31T00:00:00"/>
    <n v="0"/>
    <n v="0"/>
    <n v="0"/>
    <n v="0"/>
    <n v="2000"/>
    <n v="2000"/>
  </r>
  <r>
    <x v="19"/>
    <d v="2025-05-05T00:00:00"/>
    <d v="2025-07-04T00:00:00"/>
    <n v="0"/>
    <n v="0"/>
    <n v="0"/>
    <n v="0"/>
    <n v="2000"/>
    <n v="2000"/>
  </r>
  <r>
    <x v="20"/>
    <d v="2025-05-14T00:00:00"/>
    <d v="2026-03-31T00:00:00"/>
    <n v="0"/>
    <n v="0"/>
    <n v="0"/>
    <n v="0"/>
    <n v="800"/>
    <n v="800"/>
  </r>
  <r>
    <x v="21"/>
    <d v="2025-05-05T00:00:00"/>
    <d v="2025-05-05T00:00:00"/>
    <n v="0"/>
    <n v="0"/>
    <n v="0"/>
    <n v="0"/>
    <n v="3000"/>
    <n v="3000"/>
  </r>
  <r>
    <x v="22"/>
    <d v="2025-05-05T00:00:00"/>
    <d v="2025-06-05T00:00:00"/>
    <n v="0"/>
    <n v="0"/>
    <n v="0"/>
    <n v="0"/>
    <n v="2000"/>
    <n v="2000"/>
  </r>
  <r>
    <x v="23"/>
    <m/>
    <m/>
    <n v="0"/>
    <n v="0"/>
    <n v="0"/>
    <n v="0"/>
    <n v="56400"/>
    <n v="56400"/>
  </r>
  <r>
    <x v="28"/>
    <m/>
    <m/>
    <m/>
    <m/>
    <m/>
    <m/>
    <m/>
    <m/>
  </r>
  <r>
    <x v="2"/>
    <d v="2025-06-05T00:00:00"/>
    <d v="2027-03-31T00:00:00"/>
    <n v="0"/>
    <n v="0"/>
    <n v="0"/>
    <n v="0"/>
    <n v="5200"/>
    <n v="5200"/>
  </r>
  <r>
    <x v="3"/>
    <d v="2025-06-05T00:00:00"/>
    <d v="2026-04-30T00:00:00"/>
    <n v="0"/>
    <n v="0"/>
    <n v="0"/>
    <n v="0"/>
    <n v="2000"/>
    <n v="2000"/>
  </r>
  <r>
    <x v="4"/>
    <d v="2025-06-05T00:00:00"/>
    <d v="2026-04-30T00:00:00"/>
    <n v="0"/>
    <n v="0"/>
    <n v="0"/>
    <n v="0"/>
    <n v="2000"/>
    <n v="2000"/>
  </r>
  <r>
    <x v="5"/>
    <d v="2025-06-05T00:00:00"/>
    <d v="2026-03-31T00:00:00"/>
    <n v="0"/>
    <n v="0"/>
    <n v="0"/>
    <n v="0"/>
    <n v="2000"/>
    <n v="2000"/>
  </r>
  <r>
    <x v="6"/>
    <d v="2025-06-05T00:00:00"/>
    <d v="2026-04-30T00:00:00"/>
    <n v="0"/>
    <n v="0"/>
    <n v="0"/>
    <n v="0"/>
    <n v="3000"/>
    <n v="3000"/>
  </r>
  <r>
    <x v="7"/>
    <d v="2025-06-05T00:00:00"/>
    <d v="2025-06-05T00:00:00"/>
    <n v="0"/>
    <n v="0"/>
    <n v="0"/>
    <n v="0"/>
    <n v="2200"/>
    <n v="2200"/>
  </r>
  <r>
    <x v="8"/>
    <d v="2025-06-05T00:00:00"/>
    <d v="2026-04-30T00:00:00"/>
    <n v="0"/>
    <n v="0"/>
    <n v="0"/>
    <n v="0"/>
    <n v="3000"/>
    <n v="3000"/>
  </r>
  <r>
    <x v="9"/>
    <d v="2025-06-05T00:00:00"/>
    <d v="2025-06-26T00:00:00"/>
    <n v="0"/>
    <n v="0"/>
    <n v="0"/>
    <n v="0"/>
    <n v="2000"/>
    <n v="2000"/>
  </r>
  <r>
    <x v="10"/>
    <d v="2025-06-05T00:00:00"/>
    <d v="2025-06-11T00:00:00"/>
    <n v="0"/>
    <n v="0"/>
    <n v="0"/>
    <n v="0"/>
    <n v="3000"/>
    <n v="3000"/>
  </r>
  <r>
    <x v="11"/>
    <d v="2025-06-05T00:00:00"/>
    <d v="2026-04-30T00:00:00"/>
    <n v="0"/>
    <n v="0"/>
    <n v="0"/>
    <n v="0"/>
    <n v="3000"/>
    <n v="3000"/>
  </r>
  <r>
    <x v="12"/>
    <d v="2025-06-05T00:00:00"/>
    <d v="2027-03-31T00:00:00"/>
    <n v="0"/>
    <n v="0"/>
    <n v="0"/>
    <n v="0"/>
    <n v="8200"/>
    <n v="8200"/>
  </r>
  <r>
    <x v="13"/>
    <d v="2025-06-05T00:00:00"/>
    <d v="2026-04-30T00:00:00"/>
    <n v="0"/>
    <n v="0"/>
    <n v="0"/>
    <n v="0"/>
    <n v="2000"/>
    <n v="2000"/>
  </r>
  <r>
    <x v="14"/>
    <d v="2025-06-05T00:00:00"/>
    <d v="2027-03-31T00:00:00"/>
    <n v="0"/>
    <n v="0"/>
    <n v="0"/>
    <n v="0"/>
    <n v="5200"/>
    <n v="5200"/>
  </r>
  <r>
    <x v="15"/>
    <d v="2025-06-05T00:00:00"/>
    <d v="2025-06-30T00:00:00"/>
    <n v="0"/>
    <n v="0"/>
    <n v="0"/>
    <n v="0"/>
    <n v="1600"/>
    <n v="1600"/>
  </r>
  <r>
    <x v="16"/>
    <d v="2025-06-05T00:00:00"/>
    <d v="2025-06-11T00:00:00"/>
    <n v="0"/>
    <n v="0"/>
    <n v="0"/>
    <n v="0"/>
    <n v="2200"/>
    <n v="2200"/>
  </r>
  <r>
    <x v="18"/>
    <d v="2025-06-05T00:00:00"/>
    <d v="2026-03-31T00:00:00"/>
    <n v="0"/>
    <n v="0"/>
    <n v="0"/>
    <n v="0"/>
    <n v="2000"/>
    <n v="2000"/>
  </r>
  <r>
    <x v="19"/>
    <d v="2025-06-05T00:00:00"/>
    <d v="2025-07-04T00:00:00"/>
    <n v="0"/>
    <n v="0"/>
    <n v="0"/>
    <n v="0"/>
    <n v="2000"/>
    <n v="2000"/>
  </r>
  <r>
    <x v="20"/>
    <d v="2025-06-05T00:00:00"/>
    <d v="2026-03-31T00:00:00"/>
    <n v="0"/>
    <n v="0"/>
    <n v="0"/>
    <n v="0"/>
    <n v="800"/>
    <n v="800"/>
  </r>
  <r>
    <x v="22"/>
    <d v="2025-06-05T00:00:00"/>
    <d v="2025-06-05T00:00:00"/>
    <n v="0"/>
    <n v="0"/>
    <n v="0"/>
    <n v="0"/>
    <n v="2000"/>
    <n v="2000"/>
  </r>
  <r>
    <x v="23"/>
    <m/>
    <m/>
    <n v="0"/>
    <n v="0"/>
    <n v="0"/>
    <n v="0"/>
    <n v="53400"/>
    <n v="53400"/>
  </r>
  <r>
    <x v="29"/>
    <m/>
    <m/>
    <m/>
    <m/>
    <m/>
    <m/>
    <m/>
    <m/>
  </r>
  <r>
    <x v="2"/>
    <d v="2025-07-04T00:00:00"/>
    <d v="2027-03-31T00:00:00"/>
    <n v="0"/>
    <n v="0"/>
    <n v="0"/>
    <n v="0"/>
    <n v="5200"/>
    <n v="5200"/>
  </r>
  <r>
    <x v="3"/>
    <d v="2025-07-04T00:00:00"/>
    <d v="2026-04-30T00:00:00"/>
    <n v="0"/>
    <n v="0"/>
    <n v="0"/>
    <n v="0"/>
    <n v="2000"/>
    <n v="2000"/>
  </r>
  <r>
    <x v="4"/>
    <d v="2025-07-04T00:00:00"/>
    <d v="2026-04-30T00:00:00"/>
    <n v="0"/>
    <n v="0"/>
    <n v="0"/>
    <n v="0"/>
    <n v="2000"/>
    <n v="2000"/>
  </r>
  <r>
    <x v="5"/>
    <d v="2025-07-04T00:00:00"/>
    <d v="2026-03-31T00:00:00"/>
    <n v="0"/>
    <n v="0"/>
    <n v="0"/>
    <n v="0"/>
    <n v="2000"/>
    <n v="2000"/>
  </r>
  <r>
    <x v="6"/>
    <d v="2025-07-04T00:00:00"/>
    <d v="2026-04-30T00:00:00"/>
    <n v="0"/>
    <n v="0"/>
    <n v="0"/>
    <n v="0"/>
    <n v="3000"/>
    <n v="3000"/>
  </r>
  <r>
    <x v="8"/>
    <d v="2025-07-04T00:00:00"/>
    <d v="2026-04-30T00:00:00"/>
    <n v="0"/>
    <n v="0"/>
    <n v="0"/>
    <n v="0"/>
    <n v="3000"/>
    <n v="3000"/>
  </r>
  <r>
    <x v="9"/>
    <d v="2025-07-04T00:00:00"/>
    <d v="2026-05-31T00:00:00"/>
    <n v="0"/>
    <n v="0"/>
    <n v="0"/>
    <n v="0"/>
    <n v="2000"/>
    <n v="2000"/>
  </r>
  <r>
    <x v="11"/>
    <d v="2025-07-04T00:00:00"/>
    <d v="2026-04-30T00:00:00"/>
    <n v="0"/>
    <n v="0"/>
    <n v="0"/>
    <n v="0"/>
    <n v="3000"/>
    <n v="3000"/>
  </r>
  <r>
    <x v="12"/>
    <d v="2025-07-04T00:00:00"/>
    <d v="2027-03-31T00:00:00"/>
    <n v="0"/>
    <n v="0"/>
    <n v="0"/>
    <n v="0"/>
    <n v="8200"/>
    <n v="8200"/>
  </r>
  <r>
    <x v="13"/>
    <d v="2025-07-04T00:00:00"/>
    <d v="2026-04-30T00:00:00"/>
    <n v="0"/>
    <n v="0"/>
    <n v="0"/>
    <n v="0"/>
    <n v="2000"/>
    <n v="2000"/>
  </r>
  <r>
    <x v="14"/>
    <d v="2025-07-04T00:00:00"/>
    <d v="2027-03-31T00:00:00"/>
    <n v="0"/>
    <n v="0"/>
    <n v="0"/>
    <n v="0"/>
    <n v="5200"/>
    <n v="5200"/>
  </r>
  <r>
    <x v="15"/>
    <d v="2025-07-04T00:00:00"/>
    <d v="2025-06-30T00:00:00"/>
    <n v="0"/>
    <n v="0"/>
    <n v="0"/>
    <n v="0"/>
    <n v="1600"/>
    <n v="1600"/>
  </r>
  <r>
    <x v="16"/>
    <d v="2025-07-04T00:00:00"/>
    <d v="2026-05-31T00:00:00"/>
    <n v="0"/>
    <n v="0"/>
    <n v="0"/>
    <n v="0"/>
    <n v="2200"/>
    <n v="2200"/>
  </r>
  <r>
    <x v="18"/>
    <d v="2025-07-04T00:00:00"/>
    <d v="2026-03-31T00:00:00"/>
    <n v="0"/>
    <n v="0"/>
    <n v="0"/>
    <n v="0"/>
    <n v="2000"/>
    <n v="2000"/>
  </r>
  <r>
    <x v="19"/>
    <d v="2025-07-04T00:00:00"/>
    <d v="2025-07-04T00:00:00"/>
    <n v="0"/>
    <n v="0"/>
    <n v="0"/>
    <n v="0"/>
    <n v="2000"/>
    <n v="2000"/>
  </r>
  <r>
    <x v="20"/>
    <d v="2025-07-04T00:00:00"/>
    <d v="2026-03-31T00:00:00"/>
    <n v="0"/>
    <n v="0"/>
    <n v="0"/>
    <n v="0"/>
    <n v="800"/>
    <n v="800"/>
  </r>
  <r>
    <x v="23"/>
    <m/>
    <m/>
    <n v="0"/>
    <n v="0"/>
    <n v="0"/>
    <n v="0"/>
    <n v="46200"/>
    <n v="46200"/>
  </r>
  <r>
    <x v="30"/>
    <m/>
    <m/>
    <m/>
    <m/>
    <m/>
    <m/>
    <m/>
    <m/>
  </r>
  <r>
    <x v="2"/>
    <d v="2025-08-05T00:00:00"/>
    <d v="2027-03-31T00:00:00"/>
    <n v="0"/>
    <n v="0"/>
    <n v="0"/>
    <n v="0"/>
    <n v="5200"/>
    <n v="5200"/>
  </r>
  <r>
    <x v="3"/>
    <d v="2025-08-05T00:00:00"/>
    <d v="2026-04-30T00:00:00"/>
    <n v="0"/>
    <n v="0"/>
    <n v="0"/>
    <n v="0"/>
    <n v="2000"/>
    <n v="2000"/>
  </r>
  <r>
    <x v="4"/>
    <d v="2025-08-05T00:00:00"/>
    <d v="2026-04-30T00:00:00"/>
    <n v="0"/>
    <n v="0"/>
    <n v="0"/>
    <n v="0"/>
    <n v="2000"/>
    <n v="2000"/>
  </r>
  <r>
    <x v="5"/>
    <d v="2025-08-05T00:00:00"/>
    <d v="2026-03-31T00:00:00"/>
    <n v="0"/>
    <n v="0"/>
    <n v="0"/>
    <n v="0"/>
    <n v="2000"/>
    <n v="2000"/>
  </r>
  <r>
    <x v="6"/>
    <d v="2025-08-05T00:00:00"/>
    <d v="2026-04-30T00:00:00"/>
    <n v="0"/>
    <n v="0"/>
    <n v="0"/>
    <n v="0"/>
    <n v="3000"/>
    <n v="3000"/>
  </r>
  <r>
    <x v="8"/>
    <d v="2025-08-05T00:00:00"/>
    <d v="2026-04-30T00:00:00"/>
    <n v="0"/>
    <n v="0"/>
    <n v="0"/>
    <n v="0"/>
    <n v="3000"/>
    <n v="3000"/>
  </r>
  <r>
    <x v="9"/>
    <d v="2025-08-05T00:00:00"/>
    <d v="2026-05-31T00:00:00"/>
    <n v="0"/>
    <n v="0"/>
    <n v="0"/>
    <n v="0"/>
    <n v="2000"/>
    <n v="2000"/>
  </r>
  <r>
    <x v="11"/>
    <d v="2025-08-05T00:00:00"/>
    <d v="2026-04-30T00:00:00"/>
    <n v="0"/>
    <n v="0"/>
    <n v="0"/>
    <n v="0"/>
    <n v="3000"/>
    <n v="3000"/>
  </r>
  <r>
    <x v="12"/>
    <d v="2025-08-05T00:00:00"/>
    <d v="2027-03-31T00:00:00"/>
    <n v="0"/>
    <n v="0"/>
    <n v="0"/>
    <n v="0"/>
    <n v="8200"/>
    <n v="8200"/>
  </r>
  <r>
    <x v="13"/>
    <d v="2025-08-05T00:00:00"/>
    <d v="2026-04-30T00:00:00"/>
    <n v="0"/>
    <n v="0"/>
    <n v="0"/>
    <n v="0"/>
    <n v="2000"/>
    <n v="2000"/>
  </r>
  <r>
    <x v="14"/>
    <d v="2025-08-05T00:00:00"/>
    <d v="2027-03-31T00:00:00"/>
    <n v="0"/>
    <n v="0"/>
    <n v="0"/>
    <n v="0"/>
    <n v="5200"/>
    <n v="5200"/>
  </r>
  <r>
    <x v="16"/>
    <d v="2025-08-05T00:00:00"/>
    <d v="2026-05-31T00:00:00"/>
    <n v="0"/>
    <n v="0"/>
    <n v="0"/>
    <n v="0"/>
    <n v="2200"/>
    <n v="2200"/>
  </r>
  <r>
    <x v="18"/>
    <d v="2025-08-05T00:00:00"/>
    <d v="2026-03-31T00:00:00"/>
    <n v="0"/>
    <n v="0"/>
    <n v="0"/>
    <n v="0"/>
    <n v="2000"/>
    <n v="2000"/>
  </r>
  <r>
    <x v="19"/>
    <d v="2025-08-05T00:00:00"/>
    <d v="2026-05-31T00:00:00"/>
    <n v="0"/>
    <n v="0"/>
    <n v="0"/>
    <n v="0"/>
    <n v="2000"/>
    <n v="2000"/>
  </r>
  <r>
    <x v="20"/>
    <d v="2025-08-05T00:00:00"/>
    <d v="2026-03-31T00:00:00"/>
    <n v="0"/>
    <n v="0"/>
    <n v="0"/>
    <n v="0"/>
    <n v="800"/>
    <n v="800"/>
  </r>
  <r>
    <x v="23"/>
    <m/>
    <m/>
    <n v="0"/>
    <n v="0"/>
    <n v="0"/>
    <n v="0"/>
    <n v="44600"/>
    <n v="44600"/>
  </r>
  <r>
    <x v="31"/>
    <m/>
    <m/>
    <m/>
    <m/>
    <m/>
    <m/>
    <m/>
    <m/>
  </r>
  <r>
    <x v="2"/>
    <d v="2025-09-05T00:00:00"/>
    <d v="2027-03-31T00:00:00"/>
    <n v="0"/>
    <n v="0"/>
    <n v="0"/>
    <n v="0"/>
    <n v="5200"/>
    <n v="5200"/>
  </r>
  <r>
    <x v="3"/>
    <d v="2025-09-05T00:00:00"/>
    <d v="2026-04-30T00:00:00"/>
    <n v="0"/>
    <n v="0"/>
    <n v="0"/>
    <n v="0"/>
    <n v="2000"/>
    <n v="2000"/>
  </r>
  <r>
    <x v="4"/>
    <d v="2025-09-05T00:00:00"/>
    <d v="2026-04-30T00:00:00"/>
    <n v="0"/>
    <n v="0"/>
    <n v="0"/>
    <n v="0"/>
    <n v="2000"/>
    <n v="2000"/>
  </r>
  <r>
    <x v="5"/>
    <d v="2025-09-05T00:00:00"/>
    <d v="2026-03-31T00:00:00"/>
    <n v="0"/>
    <n v="0"/>
    <n v="0"/>
    <n v="0"/>
    <n v="2000"/>
    <n v="2000"/>
  </r>
  <r>
    <x v="6"/>
    <d v="2025-09-05T00:00:00"/>
    <d v="2026-04-30T00:00:00"/>
    <n v="0"/>
    <n v="0"/>
    <n v="0"/>
    <n v="0"/>
    <n v="3000"/>
    <n v="3000"/>
  </r>
  <r>
    <x v="8"/>
    <d v="2025-09-05T00:00:00"/>
    <d v="2026-04-30T00:00:00"/>
    <n v="0"/>
    <n v="0"/>
    <n v="0"/>
    <n v="0"/>
    <n v="3000"/>
    <n v="3000"/>
  </r>
  <r>
    <x v="9"/>
    <d v="2025-09-05T00:00:00"/>
    <d v="2026-05-31T00:00:00"/>
    <n v="0"/>
    <n v="0"/>
    <n v="0"/>
    <n v="0"/>
    <n v="2000"/>
    <n v="2000"/>
  </r>
  <r>
    <x v="11"/>
    <d v="2025-09-05T00:00:00"/>
    <d v="2026-04-30T00:00:00"/>
    <n v="0"/>
    <n v="0"/>
    <n v="0"/>
    <n v="0"/>
    <n v="3000"/>
    <n v="3000"/>
  </r>
  <r>
    <x v="12"/>
    <d v="2025-09-05T00:00:00"/>
    <d v="2027-03-31T00:00:00"/>
    <n v="0"/>
    <n v="0"/>
    <n v="0"/>
    <n v="0"/>
    <n v="8200"/>
    <n v="8200"/>
  </r>
  <r>
    <x v="13"/>
    <d v="2025-09-05T00:00:00"/>
    <d v="2026-04-30T00:00:00"/>
    <n v="0"/>
    <n v="0"/>
    <n v="0"/>
    <n v="0"/>
    <n v="2000"/>
    <n v="2000"/>
  </r>
  <r>
    <x v="14"/>
    <d v="2025-09-05T00:00:00"/>
    <d v="2027-03-31T00:00:00"/>
    <n v="0"/>
    <n v="0"/>
    <n v="0"/>
    <n v="0"/>
    <n v="5200"/>
    <n v="5200"/>
  </r>
  <r>
    <x v="16"/>
    <d v="2025-09-05T00:00:00"/>
    <d v="2026-05-31T00:00:00"/>
    <n v="0"/>
    <n v="0"/>
    <n v="0"/>
    <n v="0"/>
    <n v="2200"/>
    <n v="2200"/>
  </r>
  <r>
    <x v="18"/>
    <d v="2025-09-05T00:00:00"/>
    <d v="2026-03-31T00:00:00"/>
    <n v="0"/>
    <n v="0"/>
    <n v="0"/>
    <n v="0"/>
    <n v="2000"/>
    <n v="2000"/>
  </r>
  <r>
    <x v="19"/>
    <d v="2025-09-05T00:00:00"/>
    <d v="2026-05-31T00:00:00"/>
    <n v="0"/>
    <n v="0"/>
    <n v="0"/>
    <n v="0"/>
    <n v="2000"/>
    <n v="2000"/>
  </r>
  <r>
    <x v="20"/>
    <d v="2025-09-05T00:00:00"/>
    <d v="2026-03-31T00:00:00"/>
    <n v="0"/>
    <n v="0"/>
    <n v="0"/>
    <n v="0"/>
    <n v="800"/>
    <n v="800"/>
  </r>
  <r>
    <x v="23"/>
    <m/>
    <m/>
    <n v="0"/>
    <n v="0"/>
    <n v="0"/>
    <n v="0"/>
    <n v="44600"/>
    <n v="44600"/>
  </r>
  <r>
    <x v="32"/>
    <m/>
    <m/>
    <m/>
    <m/>
    <m/>
    <m/>
    <m/>
    <m/>
  </r>
  <r>
    <x v="2"/>
    <d v="2025-10-03T00:00:00"/>
    <d v="2027-03-31T00:00:00"/>
    <n v="0"/>
    <n v="0"/>
    <n v="0"/>
    <n v="0"/>
    <n v="5200"/>
    <n v="5200"/>
  </r>
  <r>
    <x v="3"/>
    <d v="2025-10-03T00:00:00"/>
    <d v="2026-04-30T00:00:00"/>
    <n v="0"/>
    <n v="0"/>
    <n v="0"/>
    <n v="0"/>
    <n v="2000"/>
    <n v="2000"/>
  </r>
  <r>
    <x v="4"/>
    <d v="2025-10-03T00:00:00"/>
    <d v="2026-04-30T00:00:00"/>
    <n v="0"/>
    <n v="0"/>
    <n v="0"/>
    <n v="0"/>
    <n v="2000"/>
    <n v="2000"/>
  </r>
  <r>
    <x v="5"/>
    <d v="2025-10-03T00:00:00"/>
    <d v="2026-03-31T00:00:00"/>
    <n v="0"/>
    <n v="0"/>
    <n v="0"/>
    <n v="0"/>
    <n v="2000"/>
    <n v="2000"/>
  </r>
  <r>
    <x v="6"/>
    <d v="2025-10-03T00:00:00"/>
    <d v="2026-04-30T00:00:00"/>
    <n v="0"/>
    <n v="0"/>
    <n v="0"/>
    <n v="0"/>
    <n v="3000"/>
    <n v="3000"/>
  </r>
  <r>
    <x v="8"/>
    <d v="2025-10-03T00:00:00"/>
    <d v="2026-04-30T00:00:00"/>
    <n v="0"/>
    <n v="0"/>
    <n v="0"/>
    <n v="0"/>
    <n v="3000"/>
    <n v="3000"/>
  </r>
  <r>
    <x v="9"/>
    <d v="2025-10-03T00:00:00"/>
    <d v="2026-05-31T00:00:00"/>
    <n v="0"/>
    <n v="0"/>
    <n v="0"/>
    <n v="0"/>
    <n v="2000"/>
    <n v="2000"/>
  </r>
  <r>
    <x v="11"/>
    <d v="2025-10-03T00:00:00"/>
    <d v="2026-04-30T00:00:00"/>
    <n v="0"/>
    <n v="0"/>
    <n v="0"/>
    <n v="0"/>
    <n v="3000"/>
    <n v="3000"/>
  </r>
  <r>
    <x v="12"/>
    <d v="2025-10-03T00:00:00"/>
    <d v="2027-03-31T00:00:00"/>
    <n v="0"/>
    <n v="0"/>
    <n v="0"/>
    <n v="0"/>
    <n v="8200"/>
    <n v="8200"/>
  </r>
  <r>
    <x v="13"/>
    <d v="2025-10-03T00:00:00"/>
    <d v="2026-04-30T00:00:00"/>
    <n v="0"/>
    <n v="0"/>
    <n v="0"/>
    <n v="0"/>
    <n v="2000"/>
    <n v="2000"/>
  </r>
  <r>
    <x v="14"/>
    <d v="2025-10-03T00:00:00"/>
    <d v="2027-03-31T00:00:00"/>
    <n v="0"/>
    <n v="0"/>
    <n v="0"/>
    <n v="0"/>
    <n v="5200"/>
    <n v="5200"/>
  </r>
  <r>
    <x v="16"/>
    <d v="2025-10-03T00:00:00"/>
    <d v="2026-05-31T00:00:00"/>
    <n v="0"/>
    <n v="0"/>
    <n v="0"/>
    <n v="0"/>
    <n v="2200"/>
    <n v="2200"/>
  </r>
  <r>
    <x v="18"/>
    <d v="2025-10-03T00:00:00"/>
    <d v="2026-03-31T00:00:00"/>
    <n v="0"/>
    <n v="0"/>
    <n v="0"/>
    <n v="0"/>
    <n v="2000"/>
    <n v="2000"/>
  </r>
  <r>
    <x v="19"/>
    <d v="2025-10-03T00:00:00"/>
    <d v="2026-05-31T00:00:00"/>
    <n v="0"/>
    <n v="0"/>
    <n v="0"/>
    <n v="0"/>
    <n v="2000"/>
    <n v="2000"/>
  </r>
  <r>
    <x v="20"/>
    <d v="2025-10-03T00:00:00"/>
    <d v="2026-03-31T00:00:00"/>
    <n v="0"/>
    <n v="0"/>
    <n v="0"/>
    <n v="0"/>
    <n v="800"/>
    <n v="800"/>
  </r>
  <r>
    <x v="23"/>
    <m/>
    <m/>
    <n v="0"/>
    <n v="0"/>
    <n v="0"/>
    <n v="0"/>
    <n v="44600"/>
    <n v="44600"/>
  </r>
  <r>
    <x v="33"/>
    <m/>
    <m/>
    <m/>
    <m/>
    <m/>
    <m/>
    <m/>
    <m/>
  </r>
  <r>
    <x v="2"/>
    <d v="2025-11-05T00:00:00"/>
    <d v="2027-03-31T00:00:00"/>
    <n v="0"/>
    <n v="0"/>
    <n v="0"/>
    <n v="0"/>
    <n v="5200"/>
    <n v="5200"/>
  </r>
  <r>
    <x v="3"/>
    <d v="2025-11-05T00:00:00"/>
    <d v="2026-04-30T00:00:00"/>
    <n v="0"/>
    <n v="0"/>
    <n v="0"/>
    <n v="0"/>
    <n v="2000"/>
    <n v="2000"/>
  </r>
  <r>
    <x v="4"/>
    <d v="2025-11-05T00:00:00"/>
    <d v="2026-04-30T00:00:00"/>
    <n v="0"/>
    <n v="0"/>
    <n v="0"/>
    <n v="0"/>
    <n v="2000"/>
    <n v="2000"/>
  </r>
  <r>
    <x v="5"/>
    <d v="2025-11-05T00:00:00"/>
    <d v="2026-03-31T00:00:00"/>
    <n v="0"/>
    <n v="0"/>
    <n v="0"/>
    <n v="0"/>
    <n v="2000"/>
    <n v="2000"/>
  </r>
  <r>
    <x v="6"/>
    <d v="2025-11-05T00:00:00"/>
    <d v="2026-04-30T00:00:00"/>
    <n v="0"/>
    <n v="0"/>
    <n v="0"/>
    <n v="0"/>
    <n v="3000"/>
    <n v="3000"/>
  </r>
  <r>
    <x v="8"/>
    <d v="2025-11-05T00:00:00"/>
    <d v="2026-04-30T00:00:00"/>
    <n v="0"/>
    <n v="0"/>
    <n v="0"/>
    <n v="0"/>
    <n v="3000"/>
    <n v="3000"/>
  </r>
  <r>
    <x v="9"/>
    <d v="2025-11-05T00:00:00"/>
    <d v="2026-05-31T00:00:00"/>
    <n v="0"/>
    <n v="0"/>
    <n v="0"/>
    <n v="0"/>
    <n v="2000"/>
    <n v="2000"/>
  </r>
  <r>
    <x v="11"/>
    <d v="2025-11-05T00:00:00"/>
    <d v="2026-04-30T00:00:00"/>
    <n v="0"/>
    <n v="0"/>
    <n v="0"/>
    <n v="0"/>
    <n v="3000"/>
    <n v="3000"/>
  </r>
  <r>
    <x v="12"/>
    <d v="2025-11-05T00:00:00"/>
    <d v="2027-03-31T00:00:00"/>
    <n v="0"/>
    <n v="0"/>
    <n v="0"/>
    <n v="0"/>
    <n v="8200"/>
    <n v="8200"/>
  </r>
  <r>
    <x v="13"/>
    <d v="2025-11-05T00:00:00"/>
    <d v="2026-04-30T00:00:00"/>
    <n v="0"/>
    <n v="0"/>
    <n v="0"/>
    <n v="0"/>
    <n v="2000"/>
    <n v="2000"/>
  </r>
  <r>
    <x v="14"/>
    <d v="2025-11-05T00:00:00"/>
    <d v="2027-03-31T00:00:00"/>
    <n v="0"/>
    <n v="0"/>
    <n v="0"/>
    <n v="0"/>
    <n v="5200"/>
    <n v="5200"/>
  </r>
  <r>
    <x v="16"/>
    <d v="2025-11-05T00:00:00"/>
    <d v="2026-05-31T00:00:00"/>
    <n v="0"/>
    <n v="0"/>
    <n v="0"/>
    <n v="0"/>
    <n v="2200"/>
    <n v="2200"/>
  </r>
  <r>
    <x v="18"/>
    <d v="2025-11-05T00:00:00"/>
    <d v="2026-03-31T00:00:00"/>
    <n v="0"/>
    <n v="0"/>
    <n v="0"/>
    <n v="0"/>
    <n v="2000"/>
    <n v="2000"/>
  </r>
  <r>
    <x v="19"/>
    <d v="2025-11-05T00:00:00"/>
    <d v="2026-05-31T00:00:00"/>
    <n v="0"/>
    <n v="0"/>
    <n v="0"/>
    <n v="0"/>
    <n v="2000"/>
    <n v="2000"/>
  </r>
  <r>
    <x v="20"/>
    <d v="2025-11-05T00:00:00"/>
    <d v="2026-03-31T00:00:00"/>
    <n v="0"/>
    <n v="0"/>
    <n v="0"/>
    <n v="0"/>
    <n v="800"/>
    <n v="800"/>
  </r>
  <r>
    <x v="23"/>
    <m/>
    <m/>
    <n v="0"/>
    <n v="0"/>
    <n v="0"/>
    <n v="0"/>
    <n v="44600"/>
    <n v="44600"/>
  </r>
  <r>
    <x v="34"/>
    <m/>
    <m/>
    <m/>
    <m/>
    <m/>
    <m/>
    <m/>
    <m/>
  </r>
  <r>
    <x v="2"/>
    <d v="2025-12-05T00:00:00"/>
    <d v="2027-03-31T00:00:00"/>
    <n v="0"/>
    <n v="0"/>
    <n v="0"/>
    <n v="0"/>
    <n v="5200"/>
    <n v="5200"/>
  </r>
  <r>
    <x v="3"/>
    <d v="2025-12-05T00:00:00"/>
    <d v="2026-04-30T00:00:00"/>
    <n v="0"/>
    <n v="0"/>
    <n v="0"/>
    <n v="0"/>
    <n v="2000"/>
    <n v="2000"/>
  </r>
  <r>
    <x v="4"/>
    <d v="2025-12-05T00:00:00"/>
    <d v="2026-04-30T00:00:00"/>
    <n v="0"/>
    <n v="0"/>
    <n v="0"/>
    <n v="0"/>
    <n v="2000"/>
    <n v="2000"/>
  </r>
  <r>
    <x v="5"/>
    <d v="2025-12-05T00:00:00"/>
    <d v="2026-03-31T00:00:00"/>
    <n v="0"/>
    <n v="0"/>
    <n v="0"/>
    <n v="0"/>
    <n v="2000"/>
    <n v="2000"/>
  </r>
  <r>
    <x v="6"/>
    <d v="2025-12-05T00:00:00"/>
    <d v="2026-04-30T00:00:00"/>
    <n v="0"/>
    <n v="0"/>
    <n v="0"/>
    <n v="0"/>
    <n v="3000"/>
    <n v="3000"/>
  </r>
  <r>
    <x v="8"/>
    <d v="2025-12-05T00:00:00"/>
    <d v="2026-04-30T00:00:00"/>
    <n v="0"/>
    <n v="0"/>
    <n v="0"/>
    <n v="0"/>
    <n v="3000"/>
    <n v="3000"/>
  </r>
  <r>
    <x v="9"/>
    <d v="2025-12-05T00:00:00"/>
    <d v="2026-05-31T00:00:00"/>
    <n v="0"/>
    <n v="0"/>
    <n v="0"/>
    <n v="0"/>
    <n v="2000"/>
    <n v="2000"/>
  </r>
  <r>
    <x v="11"/>
    <d v="2025-12-05T00:00:00"/>
    <d v="2026-04-30T00:00:00"/>
    <n v="0"/>
    <n v="0"/>
    <n v="0"/>
    <n v="0"/>
    <n v="3000"/>
    <n v="3000"/>
  </r>
  <r>
    <x v="12"/>
    <d v="2025-12-05T00:00:00"/>
    <d v="2027-03-31T00:00:00"/>
    <n v="0"/>
    <n v="0"/>
    <n v="0"/>
    <n v="0"/>
    <n v="8200"/>
    <n v="8200"/>
  </r>
  <r>
    <x v="13"/>
    <d v="2025-12-05T00:00:00"/>
    <d v="2026-04-30T00:00:00"/>
    <n v="0"/>
    <n v="0"/>
    <n v="0"/>
    <n v="0"/>
    <n v="2000"/>
    <n v="2000"/>
  </r>
  <r>
    <x v="14"/>
    <d v="2025-12-05T00:00:00"/>
    <d v="2027-03-31T00:00:00"/>
    <n v="0"/>
    <n v="0"/>
    <n v="0"/>
    <n v="0"/>
    <n v="5200"/>
    <n v="5200"/>
  </r>
  <r>
    <x v="16"/>
    <d v="2025-12-05T00:00:00"/>
    <d v="2026-05-31T00:00:00"/>
    <n v="0"/>
    <n v="0"/>
    <n v="0"/>
    <n v="0"/>
    <n v="2200"/>
    <n v="2200"/>
  </r>
  <r>
    <x v="18"/>
    <d v="2025-12-05T00:00:00"/>
    <d v="2026-03-31T00:00:00"/>
    <n v="0"/>
    <n v="0"/>
    <n v="0"/>
    <n v="0"/>
    <n v="2000"/>
    <n v="2000"/>
  </r>
  <r>
    <x v="19"/>
    <d v="2025-12-05T00:00:00"/>
    <d v="2026-05-31T00:00:00"/>
    <n v="0"/>
    <n v="0"/>
    <n v="0"/>
    <n v="0"/>
    <n v="2000"/>
    <n v="2000"/>
  </r>
  <r>
    <x v="20"/>
    <d v="2025-12-05T00:00:00"/>
    <d v="2026-03-31T00:00:00"/>
    <n v="0"/>
    <n v="0"/>
    <n v="0"/>
    <n v="0"/>
    <n v="800"/>
    <n v="800"/>
  </r>
  <r>
    <x v="23"/>
    <m/>
    <m/>
    <n v="0"/>
    <n v="0"/>
    <n v="0"/>
    <n v="0"/>
    <n v="44600"/>
    <n v="44600"/>
  </r>
  <r>
    <x v="35"/>
    <m/>
    <m/>
    <n v="0"/>
    <n v="0"/>
    <n v="8547.9"/>
    <n v="0"/>
    <n v="601852.1"/>
    <n v="610400"/>
  </r>
</pivotCacheRecords>
</file>

<file path=xl/pivotCache/pivotCacheRecords1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08">
  <r>
    <x v="0"/>
    <m/>
    <s v="Contrato"/>
    <m/>
    <m/>
    <m/>
    <m/>
    <m/>
    <m/>
  </r>
  <r>
    <x v="1"/>
    <m/>
    <m/>
    <m/>
    <m/>
    <m/>
    <m/>
    <m/>
    <m/>
  </r>
  <r>
    <x v="2"/>
    <d v="2025-01-30T00:00:00"/>
    <d v="2025-12-22T00:00:00"/>
    <n v="0"/>
    <n v="0"/>
    <n v="0"/>
    <n v="0"/>
    <n v="8000"/>
    <n v="8000"/>
  </r>
  <r>
    <x v="3"/>
    <d v="2025-01-14T00:00:00"/>
    <d v="2024-10-31T00:00:00"/>
    <n v="0"/>
    <n v="0"/>
    <n v="0"/>
    <n v="0"/>
    <n v="85"/>
    <n v="85"/>
  </r>
  <r>
    <x v="3"/>
    <d v="2025-01-14T00:00:00"/>
    <d v="2024-10-31T00:00:00"/>
    <n v="0"/>
    <n v="0"/>
    <n v="0"/>
    <n v="0"/>
    <n v="85"/>
    <n v="85"/>
  </r>
  <r>
    <x v="3"/>
    <d v="2025-01-14T00:00:00"/>
    <d v="2024-10-31T00:00:00"/>
    <n v="0"/>
    <n v="0"/>
    <n v="0"/>
    <n v="0"/>
    <n v="85"/>
    <n v="85"/>
  </r>
  <r>
    <x v="3"/>
    <d v="2025-01-14T00:00:00"/>
    <d v="2024-10-31T00:00:00"/>
    <n v="0"/>
    <n v="0"/>
    <n v="0"/>
    <n v="0"/>
    <n v="85"/>
    <n v="85"/>
  </r>
  <r>
    <x v="3"/>
    <d v="2025-01-14T00:00:00"/>
    <d v="2024-10-31T00:00:00"/>
    <n v="0"/>
    <n v="0"/>
    <n v="0"/>
    <n v="0"/>
    <n v="85"/>
    <n v="85"/>
  </r>
  <r>
    <x v="3"/>
    <d v="2025-01-14T00:00:00"/>
    <d v="2024-10-31T00:00:00"/>
    <n v="0"/>
    <n v="0"/>
    <n v="0"/>
    <n v="0"/>
    <n v="85"/>
    <n v="85"/>
  </r>
  <r>
    <x v="4"/>
    <d v="2025-01-30T00:00:00"/>
    <d v="2025-09-01T00:00:00"/>
    <n v="0"/>
    <n v="0"/>
    <n v="0"/>
    <n v="0"/>
    <n v="2500"/>
    <n v="2500"/>
  </r>
  <r>
    <x v="5"/>
    <d v="2025-01-14T00:00:00"/>
    <d v="2024-10-31T00:00:00"/>
    <n v="0"/>
    <n v="0"/>
    <n v="0"/>
    <n v="0"/>
    <n v="56.67"/>
    <n v="56.67"/>
  </r>
  <r>
    <x v="5"/>
    <d v="2025-01-14T00:00:00"/>
    <d v="2024-10-31T00:00:00"/>
    <n v="0"/>
    <n v="0"/>
    <n v="0"/>
    <n v="0"/>
    <n v="56.67"/>
    <n v="56.67"/>
  </r>
  <r>
    <x v="5"/>
    <d v="2025-01-14T00:00:00"/>
    <d v="2024-10-31T00:00:00"/>
    <n v="0"/>
    <n v="0"/>
    <n v="0"/>
    <n v="0"/>
    <n v="56.67"/>
    <n v="56.67"/>
  </r>
  <r>
    <x v="5"/>
    <d v="2025-01-14T00:00:00"/>
    <d v="2024-10-31T00:00:00"/>
    <n v="0"/>
    <n v="0"/>
    <n v="0"/>
    <n v="0"/>
    <n v="56.67"/>
    <n v="56.67"/>
  </r>
  <r>
    <x v="5"/>
    <d v="2025-01-14T00:00:00"/>
    <d v="2024-10-31T00:00:00"/>
    <n v="0"/>
    <n v="0"/>
    <n v="0"/>
    <n v="0"/>
    <n v="56.67"/>
    <n v="56.67"/>
  </r>
  <r>
    <x v="5"/>
    <d v="2025-01-14T00:00:00"/>
    <d v="2024-10-31T00:00:00"/>
    <n v="0"/>
    <n v="0"/>
    <n v="0"/>
    <n v="0"/>
    <n v="56.65"/>
    <n v="56.65"/>
  </r>
  <r>
    <x v="6"/>
    <d v="2025-01-30T00:00:00"/>
    <d v="2025-12-22T00:00:00"/>
    <n v="0"/>
    <n v="0"/>
    <n v="0"/>
    <n v="0"/>
    <n v="3500"/>
    <n v="3500"/>
  </r>
  <r>
    <x v="7"/>
    <d v="2025-01-30T00:00:00"/>
    <d v="2025-08-01T00:00:00"/>
    <n v="0"/>
    <n v="0"/>
    <n v="0"/>
    <n v="0"/>
    <n v="2500"/>
    <n v="2500"/>
  </r>
  <r>
    <x v="8"/>
    <d v="2025-01-14T00:00:00"/>
    <d v="2024-11-30T00:00:00"/>
    <n v="0"/>
    <n v="0"/>
    <n v="0"/>
    <n v="0"/>
    <n v="5000"/>
    <n v="5000"/>
  </r>
  <r>
    <x v="8"/>
    <d v="2025-01-14T00:00:00"/>
    <d v="2024-11-30T00:00:00"/>
    <n v="0"/>
    <n v="0"/>
    <n v="0"/>
    <n v="0"/>
    <n v="5000"/>
    <n v="5000"/>
  </r>
  <r>
    <x v="8"/>
    <d v="2025-01-14T00:00:00"/>
    <d v="2024-11-30T00:00:00"/>
    <n v="0"/>
    <n v="0"/>
    <n v="0"/>
    <n v="0"/>
    <n v="5000"/>
    <n v="5000"/>
  </r>
  <r>
    <x v="9"/>
    <d v="2025-01-14T00:00:00"/>
    <d v="2024-10-31T00:00:00"/>
    <n v="0"/>
    <n v="0"/>
    <n v="0"/>
    <n v="0"/>
    <n v="790"/>
    <n v="790"/>
  </r>
  <r>
    <x v="9"/>
    <d v="2025-01-14T00:00:00"/>
    <d v="2024-10-31T00:00:00"/>
    <n v="0"/>
    <n v="0"/>
    <n v="0"/>
    <n v="0"/>
    <n v="790"/>
    <n v="790"/>
  </r>
  <r>
    <x v="9"/>
    <d v="2025-01-14T00:00:00"/>
    <d v="2024-10-31T00:00:00"/>
    <n v="0"/>
    <n v="0"/>
    <n v="0"/>
    <n v="0"/>
    <n v="790"/>
    <n v="790"/>
  </r>
  <r>
    <x v="9"/>
    <d v="2025-01-14T00:00:00"/>
    <d v="2024-10-31T00:00:00"/>
    <n v="0"/>
    <n v="0"/>
    <n v="25.2"/>
    <n v="0"/>
    <n v="764.8"/>
    <n v="790"/>
  </r>
  <r>
    <x v="9"/>
    <d v="2025-01-14T00:00:00"/>
    <d v="2024-10-31T00:00:00"/>
    <n v="0"/>
    <n v="0"/>
    <n v="101.14"/>
    <n v="0"/>
    <n v="688.86"/>
    <n v="790"/>
  </r>
  <r>
    <x v="9"/>
    <d v="2025-01-14T00:00:00"/>
    <d v="2024-10-31T00:00:00"/>
    <n v="0"/>
    <n v="0"/>
    <n v="150.31"/>
    <n v="0"/>
    <n v="639.69000000000005"/>
    <n v="790"/>
  </r>
  <r>
    <x v="10"/>
    <d v="2025-01-14T00:00:00"/>
    <d v="2024-10-31T00:00:00"/>
    <n v="0"/>
    <n v="0"/>
    <n v="0"/>
    <n v="0"/>
    <n v="470"/>
    <n v="470"/>
  </r>
  <r>
    <x v="10"/>
    <d v="2025-01-14T00:00:00"/>
    <d v="2024-10-31T00:00:00"/>
    <n v="0"/>
    <n v="0"/>
    <n v="0"/>
    <n v="0"/>
    <n v="470"/>
    <n v="470"/>
  </r>
  <r>
    <x v="10"/>
    <d v="2025-01-14T00:00:00"/>
    <d v="2024-10-31T00:00:00"/>
    <n v="0"/>
    <n v="0"/>
    <n v="0"/>
    <n v="0"/>
    <n v="470"/>
    <n v="470"/>
  </r>
  <r>
    <x v="10"/>
    <d v="2025-01-14T00:00:00"/>
    <d v="2024-10-31T00:00:00"/>
    <n v="0"/>
    <n v="0"/>
    <n v="0"/>
    <n v="0"/>
    <n v="470"/>
    <n v="470"/>
  </r>
  <r>
    <x v="10"/>
    <d v="2025-01-14T00:00:00"/>
    <d v="2024-10-31T00:00:00"/>
    <n v="0"/>
    <n v="0"/>
    <n v="0"/>
    <n v="0"/>
    <n v="470"/>
    <n v="470"/>
  </r>
  <r>
    <x v="10"/>
    <d v="2025-01-14T00:00:00"/>
    <d v="2024-10-31T00:00:00"/>
    <n v="0"/>
    <n v="0"/>
    <n v="0"/>
    <n v="0"/>
    <n v="470"/>
    <n v="470"/>
  </r>
  <r>
    <x v="11"/>
    <d v="2025-01-30T00:00:00"/>
    <d v="2025-12-22T00:00:00"/>
    <n v="0"/>
    <n v="0"/>
    <n v="0"/>
    <n v="0"/>
    <n v="5000"/>
    <n v="5000"/>
  </r>
  <r>
    <x v="12"/>
    <d v="2025-01-14T00:00:00"/>
    <d v="2024-10-31T00:00:00"/>
    <n v="0"/>
    <n v="0"/>
    <n v="0"/>
    <n v="0"/>
    <n v="98.33"/>
    <n v="98.33"/>
  </r>
  <r>
    <x v="12"/>
    <d v="2025-01-14T00:00:00"/>
    <d v="2024-10-31T00:00:00"/>
    <n v="0"/>
    <n v="0"/>
    <n v="0"/>
    <n v="0"/>
    <n v="98.33"/>
    <n v="98.33"/>
  </r>
  <r>
    <x v="12"/>
    <d v="2025-01-14T00:00:00"/>
    <d v="2024-10-31T00:00:00"/>
    <n v="0"/>
    <n v="0"/>
    <n v="0"/>
    <n v="0"/>
    <n v="98.33"/>
    <n v="98.33"/>
  </r>
  <r>
    <x v="12"/>
    <d v="2025-01-14T00:00:00"/>
    <d v="2024-10-31T00:00:00"/>
    <n v="0"/>
    <n v="0"/>
    <n v="0"/>
    <n v="0"/>
    <n v="98.33"/>
    <n v="98.33"/>
  </r>
  <r>
    <x v="12"/>
    <d v="2025-01-14T00:00:00"/>
    <d v="2024-10-31T00:00:00"/>
    <n v="0"/>
    <n v="0"/>
    <n v="0"/>
    <n v="0"/>
    <n v="98.33"/>
    <n v="98.33"/>
  </r>
  <r>
    <x v="12"/>
    <d v="2025-01-14T00:00:00"/>
    <d v="2024-10-31T00:00:00"/>
    <n v="0"/>
    <n v="0"/>
    <n v="0"/>
    <n v="0"/>
    <n v="98.35"/>
    <n v="98.35"/>
  </r>
  <r>
    <x v="13"/>
    <d v="2025-01-14T00:00:00"/>
    <d v="2024-10-31T00:00:00"/>
    <n v="0"/>
    <n v="0"/>
    <n v="0"/>
    <n v="0"/>
    <n v="38.33"/>
    <n v="38.33"/>
  </r>
  <r>
    <x v="13"/>
    <d v="2025-01-14T00:00:00"/>
    <d v="2024-10-31T00:00:00"/>
    <n v="0"/>
    <n v="0"/>
    <n v="0"/>
    <n v="0"/>
    <n v="38.33"/>
    <n v="38.33"/>
  </r>
  <r>
    <x v="13"/>
    <d v="2025-01-14T00:00:00"/>
    <d v="2024-10-31T00:00:00"/>
    <n v="0"/>
    <n v="0"/>
    <n v="0"/>
    <n v="0"/>
    <n v="38.33"/>
    <n v="38.33"/>
  </r>
  <r>
    <x v="13"/>
    <d v="2025-01-14T00:00:00"/>
    <d v="2024-10-31T00:00:00"/>
    <n v="0"/>
    <n v="0"/>
    <n v="0"/>
    <n v="0"/>
    <n v="38.33"/>
    <n v="38.33"/>
  </r>
  <r>
    <x v="13"/>
    <d v="2025-01-14T00:00:00"/>
    <d v="2024-10-31T00:00:00"/>
    <n v="0"/>
    <n v="0"/>
    <n v="0"/>
    <n v="0"/>
    <n v="38.33"/>
    <n v="38.33"/>
  </r>
  <r>
    <x v="13"/>
    <d v="2025-01-14T00:00:00"/>
    <d v="2024-10-31T00:00:00"/>
    <n v="0"/>
    <n v="0"/>
    <n v="0"/>
    <n v="0"/>
    <n v="38.35"/>
    <n v="38.35"/>
  </r>
  <r>
    <x v="14"/>
    <d v="2025-01-30T00:00:00"/>
    <d v="2025-05-30T00:00:00"/>
    <n v="0"/>
    <n v="0"/>
    <n v="0"/>
    <n v="0"/>
    <n v="3900"/>
    <n v="3900"/>
  </r>
  <r>
    <x v="15"/>
    <d v="2025-01-30T00:00:00"/>
    <d v="2025-02-28T00:00:00"/>
    <n v="0"/>
    <n v="0"/>
    <n v="0"/>
    <n v="0"/>
    <n v="2400"/>
    <n v="2400"/>
  </r>
  <r>
    <x v="16"/>
    <d v="2025-01-30T00:00:00"/>
    <d v="2025-12-22T00:00:00"/>
    <n v="0"/>
    <n v="0"/>
    <n v="0"/>
    <n v="0"/>
    <n v="8000"/>
    <n v="8000"/>
  </r>
  <r>
    <x v="17"/>
    <d v="2025-01-14T00:00:00"/>
    <d v="2024-10-31T00:00:00"/>
    <n v="0"/>
    <n v="0"/>
    <n v="0"/>
    <n v="0"/>
    <n v="110"/>
    <n v="110"/>
  </r>
  <r>
    <x v="17"/>
    <d v="2025-01-14T00:00:00"/>
    <d v="2024-10-31T00:00:00"/>
    <n v="0"/>
    <n v="0"/>
    <n v="0"/>
    <n v="0"/>
    <n v="110"/>
    <n v="110"/>
  </r>
  <r>
    <x v="17"/>
    <d v="2025-01-14T00:00:00"/>
    <d v="2024-10-31T00:00:00"/>
    <n v="0"/>
    <n v="0"/>
    <n v="0"/>
    <n v="0"/>
    <n v="110"/>
    <n v="110"/>
  </r>
  <r>
    <x v="17"/>
    <d v="2025-01-14T00:00:00"/>
    <d v="2024-10-31T00:00:00"/>
    <n v="0"/>
    <n v="0"/>
    <n v="0"/>
    <n v="0"/>
    <n v="110"/>
    <n v="110"/>
  </r>
  <r>
    <x v="17"/>
    <d v="2025-01-14T00:00:00"/>
    <d v="2024-10-31T00:00:00"/>
    <n v="0"/>
    <n v="0"/>
    <n v="0"/>
    <n v="0"/>
    <n v="110"/>
    <n v="110"/>
  </r>
  <r>
    <x v="17"/>
    <d v="2025-01-14T00:00:00"/>
    <d v="2024-10-31T00:00:00"/>
    <n v="0"/>
    <n v="0"/>
    <n v="0"/>
    <n v="0"/>
    <n v="110"/>
    <n v="110"/>
  </r>
  <r>
    <x v="18"/>
    <d v="2025-01-30T00:00:00"/>
    <d v="2025-12-22T00:00:00"/>
    <n v="0"/>
    <n v="0"/>
    <n v="0"/>
    <n v="0"/>
    <n v="2000"/>
    <n v="2000"/>
  </r>
  <r>
    <x v="19"/>
    <d v="2025-01-30T00:00:00"/>
    <d v="2025-12-22T00:00:00"/>
    <n v="0"/>
    <n v="0"/>
    <n v="0"/>
    <n v="0"/>
    <n v="3500"/>
    <n v="3500"/>
  </r>
  <r>
    <x v="20"/>
    <d v="2025-01-30T00:00:00"/>
    <d v="2025-02-28T00:00:00"/>
    <n v="0"/>
    <n v="0"/>
    <n v="0"/>
    <n v="0"/>
    <n v="7000"/>
    <n v="7000"/>
  </r>
  <r>
    <x v="21"/>
    <d v="2025-01-14T00:00:00"/>
    <d v="2024-12-05T00:00:00"/>
    <n v="0"/>
    <n v="0"/>
    <n v="0"/>
    <n v="0"/>
    <n v="67.5"/>
    <n v="67.5"/>
  </r>
  <r>
    <x v="21"/>
    <d v="2025-01-14T00:00:00"/>
    <d v="2024-12-05T00:00:00"/>
    <n v="0"/>
    <n v="0"/>
    <n v="0"/>
    <n v="0"/>
    <n v="67.5"/>
    <n v="67.5"/>
  </r>
  <r>
    <x v="21"/>
    <d v="2025-01-14T00:00:00"/>
    <d v="2024-12-05T00:00:00"/>
    <n v="0"/>
    <n v="0"/>
    <n v="0"/>
    <n v="0"/>
    <n v="67.5"/>
    <n v="67.5"/>
  </r>
  <r>
    <x v="21"/>
    <d v="2025-01-14T00:00:00"/>
    <d v="2024-12-05T00:00:00"/>
    <n v="0"/>
    <n v="0"/>
    <n v="0"/>
    <n v="0"/>
    <n v="67.5"/>
    <n v="67.5"/>
  </r>
  <r>
    <x v="21"/>
    <d v="2025-01-14T00:00:00"/>
    <d v="2024-12-05T00:00:00"/>
    <n v="0"/>
    <n v="0"/>
    <n v="0"/>
    <n v="0"/>
    <n v="67.5"/>
    <n v="67.5"/>
  </r>
  <r>
    <x v="21"/>
    <d v="2025-01-14T00:00:00"/>
    <d v="2024-12-05T00:00:00"/>
    <n v="0"/>
    <n v="0"/>
    <n v="0"/>
    <n v="0"/>
    <n v="67.5"/>
    <n v="67.5"/>
  </r>
  <r>
    <x v="21"/>
    <d v="2025-01-14T00:00:00"/>
    <d v="2024-12-05T00:00:00"/>
    <n v="0"/>
    <n v="0"/>
    <n v="0"/>
    <n v="0"/>
    <n v="67.5"/>
    <n v="67.5"/>
  </r>
  <r>
    <x v="21"/>
    <d v="2025-01-14T00:00:00"/>
    <d v="2024-12-05T00:00:00"/>
    <n v="0"/>
    <n v="0"/>
    <n v="0"/>
    <n v="0"/>
    <n v="67.5"/>
    <n v="67.5"/>
  </r>
  <r>
    <x v="22"/>
    <d v="2025-01-14T00:00:00"/>
    <d v="2024-10-31T00:00:00"/>
    <n v="0"/>
    <n v="0"/>
    <n v="0"/>
    <n v="0"/>
    <n v="36.67"/>
    <n v="36.67"/>
  </r>
  <r>
    <x v="22"/>
    <d v="2025-01-14T00:00:00"/>
    <d v="2024-10-31T00:00:00"/>
    <n v="0"/>
    <n v="0"/>
    <n v="0"/>
    <n v="0"/>
    <n v="36.67"/>
    <n v="36.67"/>
  </r>
  <r>
    <x v="22"/>
    <d v="2025-01-14T00:00:00"/>
    <d v="2024-10-31T00:00:00"/>
    <n v="0"/>
    <n v="0"/>
    <n v="0"/>
    <n v="0"/>
    <n v="36.67"/>
    <n v="36.67"/>
  </r>
  <r>
    <x v="22"/>
    <d v="2025-01-14T00:00:00"/>
    <d v="2024-10-31T00:00:00"/>
    <n v="0"/>
    <n v="0"/>
    <n v="0"/>
    <n v="0"/>
    <n v="36.67"/>
    <n v="36.67"/>
  </r>
  <r>
    <x v="22"/>
    <d v="2025-01-14T00:00:00"/>
    <d v="2024-10-31T00:00:00"/>
    <n v="0"/>
    <n v="0"/>
    <n v="0"/>
    <n v="0"/>
    <n v="36.67"/>
    <n v="36.67"/>
  </r>
  <r>
    <x v="22"/>
    <d v="2025-01-14T00:00:00"/>
    <d v="2024-10-31T00:00:00"/>
    <n v="0"/>
    <n v="0"/>
    <n v="0"/>
    <n v="0"/>
    <n v="36.65"/>
    <n v="36.65"/>
  </r>
  <r>
    <x v="23"/>
    <d v="2025-01-30T00:00:00"/>
    <d v="2025-07-30T00:00:00"/>
    <n v="0"/>
    <n v="0"/>
    <n v="0"/>
    <n v="0"/>
    <n v="3000"/>
    <n v="3000"/>
  </r>
  <r>
    <x v="24"/>
    <d v="2025-01-30T00:00:00"/>
    <d v="2025-12-22T00:00:00"/>
    <n v="0"/>
    <n v="0"/>
    <n v="0"/>
    <n v="0"/>
    <n v="8000"/>
    <n v="8000"/>
  </r>
  <r>
    <x v="25"/>
    <d v="2025-01-14T00:00:00"/>
    <d v="2025-12-22T00:00:00"/>
    <n v="0"/>
    <n v="0"/>
    <n v="0"/>
    <n v="0"/>
    <n v="360"/>
    <n v="360"/>
  </r>
  <r>
    <x v="26"/>
    <d v="2025-01-14T00:00:00"/>
    <d v="2025-12-22T00:00:00"/>
    <n v="0"/>
    <n v="0"/>
    <n v="0"/>
    <n v="0"/>
    <n v="210"/>
    <n v="210"/>
  </r>
  <r>
    <x v="27"/>
    <d v="2025-01-30T00:00:00"/>
    <d v="2025-07-30T00:00:00"/>
    <n v="0"/>
    <n v="0"/>
    <n v="0"/>
    <n v="0"/>
    <n v="3000"/>
    <n v="3000"/>
  </r>
  <r>
    <x v="28"/>
    <d v="2025-01-30T00:00:00"/>
    <d v="2025-05-30T00:00:00"/>
    <n v="0"/>
    <n v="0"/>
    <n v="0"/>
    <n v="0"/>
    <n v="2500"/>
    <n v="2500"/>
  </r>
  <r>
    <x v="29"/>
    <d v="2025-01-30T00:00:00"/>
    <d v="2025-12-22T00:00:00"/>
    <n v="0"/>
    <n v="0"/>
    <n v="0"/>
    <n v="0"/>
    <n v="5000"/>
    <n v="5000"/>
  </r>
  <r>
    <x v="30"/>
    <d v="2025-01-30T00:00:00"/>
    <d v="2025-12-22T00:00:00"/>
    <n v="0"/>
    <n v="0"/>
    <n v="0"/>
    <n v="0"/>
    <n v="4500"/>
    <n v="4500"/>
  </r>
  <r>
    <x v="31"/>
    <d v="2025-01-14T00:00:00"/>
    <d v="2024-10-31T00:00:00"/>
    <n v="0"/>
    <n v="0"/>
    <n v="0"/>
    <n v="0"/>
    <n v="436.67"/>
    <n v="436.67"/>
  </r>
  <r>
    <x v="31"/>
    <d v="2025-01-14T00:00:00"/>
    <d v="2024-10-31T00:00:00"/>
    <n v="0"/>
    <n v="0"/>
    <n v="0"/>
    <n v="0"/>
    <n v="436.67"/>
    <n v="436.67"/>
  </r>
  <r>
    <x v="31"/>
    <d v="2025-01-14T00:00:00"/>
    <d v="2024-10-31T00:00:00"/>
    <n v="0"/>
    <n v="0"/>
    <n v="0"/>
    <n v="0"/>
    <n v="436.67"/>
    <n v="436.67"/>
  </r>
  <r>
    <x v="31"/>
    <d v="2025-01-14T00:00:00"/>
    <d v="2024-10-31T00:00:00"/>
    <n v="0"/>
    <n v="0"/>
    <n v="0"/>
    <n v="0"/>
    <n v="436.67"/>
    <n v="436.67"/>
  </r>
  <r>
    <x v="31"/>
    <d v="2025-01-14T00:00:00"/>
    <d v="2024-10-31T00:00:00"/>
    <n v="0"/>
    <n v="0"/>
    <n v="0"/>
    <n v="0"/>
    <n v="436.67"/>
    <n v="436.67"/>
  </r>
  <r>
    <x v="31"/>
    <d v="2025-01-14T00:00:00"/>
    <d v="2024-10-31T00:00:00"/>
    <n v="0"/>
    <n v="0"/>
    <n v="0"/>
    <n v="0"/>
    <n v="436.65"/>
    <n v="436.65"/>
  </r>
  <r>
    <x v="32"/>
    <d v="2025-01-14T00:00:00"/>
    <d v="2024-10-31T00:00:00"/>
    <n v="0"/>
    <n v="0"/>
    <n v="0"/>
    <n v="0"/>
    <n v="75"/>
    <n v="75"/>
  </r>
  <r>
    <x v="32"/>
    <d v="2025-01-14T00:00:00"/>
    <d v="2024-10-31T00:00:00"/>
    <n v="0"/>
    <n v="0"/>
    <n v="0"/>
    <n v="0"/>
    <n v="75"/>
    <n v="75"/>
  </r>
  <r>
    <x v="32"/>
    <d v="2025-01-14T00:00:00"/>
    <d v="2024-10-31T00:00:00"/>
    <n v="0"/>
    <n v="0"/>
    <n v="0"/>
    <n v="0"/>
    <n v="75"/>
    <n v="75"/>
  </r>
  <r>
    <x v="32"/>
    <d v="2025-01-14T00:00:00"/>
    <d v="2024-10-31T00:00:00"/>
    <n v="0"/>
    <n v="0"/>
    <n v="0"/>
    <n v="0"/>
    <n v="75"/>
    <n v="75"/>
  </r>
  <r>
    <x v="32"/>
    <d v="2025-01-14T00:00:00"/>
    <d v="2024-10-31T00:00:00"/>
    <n v="0"/>
    <n v="0"/>
    <n v="0"/>
    <n v="0"/>
    <n v="75"/>
    <n v="75"/>
  </r>
  <r>
    <x v="32"/>
    <d v="2025-01-14T00:00:00"/>
    <d v="2024-10-31T00:00:00"/>
    <n v="0"/>
    <n v="0"/>
    <n v="0"/>
    <n v="0"/>
    <n v="75"/>
    <n v="75"/>
  </r>
  <r>
    <x v="33"/>
    <d v="2025-01-30T00:00:00"/>
    <d v="2025-12-22T00:00:00"/>
    <n v="0"/>
    <n v="0"/>
    <n v="0"/>
    <n v="0"/>
    <n v="4000"/>
    <n v="4000"/>
  </r>
  <r>
    <x v="34"/>
    <d v="2025-01-30T00:00:00"/>
    <d v="2025-12-22T00:00:00"/>
    <n v="0"/>
    <n v="0"/>
    <n v="0"/>
    <n v="0"/>
    <n v="5000"/>
    <n v="5000"/>
  </r>
  <r>
    <x v="35"/>
    <m/>
    <m/>
    <n v="0"/>
    <n v="0"/>
    <n v="276.64999999999998"/>
    <n v="0"/>
    <n v="112313.35"/>
    <n v="112590"/>
  </r>
  <r>
    <x v="36"/>
    <m/>
    <m/>
    <m/>
    <m/>
    <m/>
    <m/>
    <m/>
    <m/>
  </r>
  <r>
    <x v="37"/>
    <d v="2025-02-14T00:00:00"/>
    <d v="2025-01-31T00:00:00"/>
    <n v="0"/>
    <n v="0"/>
    <n v="0"/>
    <n v="0"/>
    <n v="600"/>
    <n v="600"/>
  </r>
  <r>
    <x v="2"/>
    <d v="2025-02-21T00:00:00"/>
    <d v="2025-12-22T00:00:00"/>
    <n v="0"/>
    <n v="0"/>
    <n v="0"/>
    <n v="0"/>
    <n v="8000"/>
    <n v="8000"/>
  </r>
  <r>
    <x v="4"/>
    <d v="2025-02-28T00:00:00"/>
    <d v="2025-09-01T00:00:00"/>
    <n v="0"/>
    <n v="0"/>
    <n v="0"/>
    <n v="0"/>
    <n v="2500"/>
    <n v="2500"/>
  </r>
  <r>
    <x v="6"/>
    <d v="2025-02-28T00:00:00"/>
    <d v="2025-12-22T00:00:00"/>
    <n v="0"/>
    <n v="0"/>
    <n v="0"/>
    <n v="0"/>
    <n v="3500"/>
    <n v="3500"/>
  </r>
  <r>
    <x v="7"/>
    <d v="2025-02-28T00:00:00"/>
    <d v="2025-08-01T00:00:00"/>
    <n v="0"/>
    <n v="0"/>
    <n v="0"/>
    <n v="0"/>
    <n v="2500"/>
    <n v="2500"/>
  </r>
  <r>
    <x v="11"/>
    <d v="2025-02-28T00:00:00"/>
    <d v="2025-12-22T00:00:00"/>
    <n v="0"/>
    <n v="0"/>
    <n v="0"/>
    <n v="0"/>
    <n v="5000"/>
    <n v="5000"/>
  </r>
  <r>
    <x v="38"/>
    <d v="2025-02-05T00:00:00"/>
    <d v="2025-12-22T00:00:00"/>
    <n v="0"/>
    <n v="0"/>
    <n v="0"/>
    <n v="0"/>
    <n v="300"/>
    <n v="300"/>
  </r>
  <r>
    <x v="39"/>
    <d v="2025-02-14T00:00:00"/>
    <d v="2025-12-22T00:00:00"/>
    <n v="0"/>
    <n v="0"/>
    <n v="0"/>
    <n v="0"/>
    <n v="1500"/>
    <n v="1500"/>
  </r>
  <r>
    <x v="39"/>
    <d v="2025-02-28T00:00:00"/>
    <d v="2025-12-22T00:00:00"/>
    <n v="0"/>
    <n v="0"/>
    <n v="0"/>
    <n v="0"/>
    <n v="1500"/>
    <n v="1500"/>
  </r>
  <r>
    <x v="40"/>
    <d v="2025-02-28T00:00:00"/>
    <d v="2025-06-30T00:00:00"/>
    <n v="0"/>
    <n v="0"/>
    <n v="0"/>
    <n v="0"/>
    <n v="1354"/>
    <n v="1354"/>
  </r>
  <r>
    <x v="14"/>
    <d v="2025-02-28T00:00:00"/>
    <d v="2025-05-30T00:00:00"/>
    <n v="0"/>
    <n v="0"/>
    <n v="0"/>
    <n v="0"/>
    <n v="3600"/>
    <n v="3600"/>
  </r>
  <r>
    <x v="15"/>
    <d v="2025-02-28T00:00:00"/>
    <d v="2025-02-28T00:00:00"/>
    <n v="0"/>
    <n v="0"/>
    <n v="0"/>
    <n v="0"/>
    <n v="2400"/>
    <n v="2400"/>
  </r>
  <r>
    <x v="16"/>
    <d v="2025-02-28T00:00:00"/>
    <d v="2025-12-22T00:00:00"/>
    <n v="0"/>
    <n v="0"/>
    <n v="0"/>
    <n v="0"/>
    <n v="8000"/>
    <n v="8000"/>
  </r>
  <r>
    <x v="18"/>
    <d v="2025-02-28T00:00:00"/>
    <d v="2025-12-22T00:00:00"/>
    <n v="0"/>
    <n v="0"/>
    <n v="0"/>
    <n v="0"/>
    <n v="2000"/>
    <n v="2000"/>
  </r>
  <r>
    <x v="19"/>
    <d v="2025-02-28T00:00:00"/>
    <d v="2025-12-22T00:00:00"/>
    <n v="0"/>
    <n v="0"/>
    <n v="0"/>
    <n v="0"/>
    <n v="3500"/>
    <n v="3500"/>
  </r>
  <r>
    <x v="20"/>
    <d v="2025-02-28T00:00:00"/>
    <d v="2025-02-28T00:00:00"/>
    <n v="0"/>
    <n v="0"/>
    <n v="0"/>
    <n v="0"/>
    <n v="7000"/>
    <n v="7000"/>
  </r>
  <r>
    <x v="23"/>
    <d v="2025-02-28T00:00:00"/>
    <d v="2025-07-30T00:00:00"/>
    <n v="0"/>
    <n v="0"/>
    <n v="0"/>
    <n v="0"/>
    <n v="3000"/>
    <n v="3000"/>
  </r>
  <r>
    <x v="24"/>
    <d v="2025-02-28T00:00:00"/>
    <d v="2025-12-22T00:00:00"/>
    <n v="0"/>
    <n v="0"/>
    <n v="0"/>
    <n v="0"/>
    <n v="8000"/>
    <n v="8000"/>
  </r>
  <r>
    <x v="25"/>
    <d v="2025-02-14T00:00:00"/>
    <d v="2025-12-22T00:00:00"/>
    <n v="0"/>
    <n v="0"/>
    <n v="0"/>
    <n v="0"/>
    <n v="150"/>
    <n v="150"/>
  </r>
  <r>
    <x v="26"/>
    <d v="2025-02-14T00:00:00"/>
    <d v="2025-12-22T00:00:00"/>
    <n v="0"/>
    <n v="0"/>
    <n v="0"/>
    <n v="0"/>
    <n v="120"/>
    <n v="120"/>
  </r>
  <r>
    <x v="27"/>
    <d v="2025-02-28T00:00:00"/>
    <d v="2025-07-30T00:00:00"/>
    <n v="0"/>
    <n v="0"/>
    <n v="0"/>
    <n v="0"/>
    <n v="3000"/>
    <n v="3000"/>
  </r>
  <r>
    <x v="28"/>
    <d v="2025-02-28T00:00:00"/>
    <d v="2025-05-30T00:00:00"/>
    <n v="0"/>
    <n v="0"/>
    <n v="0"/>
    <n v="0"/>
    <n v="2500"/>
    <n v="2500"/>
  </r>
  <r>
    <x v="41"/>
    <d v="2025-02-05T00:00:00"/>
    <d v="2025-03-28T00:00:00"/>
    <n v="0"/>
    <n v="0"/>
    <n v="0"/>
    <n v="0"/>
    <n v="900"/>
    <n v="900"/>
  </r>
  <r>
    <x v="41"/>
    <d v="2025-02-28T00:00:00"/>
    <d v="2025-03-28T00:00:00"/>
    <n v="0"/>
    <n v="0"/>
    <n v="0"/>
    <n v="0"/>
    <n v="900"/>
    <n v="900"/>
  </r>
  <r>
    <x v="42"/>
    <d v="2025-02-05T00:00:00"/>
    <d v="2025-12-22T00:00:00"/>
    <n v="0"/>
    <n v="0"/>
    <n v="0"/>
    <n v="0"/>
    <n v="2000"/>
    <n v="2000"/>
  </r>
  <r>
    <x v="42"/>
    <d v="2025-02-28T00:00:00"/>
    <d v="2025-12-22T00:00:00"/>
    <n v="0"/>
    <n v="0"/>
    <n v="0"/>
    <n v="0"/>
    <n v="2000"/>
    <n v="2000"/>
  </r>
  <r>
    <x v="29"/>
    <d v="2025-02-28T00:00:00"/>
    <d v="2025-12-22T00:00:00"/>
    <n v="0"/>
    <n v="0"/>
    <n v="0"/>
    <n v="0"/>
    <n v="5000"/>
    <n v="5000"/>
  </r>
  <r>
    <x v="30"/>
    <d v="2025-02-28T00:00:00"/>
    <d v="2025-12-22T00:00:00"/>
    <n v="0"/>
    <n v="0"/>
    <n v="0"/>
    <n v="0"/>
    <n v="4500"/>
    <n v="4500"/>
  </r>
  <r>
    <x v="43"/>
    <d v="2025-02-05T00:00:00"/>
    <d v="2025-12-22T00:00:00"/>
    <n v="0"/>
    <n v="0"/>
    <n v="0"/>
    <n v="0"/>
    <n v="30"/>
    <n v="30"/>
  </r>
  <r>
    <x v="43"/>
    <d v="2025-02-14T00:00:00"/>
    <d v="2025-12-22T00:00:00"/>
    <n v="0"/>
    <n v="0"/>
    <n v="0"/>
    <n v="0"/>
    <n v="90"/>
    <n v="90"/>
  </r>
  <r>
    <x v="33"/>
    <d v="2025-02-28T00:00:00"/>
    <d v="2025-12-22T00:00:00"/>
    <n v="0"/>
    <n v="0"/>
    <n v="0"/>
    <n v="0"/>
    <n v="4000"/>
    <n v="4000"/>
  </r>
  <r>
    <x v="34"/>
    <d v="2025-02-28T00:00:00"/>
    <d v="2025-12-22T00:00:00"/>
    <n v="0"/>
    <n v="0"/>
    <n v="0"/>
    <n v="0"/>
    <n v="5000"/>
    <n v="5000"/>
  </r>
  <r>
    <x v="35"/>
    <m/>
    <m/>
    <n v="0"/>
    <n v="0"/>
    <n v="0"/>
    <n v="0"/>
    <n v="94444"/>
    <n v="94444"/>
  </r>
  <r>
    <x v="44"/>
    <m/>
    <m/>
    <m/>
    <m/>
    <m/>
    <m/>
    <m/>
    <m/>
  </r>
  <r>
    <x v="2"/>
    <d v="2025-03-21T00:00:00"/>
    <d v="2025-12-22T00:00:00"/>
    <n v="0"/>
    <n v="0"/>
    <n v="0"/>
    <n v="0"/>
    <n v="8000"/>
    <n v="8000"/>
  </r>
  <r>
    <x v="4"/>
    <d v="2025-03-28T00:00:00"/>
    <d v="2025-09-01T00:00:00"/>
    <n v="0"/>
    <n v="0"/>
    <n v="0"/>
    <n v="0"/>
    <n v="2500"/>
    <n v="2500"/>
  </r>
  <r>
    <x v="6"/>
    <d v="2025-03-28T00:00:00"/>
    <d v="2025-12-22T00:00:00"/>
    <n v="0"/>
    <n v="0"/>
    <n v="0"/>
    <n v="0"/>
    <n v="3500"/>
    <n v="3500"/>
  </r>
  <r>
    <x v="7"/>
    <d v="2025-03-28T00:00:00"/>
    <d v="2025-08-01T00:00:00"/>
    <n v="0"/>
    <n v="0"/>
    <n v="0"/>
    <n v="0"/>
    <n v="2500"/>
    <n v="2500"/>
  </r>
  <r>
    <x v="11"/>
    <d v="2025-03-28T00:00:00"/>
    <d v="2025-12-22T00:00:00"/>
    <n v="0"/>
    <n v="0"/>
    <n v="0"/>
    <n v="0"/>
    <n v="5000"/>
    <n v="5000"/>
  </r>
  <r>
    <x v="38"/>
    <d v="2025-03-14T00:00:00"/>
    <d v="2025-12-22T00:00:00"/>
    <n v="0"/>
    <n v="0"/>
    <n v="0"/>
    <n v="0"/>
    <n v="60"/>
    <n v="60"/>
  </r>
  <r>
    <x v="39"/>
    <d v="2025-03-28T00:00:00"/>
    <d v="2025-12-22T00:00:00"/>
    <n v="0"/>
    <n v="0"/>
    <n v="0"/>
    <n v="0"/>
    <n v="1500"/>
    <n v="1500"/>
  </r>
  <r>
    <x v="40"/>
    <d v="2025-03-28T00:00:00"/>
    <d v="2025-06-30T00:00:00"/>
    <n v="0"/>
    <n v="0"/>
    <n v="0"/>
    <n v="0"/>
    <n v="1000"/>
    <n v="1000"/>
  </r>
  <r>
    <x v="14"/>
    <d v="2025-03-28T00:00:00"/>
    <d v="2025-05-30T00:00:00"/>
    <n v="0"/>
    <n v="0"/>
    <n v="0"/>
    <n v="0"/>
    <n v="3600"/>
    <n v="3600"/>
  </r>
  <r>
    <x v="45"/>
    <d v="2025-03-14T00:00:00"/>
    <d v="2025-01-31T00:00:00"/>
    <n v="0"/>
    <n v="0"/>
    <n v="0"/>
    <n v="0"/>
    <n v="1924"/>
    <n v="1924"/>
  </r>
  <r>
    <x v="16"/>
    <d v="2025-03-28T00:00:00"/>
    <d v="2025-12-22T00:00:00"/>
    <n v="0"/>
    <n v="0"/>
    <n v="0"/>
    <n v="0"/>
    <n v="8000"/>
    <n v="8000"/>
  </r>
  <r>
    <x v="18"/>
    <d v="2025-03-28T00:00:00"/>
    <d v="2025-12-22T00:00:00"/>
    <n v="0"/>
    <n v="0"/>
    <n v="0"/>
    <n v="0"/>
    <n v="2000"/>
    <n v="2000"/>
  </r>
  <r>
    <x v="19"/>
    <d v="2025-03-28T00:00:00"/>
    <d v="2025-12-22T00:00:00"/>
    <n v="0"/>
    <n v="0"/>
    <n v="0"/>
    <n v="0"/>
    <n v="3500"/>
    <n v="3500"/>
  </r>
  <r>
    <x v="23"/>
    <d v="2025-03-28T00:00:00"/>
    <d v="2025-07-30T00:00:00"/>
    <n v="0"/>
    <n v="0"/>
    <n v="0"/>
    <n v="0"/>
    <n v="3000"/>
    <n v="3000"/>
  </r>
  <r>
    <x v="24"/>
    <d v="2025-03-28T00:00:00"/>
    <d v="2025-12-22T00:00:00"/>
    <n v="0"/>
    <n v="0"/>
    <n v="0"/>
    <n v="0"/>
    <n v="8000"/>
    <n v="8000"/>
  </r>
  <r>
    <x v="25"/>
    <d v="2025-03-14T00:00:00"/>
    <d v="2025-12-22T00:00:00"/>
    <n v="0"/>
    <n v="0"/>
    <n v="0"/>
    <n v="0"/>
    <n v="150"/>
    <n v="150"/>
  </r>
  <r>
    <x v="26"/>
    <d v="2025-03-14T00:00:00"/>
    <d v="2025-12-22T00:00:00"/>
    <n v="0"/>
    <n v="0"/>
    <n v="0"/>
    <n v="0"/>
    <n v="150"/>
    <n v="150"/>
  </r>
  <r>
    <x v="27"/>
    <d v="2025-03-28T00:00:00"/>
    <d v="2025-07-30T00:00:00"/>
    <n v="0"/>
    <n v="0"/>
    <n v="0"/>
    <n v="0"/>
    <n v="3000"/>
    <n v="3000"/>
  </r>
  <r>
    <x v="28"/>
    <d v="2025-03-28T00:00:00"/>
    <d v="2025-05-30T00:00:00"/>
    <n v="0"/>
    <n v="0"/>
    <n v="0"/>
    <n v="0"/>
    <n v="2500"/>
    <n v="2500"/>
  </r>
  <r>
    <x v="41"/>
    <d v="2025-03-28T00:00:00"/>
    <d v="2025-03-28T00:00:00"/>
    <n v="0"/>
    <n v="0"/>
    <n v="0"/>
    <n v="0"/>
    <n v="900"/>
    <n v="900"/>
  </r>
  <r>
    <x v="42"/>
    <d v="2025-03-28T00:00:00"/>
    <d v="2025-12-22T00:00:00"/>
    <n v="0"/>
    <n v="0"/>
    <n v="0"/>
    <n v="0"/>
    <n v="2000"/>
    <n v="2000"/>
  </r>
  <r>
    <x v="29"/>
    <d v="2025-03-28T00:00:00"/>
    <d v="2025-12-22T00:00:00"/>
    <n v="0"/>
    <n v="0"/>
    <n v="0"/>
    <n v="0"/>
    <n v="5000"/>
    <n v="5000"/>
  </r>
  <r>
    <x v="30"/>
    <d v="2025-03-28T00:00:00"/>
    <d v="2025-12-22T00:00:00"/>
    <n v="0"/>
    <n v="0"/>
    <n v="0"/>
    <n v="0"/>
    <n v="4500"/>
    <n v="4500"/>
  </r>
  <r>
    <x v="43"/>
    <d v="2025-03-14T00:00:00"/>
    <d v="2025-12-22T00:00:00"/>
    <n v="0"/>
    <n v="0"/>
    <n v="0"/>
    <n v="0"/>
    <n v="90"/>
    <n v="90"/>
  </r>
  <r>
    <x v="33"/>
    <d v="2025-03-28T00:00:00"/>
    <d v="2025-12-22T00:00:00"/>
    <n v="0"/>
    <n v="0"/>
    <n v="0"/>
    <n v="0"/>
    <n v="4000"/>
    <n v="4000"/>
  </r>
  <r>
    <x v="34"/>
    <d v="2025-03-28T00:00:00"/>
    <d v="2025-12-22T00:00:00"/>
    <n v="0"/>
    <n v="0"/>
    <n v="0"/>
    <n v="0"/>
    <n v="5000"/>
    <n v="5000"/>
  </r>
  <r>
    <x v="35"/>
    <m/>
    <m/>
    <n v="0"/>
    <n v="0"/>
    <n v="0"/>
    <n v="0"/>
    <n v="81374"/>
    <n v="81374"/>
  </r>
  <r>
    <x v="46"/>
    <m/>
    <m/>
    <m/>
    <m/>
    <m/>
    <m/>
    <m/>
    <m/>
  </r>
  <r>
    <x v="2"/>
    <d v="2025-04-22T00:00:00"/>
    <d v="2025-12-22T00:00:00"/>
    <n v="0"/>
    <n v="0"/>
    <n v="0"/>
    <n v="0"/>
    <n v="8000"/>
    <n v="8000"/>
  </r>
  <r>
    <x v="47"/>
    <d v="2025-04-30T00:00:00"/>
    <d v="2025-02-28T00:00:00"/>
    <n v="0"/>
    <n v="0"/>
    <n v="0"/>
    <n v="0"/>
    <n v="1530"/>
    <n v="1530"/>
  </r>
  <r>
    <x v="47"/>
    <d v="2025-04-30T00:00:00"/>
    <d v="2025-02-28T00:00:00"/>
    <n v="0"/>
    <n v="0"/>
    <n v="0"/>
    <n v="0"/>
    <n v="1530"/>
    <n v="1530"/>
  </r>
  <r>
    <x v="47"/>
    <d v="2025-04-30T00:00:00"/>
    <d v="2025-02-28T00:00:00"/>
    <n v="0"/>
    <n v="0"/>
    <n v="0"/>
    <n v="0"/>
    <n v="1530"/>
    <n v="1530"/>
  </r>
  <r>
    <x v="47"/>
    <d v="2025-04-30T00:00:00"/>
    <d v="2025-02-28T00:00:00"/>
    <n v="0"/>
    <n v="0"/>
    <n v="0"/>
    <n v="0"/>
    <n v="1530"/>
    <n v="1530"/>
  </r>
  <r>
    <x v="4"/>
    <d v="2025-04-30T00:00:00"/>
    <d v="2025-09-01T00:00:00"/>
    <n v="0"/>
    <n v="0"/>
    <n v="0"/>
    <n v="0"/>
    <n v="2500"/>
    <n v="2500"/>
  </r>
  <r>
    <x v="48"/>
    <d v="2025-04-30T00:00:00"/>
    <d v="2025-02-28T00:00:00"/>
    <n v="0"/>
    <n v="0"/>
    <n v="0"/>
    <n v="0"/>
    <n v="347.5"/>
    <n v="347.5"/>
  </r>
  <r>
    <x v="48"/>
    <d v="2025-04-30T00:00:00"/>
    <d v="2025-02-28T00:00:00"/>
    <n v="0"/>
    <n v="0"/>
    <n v="0"/>
    <n v="0"/>
    <n v="347.5"/>
    <n v="347.5"/>
  </r>
  <r>
    <x v="48"/>
    <d v="2025-04-30T00:00:00"/>
    <d v="2025-02-28T00:00:00"/>
    <n v="0"/>
    <n v="0"/>
    <n v="0"/>
    <n v="0"/>
    <n v="347.5"/>
    <n v="347.5"/>
  </r>
  <r>
    <x v="48"/>
    <d v="2025-04-30T00:00:00"/>
    <d v="2025-02-28T00:00:00"/>
    <n v="0"/>
    <n v="0"/>
    <n v="0"/>
    <n v="0"/>
    <n v="347.5"/>
    <n v="347.5"/>
  </r>
  <r>
    <x v="6"/>
    <d v="2025-04-30T00:00:00"/>
    <d v="2025-12-22T00:00:00"/>
    <n v="0"/>
    <n v="0"/>
    <n v="0"/>
    <n v="0"/>
    <n v="3500"/>
    <n v="3500"/>
  </r>
  <r>
    <x v="7"/>
    <d v="2025-04-30T00:00:00"/>
    <d v="2025-08-01T00:00:00"/>
    <n v="0"/>
    <n v="0"/>
    <n v="0"/>
    <n v="0"/>
    <n v="2500"/>
    <n v="2500"/>
  </r>
  <r>
    <x v="8"/>
    <d v="2025-04-30T00:00:00"/>
    <d v="2025-02-28T00:00:00"/>
    <n v="0"/>
    <n v="0"/>
    <n v="0"/>
    <n v="0"/>
    <n v="5000"/>
    <n v="5000"/>
  </r>
  <r>
    <x v="8"/>
    <d v="2025-04-30T00:00:00"/>
    <d v="2025-02-28T00:00:00"/>
    <n v="0"/>
    <n v="0"/>
    <n v="0"/>
    <n v="0"/>
    <n v="5000"/>
    <n v="5000"/>
  </r>
  <r>
    <x v="8"/>
    <d v="2025-04-30T00:00:00"/>
    <d v="2025-02-28T00:00:00"/>
    <n v="0"/>
    <n v="0"/>
    <n v="0"/>
    <n v="0"/>
    <n v="5000"/>
    <n v="5000"/>
  </r>
  <r>
    <x v="11"/>
    <d v="2025-04-30T00:00:00"/>
    <d v="2025-12-22T00:00:00"/>
    <n v="0"/>
    <n v="0"/>
    <n v="0"/>
    <n v="0"/>
    <n v="5000"/>
    <n v="5000"/>
  </r>
  <r>
    <x v="38"/>
    <d v="2025-04-14T00:00:00"/>
    <d v="2025-12-22T00:00:00"/>
    <n v="0"/>
    <n v="0"/>
    <n v="0"/>
    <n v="0"/>
    <n v="120"/>
    <n v="120"/>
  </r>
  <r>
    <x v="49"/>
    <d v="2025-04-30T00:00:00"/>
    <d v="2025-02-28T00:00:00"/>
    <n v="0"/>
    <n v="0"/>
    <n v="0"/>
    <n v="0"/>
    <n v="207.5"/>
    <n v="207.5"/>
  </r>
  <r>
    <x v="49"/>
    <d v="2025-04-30T00:00:00"/>
    <d v="2025-02-28T00:00:00"/>
    <n v="0"/>
    <n v="0"/>
    <n v="0"/>
    <n v="0"/>
    <n v="207.5"/>
    <n v="207.5"/>
  </r>
  <r>
    <x v="49"/>
    <d v="2025-04-30T00:00:00"/>
    <d v="2025-02-28T00:00:00"/>
    <n v="0"/>
    <n v="0"/>
    <n v="0"/>
    <n v="0"/>
    <n v="207.5"/>
    <n v="207.5"/>
  </r>
  <r>
    <x v="49"/>
    <d v="2025-04-30T00:00:00"/>
    <d v="2025-02-28T00:00:00"/>
    <n v="0"/>
    <n v="0"/>
    <n v="0"/>
    <n v="0"/>
    <n v="207.5"/>
    <n v="207.5"/>
  </r>
  <r>
    <x v="39"/>
    <d v="2025-04-30T00:00:00"/>
    <d v="2025-12-22T00:00:00"/>
    <n v="0"/>
    <n v="0"/>
    <n v="0"/>
    <n v="0"/>
    <n v="1500"/>
    <n v="1500"/>
  </r>
  <r>
    <x v="50"/>
    <d v="2025-04-30T00:00:00"/>
    <d v="2025-02-28T00:00:00"/>
    <n v="0"/>
    <n v="0"/>
    <n v="0"/>
    <n v="0"/>
    <n v="390"/>
    <n v="390"/>
  </r>
  <r>
    <x v="50"/>
    <d v="2025-04-30T00:00:00"/>
    <d v="2025-02-28T00:00:00"/>
    <n v="0"/>
    <n v="0"/>
    <n v="0"/>
    <n v="0"/>
    <n v="390"/>
    <n v="390"/>
  </r>
  <r>
    <x v="50"/>
    <d v="2025-04-30T00:00:00"/>
    <d v="2025-02-28T00:00:00"/>
    <n v="0"/>
    <n v="0"/>
    <n v="0"/>
    <n v="0"/>
    <n v="390"/>
    <n v="390"/>
  </r>
  <r>
    <x v="50"/>
    <d v="2025-04-30T00:00:00"/>
    <d v="2025-02-28T00:00:00"/>
    <n v="0"/>
    <n v="0"/>
    <n v="0"/>
    <n v="0"/>
    <n v="390"/>
    <n v="390"/>
  </r>
  <r>
    <x v="12"/>
    <d v="2025-04-30T00:00:00"/>
    <d v="2025-02-28T00:00:00"/>
    <n v="0"/>
    <n v="0"/>
    <n v="0"/>
    <n v="0"/>
    <n v="565"/>
    <n v="565"/>
  </r>
  <r>
    <x v="12"/>
    <d v="2025-04-30T00:00:00"/>
    <d v="2025-02-28T00:00:00"/>
    <n v="0"/>
    <n v="0"/>
    <n v="0"/>
    <n v="0"/>
    <n v="565"/>
    <n v="565"/>
  </r>
  <r>
    <x v="12"/>
    <d v="2025-04-30T00:00:00"/>
    <d v="2025-02-28T00:00:00"/>
    <n v="0"/>
    <n v="0"/>
    <n v="0"/>
    <n v="0"/>
    <n v="565"/>
    <n v="565"/>
  </r>
  <r>
    <x v="12"/>
    <d v="2025-04-30T00:00:00"/>
    <d v="2025-02-28T00:00:00"/>
    <n v="0"/>
    <n v="0"/>
    <n v="0"/>
    <n v="0"/>
    <n v="565"/>
    <n v="565"/>
  </r>
  <r>
    <x v="40"/>
    <d v="2025-04-30T00:00:00"/>
    <d v="2025-06-30T00:00:00"/>
    <n v="0"/>
    <n v="0"/>
    <n v="0"/>
    <n v="0"/>
    <n v="1000"/>
    <n v="1000"/>
  </r>
  <r>
    <x v="51"/>
    <d v="2025-04-30T00:00:00"/>
    <d v="2025-02-28T00:00:00"/>
    <n v="0"/>
    <n v="0"/>
    <n v="0"/>
    <n v="0"/>
    <n v="15"/>
    <n v="15"/>
  </r>
  <r>
    <x v="51"/>
    <d v="2025-04-30T00:00:00"/>
    <d v="2025-02-28T00:00:00"/>
    <n v="0"/>
    <n v="0"/>
    <n v="0"/>
    <n v="0"/>
    <n v="15"/>
    <n v="15"/>
  </r>
  <r>
    <x v="51"/>
    <d v="2025-04-30T00:00:00"/>
    <d v="2025-02-28T00:00:00"/>
    <n v="0"/>
    <n v="0"/>
    <n v="0"/>
    <n v="0"/>
    <n v="15"/>
    <n v="15"/>
  </r>
  <r>
    <x v="51"/>
    <d v="2025-04-30T00:00:00"/>
    <d v="2025-02-28T00:00:00"/>
    <n v="0"/>
    <n v="0"/>
    <n v="0"/>
    <n v="0"/>
    <n v="15"/>
    <n v="15"/>
  </r>
  <r>
    <x v="14"/>
    <d v="2025-04-30T00:00:00"/>
    <d v="2025-05-30T00:00:00"/>
    <n v="0"/>
    <n v="0"/>
    <n v="0"/>
    <n v="0"/>
    <n v="3600"/>
    <n v="3600"/>
  </r>
  <r>
    <x v="52"/>
    <d v="2025-04-30T00:00:00"/>
    <d v="2025-02-28T00:00:00"/>
    <n v="0"/>
    <n v="0"/>
    <n v="0"/>
    <n v="0"/>
    <n v="260"/>
    <n v="260"/>
  </r>
  <r>
    <x v="52"/>
    <d v="2025-04-30T00:00:00"/>
    <d v="2025-02-28T00:00:00"/>
    <n v="0"/>
    <n v="0"/>
    <n v="0"/>
    <n v="0"/>
    <n v="260"/>
    <n v="260"/>
  </r>
  <r>
    <x v="52"/>
    <d v="2025-04-30T00:00:00"/>
    <d v="2025-02-28T00:00:00"/>
    <n v="0"/>
    <n v="0"/>
    <n v="0"/>
    <n v="0"/>
    <n v="260"/>
    <n v="260"/>
  </r>
  <r>
    <x v="52"/>
    <d v="2025-04-30T00:00:00"/>
    <d v="2025-02-28T00:00:00"/>
    <n v="0"/>
    <n v="0"/>
    <n v="0"/>
    <n v="0"/>
    <n v="260"/>
    <n v="260"/>
  </r>
  <r>
    <x v="45"/>
    <d v="2025-04-14T00:00:00"/>
    <d v="2025-02-28T00:00:00"/>
    <n v="0"/>
    <n v="0"/>
    <n v="0"/>
    <n v="0"/>
    <n v="3142"/>
    <n v="3142"/>
  </r>
  <r>
    <x v="45"/>
    <d v="2025-04-30T00:00:00"/>
    <d v="2025-03-31T00:00:00"/>
    <n v="0"/>
    <n v="0"/>
    <n v="0"/>
    <n v="0"/>
    <n v="2643.5"/>
    <n v="2643.5"/>
  </r>
  <r>
    <x v="53"/>
    <d v="2025-04-30T00:00:00"/>
    <d v="2025-02-28T00:00:00"/>
    <n v="0"/>
    <n v="0"/>
    <n v="0"/>
    <n v="0"/>
    <n v="2820"/>
    <n v="2820"/>
  </r>
  <r>
    <x v="53"/>
    <d v="2025-04-30T00:00:00"/>
    <d v="2025-02-28T00:00:00"/>
    <n v="0"/>
    <n v="0"/>
    <n v="0"/>
    <n v="0"/>
    <n v="2820"/>
    <n v="2820"/>
  </r>
  <r>
    <x v="53"/>
    <d v="2025-04-30T00:00:00"/>
    <d v="2025-02-28T00:00:00"/>
    <n v="0"/>
    <n v="0"/>
    <n v="0"/>
    <n v="0"/>
    <n v="2820"/>
    <n v="2820"/>
  </r>
  <r>
    <x v="53"/>
    <d v="2025-04-30T00:00:00"/>
    <d v="2025-02-28T00:00:00"/>
    <n v="0"/>
    <n v="0"/>
    <n v="0"/>
    <n v="0"/>
    <n v="2820"/>
    <n v="2820"/>
  </r>
  <r>
    <x v="16"/>
    <d v="2025-04-30T00:00:00"/>
    <d v="2025-12-22T00:00:00"/>
    <n v="0"/>
    <n v="0"/>
    <n v="0"/>
    <n v="0"/>
    <n v="8000"/>
    <n v="8000"/>
  </r>
  <r>
    <x v="18"/>
    <d v="2025-04-30T00:00:00"/>
    <d v="2025-12-22T00:00:00"/>
    <n v="0"/>
    <n v="0"/>
    <n v="0"/>
    <n v="0"/>
    <n v="2000"/>
    <n v="2000"/>
  </r>
  <r>
    <x v="19"/>
    <d v="2025-04-30T00:00:00"/>
    <d v="2025-12-22T00:00:00"/>
    <n v="0"/>
    <n v="0"/>
    <n v="0"/>
    <n v="0"/>
    <n v="3500"/>
    <n v="3500"/>
  </r>
  <r>
    <x v="20"/>
    <d v="2025-04-04T00:00:00"/>
    <d v="2025-12-22T00:00:00"/>
    <n v="0"/>
    <n v="0"/>
    <n v="0"/>
    <n v="0"/>
    <n v="7000"/>
    <n v="7000"/>
  </r>
  <r>
    <x v="20"/>
    <d v="2025-04-30T00:00:00"/>
    <d v="2025-12-22T00:00:00"/>
    <n v="0"/>
    <n v="0"/>
    <n v="0"/>
    <n v="0"/>
    <n v="7000"/>
    <n v="7000"/>
  </r>
  <r>
    <x v="22"/>
    <d v="2025-04-30T00:00:00"/>
    <d v="2025-02-28T00:00:00"/>
    <n v="0"/>
    <n v="0"/>
    <n v="0"/>
    <n v="0"/>
    <n v="145"/>
    <n v="145"/>
  </r>
  <r>
    <x v="22"/>
    <d v="2025-04-30T00:00:00"/>
    <d v="2025-02-28T00:00:00"/>
    <n v="0"/>
    <n v="0"/>
    <n v="0"/>
    <n v="0"/>
    <n v="145"/>
    <n v="145"/>
  </r>
  <r>
    <x v="22"/>
    <d v="2025-04-30T00:00:00"/>
    <d v="2025-02-28T00:00:00"/>
    <n v="0"/>
    <n v="0"/>
    <n v="0"/>
    <n v="0"/>
    <n v="145"/>
    <n v="145"/>
  </r>
  <r>
    <x v="22"/>
    <d v="2025-04-30T00:00:00"/>
    <d v="2025-02-28T00:00:00"/>
    <n v="0"/>
    <n v="0"/>
    <n v="0"/>
    <n v="0"/>
    <n v="145"/>
    <n v="145"/>
  </r>
  <r>
    <x v="23"/>
    <d v="2025-04-30T00:00:00"/>
    <d v="2025-07-30T00:00:00"/>
    <n v="0"/>
    <n v="0"/>
    <n v="0"/>
    <n v="0"/>
    <n v="3000"/>
    <n v="3000"/>
  </r>
  <r>
    <x v="54"/>
    <d v="2025-04-30T00:00:00"/>
    <d v="2025-02-28T00:00:00"/>
    <n v="0"/>
    <n v="0"/>
    <n v="0"/>
    <n v="0"/>
    <n v="657.5"/>
    <n v="657.5"/>
  </r>
  <r>
    <x v="54"/>
    <d v="2025-04-30T00:00:00"/>
    <d v="2025-02-28T00:00:00"/>
    <n v="0"/>
    <n v="0"/>
    <n v="0"/>
    <n v="0"/>
    <n v="657.5"/>
    <n v="657.5"/>
  </r>
  <r>
    <x v="54"/>
    <d v="2025-04-30T00:00:00"/>
    <d v="2025-02-28T00:00:00"/>
    <n v="0"/>
    <n v="0"/>
    <n v="0"/>
    <n v="0"/>
    <n v="657.5"/>
    <n v="657.5"/>
  </r>
  <r>
    <x v="54"/>
    <d v="2025-04-30T00:00:00"/>
    <d v="2025-02-28T00:00:00"/>
    <n v="0"/>
    <n v="0"/>
    <n v="0"/>
    <n v="0"/>
    <n v="657.5"/>
    <n v="657.5"/>
  </r>
  <r>
    <x v="24"/>
    <d v="2025-04-30T00:00:00"/>
    <d v="2025-12-22T00:00:00"/>
    <n v="0"/>
    <n v="0"/>
    <n v="0"/>
    <n v="0"/>
    <n v="8000"/>
    <n v="8000"/>
  </r>
  <r>
    <x v="25"/>
    <d v="2025-04-14T00:00:00"/>
    <d v="2025-12-22T00:00:00"/>
    <n v="0"/>
    <n v="0"/>
    <n v="0"/>
    <n v="0"/>
    <n v="210"/>
    <n v="210"/>
  </r>
  <r>
    <x v="26"/>
    <d v="2025-04-14T00:00:00"/>
    <d v="2025-12-22T00:00:00"/>
    <n v="0"/>
    <n v="0"/>
    <n v="0"/>
    <n v="0"/>
    <n v="300"/>
    <n v="300"/>
  </r>
  <r>
    <x v="27"/>
    <d v="2025-04-30T00:00:00"/>
    <d v="2025-07-30T00:00:00"/>
    <n v="0"/>
    <n v="0"/>
    <n v="0"/>
    <n v="0"/>
    <n v="3000"/>
    <n v="3000"/>
  </r>
  <r>
    <x v="28"/>
    <d v="2025-04-30T00:00:00"/>
    <d v="2025-05-30T00:00:00"/>
    <n v="0"/>
    <n v="0"/>
    <n v="0"/>
    <n v="0"/>
    <n v="2500"/>
    <n v="2500"/>
  </r>
  <r>
    <x v="41"/>
    <d v="2025-04-30T00:00:00"/>
    <d v="2025-12-19T00:00:00"/>
    <n v="0"/>
    <n v="0"/>
    <n v="0"/>
    <n v="0"/>
    <n v="1700"/>
    <n v="1700"/>
  </r>
  <r>
    <x v="42"/>
    <d v="2025-04-30T00:00:00"/>
    <d v="2025-12-22T00:00:00"/>
    <n v="0"/>
    <n v="0"/>
    <n v="0"/>
    <n v="0"/>
    <n v="2000"/>
    <n v="2000"/>
  </r>
  <r>
    <x v="29"/>
    <d v="2025-04-30T00:00:00"/>
    <d v="2025-12-22T00:00:00"/>
    <n v="0"/>
    <n v="0"/>
    <n v="0"/>
    <n v="0"/>
    <n v="5000"/>
    <n v="5000"/>
  </r>
  <r>
    <x v="55"/>
    <d v="2025-04-30T00:00:00"/>
    <d v="2025-02-28T00:00:00"/>
    <n v="0"/>
    <n v="0"/>
    <n v="0"/>
    <n v="0"/>
    <n v="1470"/>
    <n v="1470"/>
  </r>
  <r>
    <x v="55"/>
    <d v="2025-04-30T00:00:00"/>
    <d v="2025-02-28T00:00:00"/>
    <n v="0"/>
    <n v="0"/>
    <n v="0"/>
    <n v="0"/>
    <n v="1470"/>
    <n v="1470"/>
  </r>
  <r>
    <x v="55"/>
    <d v="2025-04-30T00:00:00"/>
    <d v="2025-02-28T00:00:00"/>
    <n v="0"/>
    <n v="0"/>
    <n v="0"/>
    <n v="0"/>
    <n v="1470"/>
    <n v="1470"/>
  </r>
  <r>
    <x v="55"/>
    <d v="2025-04-30T00:00:00"/>
    <d v="2025-02-28T00:00:00"/>
    <n v="0"/>
    <n v="0"/>
    <n v="0"/>
    <n v="0"/>
    <n v="1470"/>
    <n v="1470"/>
  </r>
  <r>
    <x v="30"/>
    <d v="2025-04-30T00:00:00"/>
    <d v="2025-12-22T00:00:00"/>
    <n v="0"/>
    <n v="0"/>
    <n v="0"/>
    <n v="0"/>
    <n v="4500"/>
    <n v="4500"/>
  </r>
  <r>
    <x v="43"/>
    <d v="2025-04-14T00:00:00"/>
    <d v="2025-12-22T00:00:00"/>
    <n v="0"/>
    <n v="0"/>
    <n v="0"/>
    <n v="0"/>
    <n v="180"/>
    <n v="180"/>
  </r>
  <r>
    <x v="31"/>
    <d v="2025-04-30T00:00:00"/>
    <d v="2025-02-28T00:00:00"/>
    <n v="0"/>
    <n v="0"/>
    <n v="0"/>
    <n v="0"/>
    <n v="467.5"/>
    <n v="467.5"/>
  </r>
  <r>
    <x v="31"/>
    <d v="2025-04-30T00:00:00"/>
    <d v="2025-02-28T00:00:00"/>
    <n v="0"/>
    <n v="0"/>
    <n v="0"/>
    <n v="0"/>
    <n v="467.5"/>
    <n v="467.5"/>
  </r>
  <r>
    <x v="31"/>
    <d v="2025-04-30T00:00:00"/>
    <d v="2025-02-28T00:00:00"/>
    <n v="0"/>
    <n v="0"/>
    <n v="0"/>
    <n v="0"/>
    <n v="467.5"/>
    <n v="467.5"/>
  </r>
  <r>
    <x v="31"/>
    <d v="2025-04-30T00:00:00"/>
    <d v="2025-02-28T00:00:00"/>
    <n v="0"/>
    <n v="0"/>
    <n v="0"/>
    <n v="0"/>
    <n v="467.5"/>
    <n v="467.5"/>
  </r>
  <r>
    <x v="33"/>
    <d v="2025-04-30T00:00:00"/>
    <d v="2025-12-22T00:00:00"/>
    <n v="0"/>
    <n v="0"/>
    <n v="0"/>
    <n v="0"/>
    <n v="4000"/>
    <n v="4000"/>
  </r>
  <r>
    <x v="34"/>
    <d v="2025-04-30T00:00:00"/>
    <d v="2025-12-22T00:00:00"/>
    <n v="0"/>
    <n v="0"/>
    <n v="0"/>
    <n v="0"/>
    <n v="5000"/>
    <n v="5000"/>
  </r>
  <r>
    <x v="35"/>
    <m/>
    <m/>
    <n v="0"/>
    <n v="0"/>
    <n v="0"/>
    <n v="0"/>
    <n v="150895.5"/>
    <n v="150895.5"/>
  </r>
  <r>
    <x v="56"/>
    <m/>
    <m/>
    <m/>
    <m/>
    <m/>
    <m/>
    <m/>
    <m/>
  </r>
  <r>
    <x v="57"/>
    <d v="2025-05-30T00:00:00"/>
    <d v="2025-02-28T00:00:00"/>
    <n v="0"/>
    <n v="0"/>
    <n v="0"/>
    <n v="0"/>
    <n v="302.5"/>
    <n v="302.5"/>
  </r>
  <r>
    <x v="57"/>
    <d v="2025-05-30T00:00:00"/>
    <d v="2025-02-28T00:00:00"/>
    <n v="0"/>
    <n v="0"/>
    <n v="0"/>
    <n v="0"/>
    <n v="302.5"/>
    <n v="302.5"/>
  </r>
  <r>
    <x v="57"/>
    <d v="2025-05-30T00:00:00"/>
    <d v="2025-02-28T00:00:00"/>
    <n v="0"/>
    <n v="0"/>
    <n v="0"/>
    <n v="0"/>
    <n v="302.5"/>
    <n v="302.5"/>
  </r>
  <r>
    <x v="57"/>
    <d v="2025-05-30T00:00:00"/>
    <d v="2025-02-28T00:00:00"/>
    <n v="0"/>
    <n v="0"/>
    <n v="0"/>
    <n v="0"/>
    <n v="302.5"/>
    <n v="302.5"/>
  </r>
  <r>
    <x v="2"/>
    <d v="2025-05-21T00:00:00"/>
    <d v="2025-12-22T00:00:00"/>
    <n v="0"/>
    <n v="0"/>
    <n v="0"/>
    <n v="0"/>
    <n v="8000"/>
    <n v="8000"/>
  </r>
  <r>
    <x v="3"/>
    <d v="2025-05-30T00:00:00"/>
    <d v="2025-02-28T00:00:00"/>
    <n v="0"/>
    <n v="0"/>
    <n v="0"/>
    <n v="0"/>
    <n v="122.5"/>
    <n v="122.5"/>
  </r>
  <r>
    <x v="3"/>
    <d v="2025-05-30T00:00:00"/>
    <d v="2025-02-28T00:00:00"/>
    <n v="0"/>
    <n v="0"/>
    <n v="0"/>
    <n v="0"/>
    <n v="122.5"/>
    <n v="122.5"/>
  </r>
  <r>
    <x v="3"/>
    <d v="2025-05-30T00:00:00"/>
    <d v="2025-02-28T00:00:00"/>
    <n v="0"/>
    <n v="0"/>
    <n v="0"/>
    <n v="0"/>
    <n v="122.5"/>
    <n v="122.5"/>
  </r>
  <r>
    <x v="3"/>
    <d v="2025-05-30T00:00:00"/>
    <d v="2025-02-28T00:00:00"/>
    <n v="0"/>
    <n v="0"/>
    <n v="0"/>
    <n v="0"/>
    <n v="122.5"/>
    <n v="122.5"/>
  </r>
  <r>
    <x v="58"/>
    <d v="2025-05-30T00:00:00"/>
    <d v="2025-02-28T00:00:00"/>
    <n v="0"/>
    <n v="0"/>
    <n v="0"/>
    <n v="0"/>
    <n v="87.5"/>
    <n v="87.5"/>
  </r>
  <r>
    <x v="58"/>
    <d v="2025-05-30T00:00:00"/>
    <d v="2025-02-28T00:00:00"/>
    <n v="0"/>
    <n v="0"/>
    <n v="0"/>
    <n v="0"/>
    <n v="87.5"/>
    <n v="87.5"/>
  </r>
  <r>
    <x v="58"/>
    <d v="2025-05-30T00:00:00"/>
    <d v="2025-02-28T00:00:00"/>
    <n v="0"/>
    <n v="0"/>
    <n v="0"/>
    <n v="0"/>
    <n v="87.5"/>
    <n v="87.5"/>
  </r>
  <r>
    <x v="58"/>
    <d v="2025-05-30T00:00:00"/>
    <d v="2025-02-28T00:00:00"/>
    <n v="0"/>
    <n v="0"/>
    <n v="0"/>
    <n v="0"/>
    <n v="87.5"/>
    <n v="87.5"/>
  </r>
  <r>
    <x v="4"/>
    <d v="2025-05-30T00:00:00"/>
    <d v="2025-09-01T00:00:00"/>
    <n v="0"/>
    <n v="0"/>
    <n v="0"/>
    <n v="0"/>
    <n v="2500"/>
    <n v="2500"/>
  </r>
  <r>
    <x v="59"/>
    <d v="2025-05-30T00:00:00"/>
    <d v="2025-02-28T00:00:00"/>
    <n v="0"/>
    <n v="0"/>
    <n v="0"/>
    <n v="0"/>
    <n v="2402.5"/>
    <n v="2402.5"/>
  </r>
  <r>
    <x v="59"/>
    <d v="2025-05-30T00:00:00"/>
    <d v="2025-02-28T00:00:00"/>
    <n v="0"/>
    <n v="0"/>
    <n v="0"/>
    <n v="0"/>
    <n v="2402.5"/>
    <n v="2402.5"/>
  </r>
  <r>
    <x v="59"/>
    <d v="2025-05-30T00:00:00"/>
    <d v="2025-02-28T00:00:00"/>
    <n v="0"/>
    <n v="0"/>
    <n v="0"/>
    <n v="0"/>
    <n v="2402.5"/>
    <n v="2402.5"/>
  </r>
  <r>
    <x v="59"/>
    <d v="2025-05-30T00:00:00"/>
    <d v="2025-02-28T00:00:00"/>
    <n v="0"/>
    <n v="0"/>
    <n v="0"/>
    <n v="0"/>
    <n v="2402.5"/>
    <n v="2402.5"/>
  </r>
  <r>
    <x v="5"/>
    <d v="2025-05-30T00:00:00"/>
    <d v="2025-02-28T00:00:00"/>
    <n v="0"/>
    <n v="0"/>
    <n v="0"/>
    <n v="0"/>
    <n v="92.5"/>
    <n v="92.5"/>
  </r>
  <r>
    <x v="5"/>
    <d v="2025-05-30T00:00:00"/>
    <d v="2025-02-28T00:00:00"/>
    <n v="0"/>
    <n v="0"/>
    <n v="0"/>
    <n v="0"/>
    <n v="92.5"/>
    <n v="92.5"/>
  </r>
  <r>
    <x v="5"/>
    <d v="2025-05-30T00:00:00"/>
    <d v="2025-02-28T00:00:00"/>
    <n v="0"/>
    <n v="0"/>
    <n v="0"/>
    <n v="0"/>
    <n v="92.5"/>
    <n v="92.5"/>
  </r>
  <r>
    <x v="5"/>
    <d v="2025-05-30T00:00:00"/>
    <d v="2025-02-28T00:00:00"/>
    <n v="0"/>
    <n v="0"/>
    <n v="0"/>
    <n v="0"/>
    <n v="92.5"/>
    <n v="92.5"/>
  </r>
  <r>
    <x v="60"/>
    <d v="2025-05-30T00:00:00"/>
    <d v="2025-02-28T00:00:00"/>
    <n v="0"/>
    <n v="0"/>
    <n v="0"/>
    <n v="0"/>
    <n v="65"/>
    <n v="65"/>
  </r>
  <r>
    <x v="60"/>
    <d v="2025-05-30T00:00:00"/>
    <d v="2025-02-28T00:00:00"/>
    <n v="0"/>
    <n v="0"/>
    <n v="0"/>
    <n v="0"/>
    <n v="65"/>
    <n v="65"/>
  </r>
  <r>
    <x v="60"/>
    <d v="2025-05-30T00:00:00"/>
    <d v="2025-02-28T00:00:00"/>
    <n v="0"/>
    <n v="0"/>
    <n v="0"/>
    <n v="0"/>
    <n v="65"/>
    <n v="65"/>
  </r>
  <r>
    <x v="60"/>
    <d v="2025-05-30T00:00:00"/>
    <d v="2025-02-28T00:00:00"/>
    <n v="0"/>
    <n v="0"/>
    <n v="0"/>
    <n v="0"/>
    <n v="65"/>
    <n v="65"/>
  </r>
  <r>
    <x v="61"/>
    <d v="2025-05-30T00:00:00"/>
    <d v="2025-02-28T00:00:00"/>
    <n v="0"/>
    <n v="0"/>
    <n v="0"/>
    <n v="0"/>
    <n v="445"/>
    <n v="445"/>
  </r>
  <r>
    <x v="61"/>
    <d v="2025-05-30T00:00:00"/>
    <d v="2025-02-28T00:00:00"/>
    <n v="0"/>
    <n v="0"/>
    <n v="0"/>
    <n v="0"/>
    <n v="445"/>
    <n v="445"/>
  </r>
  <r>
    <x v="61"/>
    <d v="2025-05-30T00:00:00"/>
    <d v="2025-02-28T00:00:00"/>
    <n v="0"/>
    <n v="0"/>
    <n v="0"/>
    <n v="0"/>
    <n v="445"/>
    <n v="445"/>
  </r>
  <r>
    <x v="61"/>
    <d v="2025-05-30T00:00:00"/>
    <d v="2025-02-28T00:00:00"/>
    <n v="0"/>
    <n v="0"/>
    <n v="0"/>
    <n v="0"/>
    <n v="445"/>
    <n v="445"/>
  </r>
  <r>
    <x v="62"/>
    <d v="2025-05-05T00:00:00"/>
    <d v="2025-02-28T00:00:00"/>
    <n v="0"/>
    <n v="0"/>
    <n v="0"/>
    <n v="0"/>
    <n v="222.5"/>
    <n v="222.5"/>
  </r>
  <r>
    <x v="62"/>
    <d v="2025-05-05T00:00:00"/>
    <d v="2025-02-28T00:00:00"/>
    <n v="0"/>
    <n v="0"/>
    <n v="0"/>
    <n v="0"/>
    <n v="222.5"/>
    <n v="222.5"/>
  </r>
  <r>
    <x v="62"/>
    <d v="2025-05-05T00:00:00"/>
    <d v="2025-02-28T00:00:00"/>
    <n v="0"/>
    <n v="0"/>
    <n v="0"/>
    <n v="0"/>
    <n v="222.5"/>
    <n v="222.5"/>
  </r>
  <r>
    <x v="62"/>
    <d v="2025-05-05T00:00:00"/>
    <d v="2025-02-28T00:00:00"/>
    <n v="0"/>
    <n v="0"/>
    <n v="0"/>
    <n v="0"/>
    <n v="222.5"/>
    <n v="222.5"/>
  </r>
  <r>
    <x v="63"/>
    <d v="2025-05-30T00:00:00"/>
    <d v="2025-02-28T00:00:00"/>
    <n v="0"/>
    <n v="0"/>
    <n v="0"/>
    <n v="0"/>
    <n v="110"/>
    <n v="110"/>
  </r>
  <r>
    <x v="63"/>
    <d v="2025-05-30T00:00:00"/>
    <d v="2025-02-28T00:00:00"/>
    <n v="0"/>
    <n v="0"/>
    <n v="0"/>
    <n v="0"/>
    <n v="110"/>
    <n v="110"/>
  </r>
  <r>
    <x v="63"/>
    <d v="2025-05-30T00:00:00"/>
    <d v="2025-02-28T00:00:00"/>
    <n v="0"/>
    <n v="0"/>
    <n v="0"/>
    <n v="0"/>
    <n v="110"/>
    <n v="110"/>
  </r>
  <r>
    <x v="63"/>
    <d v="2025-05-30T00:00:00"/>
    <d v="2025-02-28T00:00:00"/>
    <n v="0"/>
    <n v="0"/>
    <n v="0"/>
    <n v="0"/>
    <n v="110"/>
    <n v="110"/>
  </r>
  <r>
    <x v="6"/>
    <d v="2025-05-30T00:00:00"/>
    <d v="2025-12-22T00:00:00"/>
    <n v="0"/>
    <n v="0"/>
    <n v="0"/>
    <n v="0"/>
    <n v="3500"/>
    <n v="3500"/>
  </r>
  <r>
    <x v="7"/>
    <d v="2025-05-30T00:00:00"/>
    <d v="2025-08-01T00:00:00"/>
    <n v="0"/>
    <n v="0"/>
    <n v="0"/>
    <n v="0"/>
    <n v="2500"/>
    <n v="2500"/>
  </r>
  <r>
    <x v="64"/>
    <d v="2025-05-30T00:00:00"/>
    <d v="2025-02-28T00:00:00"/>
    <n v="0"/>
    <n v="0"/>
    <n v="0"/>
    <n v="0"/>
    <n v="627.5"/>
    <n v="627.5"/>
  </r>
  <r>
    <x v="64"/>
    <d v="2025-05-30T00:00:00"/>
    <d v="2025-02-28T00:00:00"/>
    <n v="0"/>
    <n v="0"/>
    <n v="0"/>
    <n v="0"/>
    <n v="627.5"/>
    <n v="627.5"/>
  </r>
  <r>
    <x v="64"/>
    <d v="2025-05-30T00:00:00"/>
    <d v="2025-02-28T00:00:00"/>
    <n v="0"/>
    <n v="0"/>
    <n v="0"/>
    <n v="0"/>
    <n v="627.5"/>
    <n v="627.5"/>
  </r>
  <r>
    <x v="64"/>
    <d v="2025-05-30T00:00:00"/>
    <d v="2025-02-28T00:00:00"/>
    <n v="0"/>
    <n v="0"/>
    <n v="0"/>
    <n v="0"/>
    <n v="627.5"/>
    <n v="627.5"/>
  </r>
  <r>
    <x v="9"/>
    <d v="2025-05-05T00:00:00"/>
    <d v="2025-02-28T00:00:00"/>
    <n v="0"/>
    <n v="0"/>
    <n v="0"/>
    <n v="0"/>
    <n v="572.5"/>
    <n v="572.5"/>
  </r>
  <r>
    <x v="9"/>
    <d v="2025-05-05T00:00:00"/>
    <d v="2025-02-28T00:00:00"/>
    <n v="0"/>
    <n v="0"/>
    <n v="0"/>
    <n v="0"/>
    <n v="572.5"/>
    <n v="572.5"/>
  </r>
  <r>
    <x v="9"/>
    <d v="2025-05-05T00:00:00"/>
    <d v="2025-02-28T00:00:00"/>
    <n v="0"/>
    <n v="0"/>
    <n v="0"/>
    <n v="0"/>
    <n v="572.5"/>
    <n v="572.5"/>
  </r>
  <r>
    <x v="9"/>
    <d v="2025-05-05T00:00:00"/>
    <d v="2025-02-28T00:00:00"/>
    <n v="0"/>
    <n v="0"/>
    <n v="0"/>
    <n v="0"/>
    <n v="572.5"/>
    <n v="572.5"/>
  </r>
  <r>
    <x v="65"/>
    <d v="2025-05-30T00:00:00"/>
    <d v="2025-06-30T00:00:00"/>
    <n v="0"/>
    <n v="0"/>
    <n v="0"/>
    <n v="0"/>
    <n v="330"/>
    <n v="330"/>
  </r>
  <r>
    <x v="65"/>
    <d v="2025-05-30T00:00:00"/>
    <d v="2025-06-30T00:00:00"/>
    <n v="0"/>
    <n v="0"/>
    <n v="0"/>
    <n v="0"/>
    <n v="1100"/>
    <n v="1100"/>
  </r>
  <r>
    <x v="66"/>
    <d v="2025-05-30T00:00:00"/>
    <d v="2025-02-28T00:00:00"/>
    <n v="0"/>
    <n v="0"/>
    <n v="0"/>
    <n v="0"/>
    <n v="92.5"/>
    <n v="92.5"/>
  </r>
  <r>
    <x v="66"/>
    <d v="2025-05-30T00:00:00"/>
    <d v="2025-02-28T00:00:00"/>
    <n v="0"/>
    <n v="0"/>
    <n v="0"/>
    <n v="0"/>
    <n v="92.5"/>
    <n v="92.5"/>
  </r>
  <r>
    <x v="66"/>
    <d v="2025-05-30T00:00:00"/>
    <d v="2025-02-28T00:00:00"/>
    <n v="0"/>
    <n v="0"/>
    <n v="0"/>
    <n v="0"/>
    <n v="92.5"/>
    <n v="92.5"/>
  </r>
  <r>
    <x v="66"/>
    <d v="2025-05-30T00:00:00"/>
    <d v="2025-02-28T00:00:00"/>
    <n v="0"/>
    <n v="0"/>
    <n v="0"/>
    <n v="0"/>
    <n v="92.5"/>
    <n v="92.5"/>
  </r>
  <r>
    <x v="10"/>
    <d v="2025-05-30T00:00:00"/>
    <d v="2025-02-28T00:00:00"/>
    <n v="0"/>
    <n v="0"/>
    <n v="0"/>
    <n v="0"/>
    <n v="885"/>
    <n v="885"/>
  </r>
  <r>
    <x v="10"/>
    <d v="2025-05-30T00:00:00"/>
    <d v="2025-02-28T00:00:00"/>
    <n v="0"/>
    <n v="0"/>
    <n v="0"/>
    <n v="0"/>
    <n v="885"/>
    <n v="885"/>
  </r>
  <r>
    <x v="10"/>
    <d v="2025-05-30T00:00:00"/>
    <d v="2025-02-28T00:00:00"/>
    <n v="0"/>
    <n v="0"/>
    <n v="0"/>
    <n v="0"/>
    <n v="885"/>
    <n v="885"/>
  </r>
  <r>
    <x v="10"/>
    <d v="2025-05-30T00:00:00"/>
    <d v="2025-02-28T00:00:00"/>
    <n v="0"/>
    <n v="0"/>
    <n v="0"/>
    <n v="0"/>
    <n v="885"/>
    <n v="885"/>
  </r>
  <r>
    <x v="11"/>
    <d v="2025-05-30T00:00:00"/>
    <d v="2025-12-22T00:00:00"/>
    <n v="0"/>
    <n v="0"/>
    <n v="0"/>
    <n v="0"/>
    <n v="5000"/>
    <n v="5000"/>
  </r>
  <r>
    <x v="67"/>
    <d v="2025-05-05T00:00:00"/>
    <d v="2025-02-28T00:00:00"/>
    <n v="0"/>
    <n v="0"/>
    <n v="0"/>
    <n v="0"/>
    <n v="6515"/>
    <n v="6515"/>
  </r>
  <r>
    <x v="67"/>
    <d v="2025-05-05T00:00:00"/>
    <d v="2025-02-28T00:00:00"/>
    <n v="0"/>
    <n v="0"/>
    <n v="0"/>
    <n v="0"/>
    <n v="6515"/>
    <n v="6515"/>
  </r>
  <r>
    <x v="67"/>
    <d v="2025-05-05T00:00:00"/>
    <d v="2025-02-28T00:00:00"/>
    <n v="0"/>
    <n v="0"/>
    <n v="0"/>
    <n v="0"/>
    <n v="6515"/>
    <n v="6515"/>
  </r>
  <r>
    <x v="67"/>
    <d v="2025-05-05T00:00:00"/>
    <d v="2025-02-28T00:00:00"/>
    <n v="0"/>
    <n v="0"/>
    <n v="0"/>
    <n v="0"/>
    <n v="6515"/>
    <n v="6515"/>
  </r>
  <r>
    <x v="68"/>
    <d v="2025-05-30T00:00:00"/>
    <d v="2025-02-28T00:00:00"/>
    <n v="0"/>
    <n v="0"/>
    <n v="0"/>
    <n v="0"/>
    <n v="597.5"/>
    <n v="597.5"/>
  </r>
  <r>
    <x v="68"/>
    <d v="2025-05-30T00:00:00"/>
    <d v="2025-02-28T00:00:00"/>
    <n v="0"/>
    <n v="0"/>
    <n v="0"/>
    <n v="0"/>
    <n v="597.5"/>
    <n v="597.5"/>
  </r>
  <r>
    <x v="68"/>
    <d v="2025-05-30T00:00:00"/>
    <d v="2025-02-28T00:00:00"/>
    <n v="0"/>
    <n v="0"/>
    <n v="0"/>
    <n v="0"/>
    <n v="597.5"/>
    <n v="597.5"/>
  </r>
  <r>
    <x v="68"/>
    <d v="2025-05-30T00:00:00"/>
    <d v="2025-02-28T00:00:00"/>
    <n v="0"/>
    <n v="0"/>
    <n v="0"/>
    <n v="0"/>
    <n v="597.5"/>
    <n v="597.5"/>
  </r>
  <r>
    <x v="69"/>
    <d v="2025-05-30T00:00:00"/>
    <d v="2025-02-28T00:00:00"/>
    <n v="0"/>
    <n v="0"/>
    <n v="0"/>
    <n v="0"/>
    <n v="200"/>
    <n v="200"/>
  </r>
  <r>
    <x v="69"/>
    <d v="2025-05-30T00:00:00"/>
    <d v="2025-02-28T00:00:00"/>
    <n v="0"/>
    <n v="0"/>
    <n v="0"/>
    <n v="0"/>
    <n v="200"/>
    <n v="200"/>
  </r>
  <r>
    <x v="69"/>
    <d v="2025-05-30T00:00:00"/>
    <d v="2025-02-28T00:00:00"/>
    <n v="0"/>
    <n v="0"/>
    <n v="0"/>
    <n v="0"/>
    <n v="200"/>
    <n v="200"/>
  </r>
  <r>
    <x v="69"/>
    <d v="2025-05-30T00:00:00"/>
    <d v="2025-02-28T00:00:00"/>
    <n v="0"/>
    <n v="0"/>
    <n v="0"/>
    <n v="0"/>
    <n v="200"/>
    <n v="200"/>
  </r>
  <r>
    <x v="38"/>
    <d v="2025-05-14T00:00:00"/>
    <d v="2025-12-22T00:00:00"/>
    <n v="0"/>
    <n v="0"/>
    <n v="0"/>
    <n v="0"/>
    <n v="240"/>
    <n v="240"/>
  </r>
  <r>
    <x v="38"/>
    <d v="2025-05-30T00:00:00"/>
    <d v="2025-02-28T00:00:00"/>
    <n v="0"/>
    <n v="0"/>
    <n v="0"/>
    <n v="0"/>
    <n v="995"/>
    <n v="995"/>
  </r>
  <r>
    <x v="38"/>
    <d v="2025-05-30T00:00:00"/>
    <d v="2025-02-28T00:00:00"/>
    <n v="0"/>
    <n v="0"/>
    <n v="0"/>
    <n v="0"/>
    <n v="995"/>
    <n v="995"/>
  </r>
  <r>
    <x v="38"/>
    <d v="2025-05-30T00:00:00"/>
    <d v="2025-02-28T00:00:00"/>
    <n v="0"/>
    <n v="0"/>
    <n v="0"/>
    <n v="0"/>
    <n v="995"/>
    <n v="995"/>
  </r>
  <r>
    <x v="38"/>
    <d v="2025-05-30T00:00:00"/>
    <d v="2025-02-28T00:00:00"/>
    <n v="0"/>
    <n v="0"/>
    <n v="0"/>
    <n v="0"/>
    <n v="995"/>
    <n v="995"/>
  </r>
  <r>
    <x v="70"/>
    <d v="2025-05-30T00:00:00"/>
    <d v="2025-12-19T00:00:00"/>
    <n v="0"/>
    <n v="0"/>
    <n v="0"/>
    <n v="0"/>
    <n v="2250"/>
    <n v="2250"/>
  </r>
  <r>
    <x v="71"/>
    <d v="2025-05-30T00:00:00"/>
    <d v="2025-02-28T00:00:00"/>
    <n v="0"/>
    <n v="0"/>
    <n v="0"/>
    <n v="0"/>
    <n v="27.5"/>
    <n v="27.5"/>
  </r>
  <r>
    <x v="71"/>
    <d v="2025-05-30T00:00:00"/>
    <d v="2025-02-28T00:00:00"/>
    <n v="0"/>
    <n v="0"/>
    <n v="0"/>
    <n v="0"/>
    <n v="27.5"/>
    <n v="27.5"/>
  </r>
  <r>
    <x v="71"/>
    <d v="2025-05-30T00:00:00"/>
    <d v="2025-02-28T00:00:00"/>
    <n v="0"/>
    <n v="0"/>
    <n v="0"/>
    <n v="0"/>
    <n v="27.5"/>
    <n v="27.5"/>
  </r>
  <r>
    <x v="71"/>
    <d v="2025-05-30T00:00:00"/>
    <d v="2025-02-28T00:00:00"/>
    <n v="0"/>
    <n v="0"/>
    <n v="0"/>
    <n v="0"/>
    <n v="27.5"/>
    <n v="27.5"/>
  </r>
  <r>
    <x v="39"/>
    <d v="2025-05-30T00:00:00"/>
    <d v="2025-12-22T00:00:00"/>
    <n v="0"/>
    <n v="0"/>
    <n v="0"/>
    <n v="0"/>
    <n v="1500"/>
    <n v="1500"/>
  </r>
  <r>
    <x v="72"/>
    <d v="2025-05-30T00:00:00"/>
    <d v="2025-02-28T00:00:00"/>
    <n v="0"/>
    <n v="0"/>
    <n v="0"/>
    <n v="0"/>
    <n v="57.5"/>
    <n v="57.5"/>
  </r>
  <r>
    <x v="72"/>
    <d v="2025-05-30T00:00:00"/>
    <d v="2025-02-28T00:00:00"/>
    <n v="0"/>
    <n v="0"/>
    <n v="0"/>
    <n v="0"/>
    <n v="57.5"/>
    <n v="57.5"/>
  </r>
  <r>
    <x v="72"/>
    <d v="2025-05-30T00:00:00"/>
    <d v="2025-02-28T00:00:00"/>
    <n v="0"/>
    <n v="0"/>
    <n v="0"/>
    <n v="0"/>
    <n v="57.5"/>
    <n v="57.5"/>
  </r>
  <r>
    <x v="72"/>
    <d v="2025-05-30T00:00:00"/>
    <d v="2025-02-28T00:00:00"/>
    <n v="0"/>
    <n v="0"/>
    <n v="0"/>
    <n v="0"/>
    <n v="57.5"/>
    <n v="57.5"/>
  </r>
  <r>
    <x v="73"/>
    <d v="2025-05-30T00:00:00"/>
    <d v="2025-02-28T00:00:00"/>
    <n v="0"/>
    <n v="0"/>
    <n v="0"/>
    <n v="0"/>
    <n v="102.5"/>
    <n v="102.5"/>
  </r>
  <r>
    <x v="73"/>
    <d v="2025-05-30T00:00:00"/>
    <d v="2025-02-28T00:00:00"/>
    <n v="0"/>
    <n v="0"/>
    <n v="0"/>
    <n v="0"/>
    <n v="102.5"/>
    <n v="102.5"/>
  </r>
  <r>
    <x v="73"/>
    <d v="2025-05-30T00:00:00"/>
    <d v="2025-02-28T00:00:00"/>
    <n v="0"/>
    <n v="0"/>
    <n v="0"/>
    <n v="0"/>
    <n v="102.5"/>
    <n v="102.5"/>
  </r>
  <r>
    <x v="73"/>
    <d v="2025-05-30T00:00:00"/>
    <d v="2025-02-28T00:00:00"/>
    <n v="0"/>
    <n v="0"/>
    <n v="0"/>
    <n v="0"/>
    <n v="102.5"/>
    <n v="102.5"/>
  </r>
  <r>
    <x v="13"/>
    <d v="2025-05-30T00:00:00"/>
    <d v="2025-02-28T00:00:00"/>
    <n v="0"/>
    <n v="0"/>
    <n v="0"/>
    <n v="0"/>
    <n v="65"/>
    <n v="65"/>
  </r>
  <r>
    <x v="13"/>
    <d v="2025-05-30T00:00:00"/>
    <d v="2025-02-28T00:00:00"/>
    <n v="0"/>
    <n v="0"/>
    <n v="0"/>
    <n v="0"/>
    <n v="65"/>
    <n v="65"/>
  </r>
  <r>
    <x v="13"/>
    <d v="2025-05-30T00:00:00"/>
    <d v="2025-02-28T00:00:00"/>
    <n v="0"/>
    <n v="0"/>
    <n v="0"/>
    <n v="0"/>
    <n v="65"/>
    <n v="65"/>
  </r>
  <r>
    <x v="13"/>
    <d v="2025-05-30T00:00:00"/>
    <d v="2025-02-28T00:00:00"/>
    <n v="0"/>
    <n v="0"/>
    <n v="0"/>
    <n v="0"/>
    <n v="65"/>
    <n v="65"/>
  </r>
  <r>
    <x v="40"/>
    <d v="2025-05-30T00:00:00"/>
    <d v="2025-06-30T00:00:00"/>
    <n v="0"/>
    <n v="0"/>
    <n v="0"/>
    <n v="0"/>
    <n v="1000"/>
    <n v="1000"/>
  </r>
  <r>
    <x v="74"/>
    <d v="2025-05-30T00:00:00"/>
    <d v="2025-02-28T00:00:00"/>
    <n v="0"/>
    <n v="0"/>
    <n v="0"/>
    <n v="0"/>
    <n v="265"/>
    <n v="265"/>
  </r>
  <r>
    <x v="74"/>
    <d v="2025-05-30T00:00:00"/>
    <d v="2025-02-28T00:00:00"/>
    <n v="0"/>
    <n v="0"/>
    <n v="0"/>
    <n v="0"/>
    <n v="265"/>
    <n v="265"/>
  </r>
  <r>
    <x v="74"/>
    <d v="2025-05-30T00:00:00"/>
    <d v="2025-02-28T00:00:00"/>
    <n v="0"/>
    <n v="0"/>
    <n v="0"/>
    <n v="0"/>
    <n v="265"/>
    <n v="265"/>
  </r>
  <r>
    <x v="74"/>
    <d v="2025-05-30T00:00:00"/>
    <d v="2025-02-28T00:00:00"/>
    <n v="0"/>
    <n v="0"/>
    <n v="0"/>
    <n v="0"/>
    <n v="265"/>
    <n v="265"/>
  </r>
  <r>
    <x v="75"/>
    <d v="2025-05-30T00:00:00"/>
    <d v="2025-02-28T00:00:00"/>
    <n v="0"/>
    <n v="0"/>
    <n v="0"/>
    <n v="0"/>
    <n v="167.5"/>
    <n v="167.5"/>
  </r>
  <r>
    <x v="75"/>
    <d v="2025-05-30T00:00:00"/>
    <d v="2025-02-28T00:00:00"/>
    <n v="0"/>
    <n v="0"/>
    <n v="0"/>
    <n v="0"/>
    <n v="167.5"/>
    <n v="167.5"/>
  </r>
  <r>
    <x v="75"/>
    <d v="2025-05-30T00:00:00"/>
    <d v="2025-02-28T00:00:00"/>
    <n v="0"/>
    <n v="0"/>
    <n v="0"/>
    <n v="0"/>
    <n v="167.5"/>
    <n v="167.5"/>
  </r>
  <r>
    <x v="75"/>
    <d v="2025-05-30T00:00:00"/>
    <d v="2025-02-28T00:00:00"/>
    <n v="0"/>
    <n v="0"/>
    <n v="0"/>
    <n v="0"/>
    <n v="167.5"/>
    <n v="167.5"/>
  </r>
  <r>
    <x v="14"/>
    <d v="2025-05-30T00:00:00"/>
    <d v="2025-05-30T00:00:00"/>
    <n v="0"/>
    <n v="0"/>
    <n v="0"/>
    <n v="0"/>
    <n v="3600"/>
    <n v="3600"/>
  </r>
  <r>
    <x v="76"/>
    <d v="2025-05-05T00:00:00"/>
    <d v="2025-02-28T00:00:00"/>
    <n v="0"/>
    <n v="0"/>
    <n v="0"/>
    <n v="0"/>
    <n v="2175"/>
    <n v="2175"/>
  </r>
  <r>
    <x v="76"/>
    <d v="2025-05-05T00:00:00"/>
    <d v="2025-02-28T00:00:00"/>
    <n v="0"/>
    <n v="0"/>
    <n v="0"/>
    <n v="0"/>
    <n v="2175"/>
    <n v="2175"/>
  </r>
  <r>
    <x v="76"/>
    <d v="2025-05-05T00:00:00"/>
    <d v="2025-02-28T00:00:00"/>
    <n v="0"/>
    <n v="0"/>
    <n v="0"/>
    <n v="0"/>
    <n v="2175"/>
    <n v="2175"/>
  </r>
  <r>
    <x v="77"/>
    <d v="2025-05-30T00:00:00"/>
    <d v="2025-02-28T00:00:00"/>
    <n v="0"/>
    <n v="0"/>
    <n v="0"/>
    <n v="0"/>
    <n v="30"/>
    <n v="30"/>
  </r>
  <r>
    <x v="77"/>
    <d v="2025-05-30T00:00:00"/>
    <d v="2025-02-28T00:00:00"/>
    <n v="0"/>
    <n v="0"/>
    <n v="0"/>
    <n v="0"/>
    <n v="30"/>
    <n v="30"/>
  </r>
  <r>
    <x v="77"/>
    <d v="2025-05-30T00:00:00"/>
    <d v="2025-02-28T00:00:00"/>
    <n v="0"/>
    <n v="0"/>
    <n v="0"/>
    <n v="0"/>
    <n v="30"/>
    <n v="30"/>
  </r>
  <r>
    <x v="77"/>
    <d v="2025-05-30T00:00:00"/>
    <d v="2025-02-28T00:00:00"/>
    <n v="0"/>
    <n v="0"/>
    <n v="0"/>
    <n v="0"/>
    <n v="30"/>
    <n v="30"/>
  </r>
  <r>
    <x v="16"/>
    <d v="2025-05-30T00:00:00"/>
    <d v="2025-12-22T00:00:00"/>
    <n v="0"/>
    <n v="0"/>
    <n v="0"/>
    <n v="0"/>
    <n v="8000"/>
    <n v="8000"/>
  </r>
  <r>
    <x v="17"/>
    <d v="2025-05-30T00:00:00"/>
    <d v="2025-02-28T00:00:00"/>
    <n v="0"/>
    <n v="0"/>
    <n v="0"/>
    <n v="0"/>
    <n v="165"/>
    <n v="165"/>
  </r>
  <r>
    <x v="17"/>
    <d v="2025-05-30T00:00:00"/>
    <d v="2025-02-28T00:00:00"/>
    <n v="0"/>
    <n v="0"/>
    <n v="0"/>
    <n v="0"/>
    <n v="165"/>
    <n v="165"/>
  </r>
  <r>
    <x v="17"/>
    <d v="2025-05-30T00:00:00"/>
    <d v="2025-02-28T00:00:00"/>
    <n v="0"/>
    <n v="0"/>
    <n v="0"/>
    <n v="0"/>
    <n v="165"/>
    <n v="165"/>
  </r>
  <r>
    <x v="17"/>
    <d v="2025-05-30T00:00:00"/>
    <d v="2025-02-28T00:00:00"/>
    <n v="0"/>
    <n v="0"/>
    <n v="0"/>
    <n v="0"/>
    <n v="165"/>
    <n v="165"/>
  </r>
  <r>
    <x v="18"/>
    <d v="2025-05-30T00:00:00"/>
    <d v="2025-12-22T00:00:00"/>
    <n v="0"/>
    <n v="0"/>
    <n v="0"/>
    <n v="0"/>
    <n v="2000"/>
    <n v="2000"/>
  </r>
  <r>
    <x v="18"/>
    <d v="2025-05-30T00:00:00"/>
    <d v="2025-02-28T00:00:00"/>
    <n v="0"/>
    <n v="0"/>
    <n v="0"/>
    <n v="0"/>
    <n v="172.5"/>
    <n v="172.5"/>
  </r>
  <r>
    <x v="18"/>
    <d v="2025-05-30T00:00:00"/>
    <d v="2025-02-28T00:00:00"/>
    <n v="0"/>
    <n v="0"/>
    <n v="0"/>
    <n v="0"/>
    <n v="172.5"/>
    <n v="172.5"/>
  </r>
  <r>
    <x v="18"/>
    <d v="2025-05-30T00:00:00"/>
    <d v="2025-02-28T00:00:00"/>
    <n v="0"/>
    <n v="0"/>
    <n v="0"/>
    <n v="0"/>
    <n v="172.5"/>
    <n v="172.5"/>
  </r>
  <r>
    <x v="18"/>
    <d v="2025-05-30T00:00:00"/>
    <d v="2025-02-28T00:00:00"/>
    <n v="0"/>
    <n v="0"/>
    <n v="0"/>
    <n v="0"/>
    <n v="172.5"/>
    <n v="172.5"/>
  </r>
  <r>
    <x v="19"/>
    <d v="2025-05-30T00:00:00"/>
    <d v="2025-12-22T00:00:00"/>
    <n v="0"/>
    <n v="0"/>
    <n v="0"/>
    <n v="0"/>
    <n v="3500"/>
    <n v="3500"/>
  </r>
  <r>
    <x v="20"/>
    <d v="2025-05-30T00:00:00"/>
    <d v="2025-12-22T00:00:00"/>
    <n v="0"/>
    <n v="0"/>
    <n v="0"/>
    <n v="0"/>
    <n v="5000"/>
    <n v="5000"/>
  </r>
  <r>
    <x v="78"/>
    <d v="2025-05-30T00:00:00"/>
    <d v="2025-02-28T00:00:00"/>
    <n v="0"/>
    <n v="0"/>
    <n v="0"/>
    <n v="0"/>
    <n v="145"/>
    <n v="145"/>
  </r>
  <r>
    <x v="78"/>
    <d v="2025-05-30T00:00:00"/>
    <d v="2025-02-28T00:00:00"/>
    <n v="0"/>
    <n v="0"/>
    <n v="0"/>
    <n v="0"/>
    <n v="145"/>
    <n v="145"/>
  </r>
  <r>
    <x v="78"/>
    <d v="2025-05-30T00:00:00"/>
    <d v="2025-02-28T00:00:00"/>
    <n v="0"/>
    <n v="0"/>
    <n v="0"/>
    <n v="0"/>
    <n v="145"/>
    <n v="145"/>
  </r>
  <r>
    <x v="78"/>
    <d v="2025-05-30T00:00:00"/>
    <d v="2025-02-28T00:00:00"/>
    <n v="0"/>
    <n v="0"/>
    <n v="0"/>
    <n v="0"/>
    <n v="145"/>
    <n v="145"/>
  </r>
  <r>
    <x v="21"/>
    <d v="2025-05-30T00:00:00"/>
    <d v="2025-02-28T00:00:00"/>
    <n v="0"/>
    <n v="0"/>
    <n v="0"/>
    <n v="0"/>
    <n v="65"/>
    <n v="65"/>
  </r>
  <r>
    <x v="21"/>
    <d v="2025-05-30T00:00:00"/>
    <d v="2025-02-28T00:00:00"/>
    <n v="0"/>
    <n v="0"/>
    <n v="0"/>
    <n v="0"/>
    <n v="65"/>
    <n v="65"/>
  </r>
  <r>
    <x v="21"/>
    <d v="2025-05-30T00:00:00"/>
    <d v="2025-02-28T00:00:00"/>
    <n v="0"/>
    <n v="0"/>
    <n v="0"/>
    <n v="0"/>
    <n v="65"/>
    <n v="65"/>
  </r>
  <r>
    <x v="21"/>
    <d v="2025-05-30T00:00:00"/>
    <d v="2025-02-28T00:00:00"/>
    <n v="0"/>
    <n v="0"/>
    <n v="0"/>
    <n v="0"/>
    <n v="65"/>
    <n v="65"/>
  </r>
  <r>
    <x v="79"/>
    <d v="2025-05-05T00:00:00"/>
    <d v="2025-02-28T00:00:00"/>
    <n v="0"/>
    <n v="0"/>
    <n v="0"/>
    <n v="0"/>
    <n v="1215"/>
    <n v="1215"/>
  </r>
  <r>
    <x v="79"/>
    <d v="2025-05-05T00:00:00"/>
    <d v="2025-02-28T00:00:00"/>
    <n v="0"/>
    <n v="0"/>
    <n v="0"/>
    <n v="0"/>
    <n v="1215"/>
    <n v="1215"/>
  </r>
  <r>
    <x v="79"/>
    <d v="2025-05-05T00:00:00"/>
    <d v="2025-02-28T00:00:00"/>
    <n v="0"/>
    <n v="0"/>
    <n v="0"/>
    <n v="0"/>
    <n v="1215"/>
    <n v="1215"/>
  </r>
  <r>
    <x v="79"/>
    <d v="2025-05-05T00:00:00"/>
    <d v="2025-02-28T00:00:00"/>
    <n v="0"/>
    <n v="0"/>
    <n v="0"/>
    <n v="0"/>
    <n v="1215"/>
    <n v="1215"/>
  </r>
  <r>
    <x v="23"/>
    <d v="2025-05-30T00:00:00"/>
    <d v="2025-07-30T00:00:00"/>
    <n v="0"/>
    <n v="0"/>
    <n v="0"/>
    <n v="0"/>
    <n v="3000"/>
    <n v="3000"/>
  </r>
  <r>
    <x v="24"/>
    <d v="2025-05-30T00:00:00"/>
    <d v="2025-12-22T00:00:00"/>
    <n v="0"/>
    <n v="0"/>
    <n v="0"/>
    <n v="0"/>
    <n v="8000"/>
    <n v="8000"/>
  </r>
  <r>
    <x v="80"/>
    <d v="2025-05-30T00:00:00"/>
    <d v="2025-02-28T00:00:00"/>
    <n v="0"/>
    <n v="0"/>
    <n v="0"/>
    <n v="0"/>
    <n v="142.5"/>
    <n v="142.5"/>
  </r>
  <r>
    <x v="80"/>
    <d v="2025-05-30T00:00:00"/>
    <d v="2025-02-28T00:00:00"/>
    <n v="0"/>
    <n v="0"/>
    <n v="0"/>
    <n v="0"/>
    <n v="142.5"/>
    <n v="142.5"/>
  </r>
  <r>
    <x v="80"/>
    <d v="2025-05-30T00:00:00"/>
    <d v="2025-02-28T00:00:00"/>
    <n v="0"/>
    <n v="0"/>
    <n v="0"/>
    <n v="0"/>
    <n v="142.5"/>
    <n v="142.5"/>
  </r>
  <r>
    <x v="80"/>
    <d v="2025-05-30T00:00:00"/>
    <d v="2025-02-28T00:00:00"/>
    <n v="0"/>
    <n v="0"/>
    <n v="0"/>
    <n v="0"/>
    <n v="142.5"/>
    <n v="142.5"/>
  </r>
  <r>
    <x v="25"/>
    <d v="2025-05-14T00:00:00"/>
    <d v="2025-12-22T00:00:00"/>
    <n v="0"/>
    <n v="0"/>
    <n v="0"/>
    <n v="0"/>
    <n v="120"/>
    <n v="120"/>
  </r>
  <r>
    <x v="26"/>
    <d v="2025-05-14T00:00:00"/>
    <d v="2025-12-22T00:00:00"/>
    <n v="0"/>
    <n v="0"/>
    <n v="0"/>
    <n v="0"/>
    <n v="330"/>
    <n v="330"/>
  </r>
  <r>
    <x v="26"/>
    <d v="2025-05-30T00:00:00"/>
    <d v="2025-02-28T00:00:00"/>
    <n v="0"/>
    <n v="0"/>
    <n v="0"/>
    <n v="0"/>
    <n v="785"/>
    <n v="785"/>
  </r>
  <r>
    <x v="26"/>
    <d v="2025-05-30T00:00:00"/>
    <d v="2025-02-28T00:00:00"/>
    <n v="0"/>
    <n v="0"/>
    <n v="0"/>
    <n v="0"/>
    <n v="785"/>
    <n v="785"/>
  </r>
  <r>
    <x v="26"/>
    <d v="2025-05-30T00:00:00"/>
    <d v="2025-02-28T00:00:00"/>
    <n v="0"/>
    <n v="0"/>
    <n v="0"/>
    <n v="0"/>
    <n v="785"/>
    <n v="785"/>
  </r>
  <r>
    <x v="26"/>
    <d v="2025-05-30T00:00:00"/>
    <d v="2025-02-28T00:00:00"/>
    <n v="0"/>
    <n v="0"/>
    <n v="0"/>
    <n v="0"/>
    <n v="785"/>
    <n v="785"/>
  </r>
  <r>
    <x v="27"/>
    <d v="2025-05-30T00:00:00"/>
    <d v="2025-07-30T00:00:00"/>
    <n v="0"/>
    <n v="0"/>
    <n v="0"/>
    <n v="0"/>
    <n v="3000"/>
    <n v="3000"/>
  </r>
  <r>
    <x v="28"/>
    <d v="2025-05-30T00:00:00"/>
    <d v="2025-05-30T00:00:00"/>
    <n v="0"/>
    <n v="0"/>
    <n v="0"/>
    <n v="0"/>
    <n v="2500"/>
    <n v="2500"/>
  </r>
  <r>
    <x v="81"/>
    <d v="2025-05-30T00:00:00"/>
    <d v="2025-02-28T00:00:00"/>
    <n v="0"/>
    <n v="0"/>
    <n v="0"/>
    <n v="0"/>
    <n v="37.5"/>
    <n v="37.5"/>
  </r>
  <r>
    <x v="81"/>
    <d v="2025-05-30T00:00:00"/>
    <d v="2025-02-28T00:00:00"/>
    <n v="0"/>
    <n v="0"/>
    <n v="0"/>
    <n v="0"/>
    <n v="37.5"/>
    <n v="37.5"/>
  </r>
  <r>
    <x v="81"/>
    <d v="2025-05-30T00:00:00"/>
    <d v="2025-02-28T00:00:00"/>
    <n v="0"/>
    <n v="0"/>
    <n v="0"/>
    <n v="0"/>
    <n v="37.5"/>
    <n v="37.5"/>
  </r>
  <r>
    <x v="81"/>
    <d v="2025-05-30T00:00:00"/>
    <d v="2025-02-28T00:00:00"/>
    <n v="0"/>
    <n v="0"/>
    <n v="0"/>
    <n v="0"/>
    <n v="37.5"/>
    <n v="37.5"/>
  </r>
  <r>
    <x v="41"/>
    <d v="2025-05-30T00:00:00"/>
    <d v="2025-12-19T00:00:00"/>
    <n v="0"/>
    <n v="0"/>
    <n v="0"/>
    <n v="0"/>
    <n v="1700"/>
    <n v="1700"/>
  </r>
  <r>
    <x v="42"/>
    <d v="2025-05-30T00:00:00"/>
    <d v="2025-12-22T00:00:00"/>
    <n v="0"/>
    <n v="0"/>
    <n v="0"/>
    <n v="0"/>
    <n v="2000"/>
    <n v="2000"/>
  </r>
  <r>
    <x v="29"/>
    <d v="2025-05-30T00:00:00"/>
    <d v="2025-12-22T00:00:00"/>
    <n v="0"/>
    <n v="0"/>
    <n v="0"/>
    <n v="0"/>
    <n v="5000"/>
    <n v="5000"/>
  </r>
  <r>
    <x v="30"/>
    <d v="2025-05-30T00:00:00"/>
    <d v="2025-12-22T00:00:00"/>
    <n v="0"/>
    <n v="0"/>
    <n v="0"/>
    <n v="0"/>
    <n v="4500"/>
    <n v="4500"/>
  </r>
  <r>
    <x v="43"/>
    <d v="2025-05-14T00:00:00"/>
    <d v="2025-12-22T00:00:00"/>
    <n v="0"/>
    <n v="0"/>
    <n v="0"/>
    <n v="0"/>
    <n v="210"/>
    <n v="210"/>
  </r>
  <r>
    <x v="32"/>
    <d v="2025-05-30T00:00:00"/>
    <d v="2025-02-28T00:00:00"/>
    <n v="0"/>
    <n v="0"/>
    <n v="0"/>
    <n v="0"/>
    <n v="67.5"/>
    <n v="67.5"/>
  </r>
  <r>
    <x v="32"/>
    <d v="2025-05-30T00:00:00"/>
    <d v="2025-02-28T00:00:00"/>
    <n v="0"/>
    <n v="0"/>
    <n v="0"/>
    <n v="0"/>
    <n v="67.5"/>
    <n v="67.5"/>
  </r>
  <r>
    <x v="32"/>
    <d v="2025-05-30T00:00:00"/>
    <d v="2025-02-28T00:00:00"/>
    <n v="0"/>
    <n v="0"/>
    <n v="0"/>
    <n v="0"/>
    <n v="67.5"/>
    <n v="67.5"/>
  </r>
  <r>
    <x v="32"/>
    <d v="2025-05-30T00:00:00"/>
    <d v="2025-02-28T00:00:00"/>
    <n v="0"/>
    <n v="0"/>
    <n v="0"/>
    <n v="0"/>
    <n v="67.5"/>
    <n v="67.5"/>
  </r>
  <r>
    <x v="33"/>
    <d v="2025-05-30T00:00:00"/>
    <d v="2025-12-22T00:00:00"/>
    <n v="0"/>
    <n v="0"/>
    <n v="0"/>
    <n v="0"/>
    <n v="4000"/>
    <n v="4000"/>
  </r>
  <r>
    <x v="33"/>
    <d v="2025-05-30T00:00:00"/>
    <d v="2025-02-28T00:00:00"/>
    <n v="0"/>
    <n v="0"/>
    <n v="0"/>
    <n v="0"/>
    <n v="265"/>
    <n v="265"/>
  </r>
  <r>
    <x v="33"/>
    <d v="2025-05-30T00:00:00"/>
    <d v="2025-02-28T00:00:00"/>
    <n v="0"/>
    <n v="0"/>
    <n v="0"/>
    <n v="0"/>
    <n v="265"/>
    <n v="265"/>
  </r>
  <r>
    <x v="33"/>
    <d v="2025-05-30T00:00:00"/>
    <d v="2025-02-28T00:00:00"/>
    <n v="0"/>
    <n v="0"/>
    <n v="0"/>
    <n v="0"/>
    <n v="265"/>
    <n v="265"/>
  </r>
  <r>
    <x v="33"/>
    <d v="2025-05-30T00:00:00"/>
    <d v="2025-02-28T00:00:00"/>
    <n v="0"/>
    <n v="0"/>
    <n v="0"/>
    <n v="0"/>
    <n v="265"/>
    <n v="265"/>
  </r>
  <r>
    <x v="82"/>
    <d v="2025-05-30T00:00:00"/>
    <d v="2025-02-28T00:00:00"/>
    <n v="0"/>
    <n v="0"/>
    <n v="0"/>
    <n v="0"/>
    <n v="1645"/>
    <n v="1645"/>
  </r>
  <r>
    <x v="82"/>
    <d v="2025-05-30T00:00:00"/>
    <d v="2025-02-28T00:00:00"/>
    <n v="0"/>
    <n v="0"/>
    <n v="0"/>
    <n v="0"/>
    <n v="1645"/>
    <n v="1645"/>
  </r>
  <r>
    <x v="82"/>
    <d v="2025-05-30T00:00:00"/>
    <d v="2025-02-28T00:00:00"/>
    <n v="0"/>
    <n v="0"/>
    <n v="0"/>
    <n v="0"/>
    <n v="1645"/>
    <n v="1645"/>
  </r>
  <r>
    <x v="82"/>
    <d v="2025-05-30T00:00:00"/>
    <d v="2025-02-28T00:00:00"/>
    <n v="0"/>
    <n v="0"/>
    <n v="0"/>
    <n v="0"/>
    <n v="1645"/>
    <n v="1645"/>
  </r>
  <r>
    <x v="34"/>
    <d v="2025-05-30T00:00:00"/>
    <d v="2025-12-22T00:00:00"/>
    <n v="0"/>
    <n v="0"/>
    <n v="0"/>
    <n v="0"/>
    <n v="5000"/>
    <n v="5000"/>
  </r>
  <r>
    <x v="83"/>
    <d v="2025-05-30T00:00:00"/>
    <d v="2025-02-28T00:00:00"/>
    <n v="0"/>
    <n v="0"/>
    <n v="0"/>
    <n v="0"/>
    <n v="130"/>
    <n v="130"/>
  </r>
  <r>
    <x v="83"/>
    <d v="2025-05-30T00:00:00"/>
    <d v="2025-02-28T00:00:00"/>
    <n v="0"/>
    <n v="0"/>
    <n v="0"/>
    <n v="0"/>
    <n v="130"/>
    <n v="130"/>
  </r>
  <r>
    <x v="83"/>
    <d v="2025-05-30T00:00:00"/>
    <d v="2025-02-28T00:00:00"/>
    <n v="0"/>
    <n v="0"/>
    <n v="0"/>
    <n v="0"/>
    <n v="130"/>
    <n v="130"/>
  </r>
  <r>
    <x v="83"/>
    <d v="2025-05-30T00:00:00"/>
    <d v="2025-02-28T00:00:00"/>
    <n v="0"/>
    <n v="0"/>
    <n v="0"/>
    <n v="0"/>
    <n v="130"/>
    <n v="130"/>
  </r>
  <r>
    <x v="35"/>
    <m/>
    <m/>
    <n v="0"/>
    <n v="0"/>
    <n v="0"/>
    <n v="0"/>
    <n v="175445"/>
    <n v="175445"/>
  </r>
  <r>
    <x v="84"/>
    <m/>
    <m/>
    <m/>
    <m/>
    <m/>
    <m/>
    <m/>
    <m/>
  </r>
  <r>
    <x v="2"/>
    <d v="2025-06-20T00:00:00"/>
    <d v="2025-12-22T00:00:00"/>
    <n v="0"/>
    <n v="0"/>
    <n v="0"/>
    <n v="0"/>
    <n v="8000"/>
    <n v="8000"/>
  </r>
  <r>
    <x v="4"/>
    <d v="2025-06-30T00:00:00"/>
    <d v="2025-09-01T00:00:00"/>
    <n v="0"/>
    <n v="0"/>
    <n v="0"/>
    <n v="0"/>
    <n v="2500"/>
    <n v="2500"/>
  </r>
  <r>
    <x v="6"/>
    <d v="2025-06-30T00:00:00"/>
    <d v="2025-12-22T00:00:00"/>
    <n v="0"/>
    <n v="0"/>
    <n v="0"/>
    <n v="0"/>
    <n v="3500"/>
    <n v="3500"/>
  </r>
  <r>
    <x v="7"/>
    <d v="2025-06-30T00:00:00"/>
    <d v="2025-08-01T00:00:00"/>
    <n v="0"/>
    <n v="0"/>
    <n v="0"/>
    <n v="0"/>
    <n v="2500"/>
    <n v="2500"/>
  </r>
  <r>
    <x v="65"/>
    <d v="2025-06-30T00:00:00"/>
    <d v="2025-06-30T00:00:00"/>
    <n v="0"/>
    <n v="0"/>
    <n v="0"/>
    <n v="0"/>
    <n v="1100"/>
    <n v="1100"/>
  </r>
  <r>
    <x v="11"/>
    <d v="2025-06-30T00:00:00"/>
    <d v="2025-12-22T00:00:00"/>
    <n v="0"/>
    <n v="0"/>
    <n v="0"/>
    <n v="0"/>
    <n v="5000"/>
    <n v="5000"/>
  </r>
  <r>
    <x v="38"/>
    <d v="2025-06-13T00:00:00"/>
    <d v="2025-12-22T00:00:00"/>
    <n v="0"/>
    <n v="0"/>
    <n v="0"/>
    <n v="0"/>
    <n v="1050"/>
    <n v="1050"/>
  </r>
  <r>
    <x v="70"/>
    <d v="2025-06-30T00:00:00"/>
    <d v="2025-12-19T00:00:00"/>
    <n v="0"/>
    <n v="0"/>
    <n v="0"/>
    <n v="0"/>
    <n v="2250"/>
    <n v="2250"/>
  </r>
  <r>
    <x v="39"/>
    <d v="2025-06-13T00:00:00"/>
    <d v="2025-02-28T00:00:00"/>
    <n v="0"/>
    <n v="0"/>
    <n v="0"/>
    <n v="0"/>
    <n v="47.5"/>
    <n v="47.5"/>
  </r>
  <r>
    <x v="39"/>
    <d v="2025-06-13T00:00:00"/>
    <d v="2025-02-28T00:00:00"/>
    <n v="0"/>
    <n v="0"/>
    <n v="0"/>
    <n v="0"/>
    <n v="47.5"/>
    <n v="47.5"/>
  </r>
  <r>
    <x v="39"/>
    <d v="2025-06-13T00:00:00"/>
    <d v="2025-02-28T00:00:00"/>
    <n v="0"/>
    <n v="0"/>
    <n v="0"/>
    <n v="0"/>
    <n v="47.5"/>
    <n v="47.5"/>
  </r>
  <r>
    <x v="39"/>
    <d v="2025-06-13T00:00:00"/>
    <d v="2025-02-28T00:00:00"/>
    <n v="0"/>
    <n v="0"/>
    <n v="0"/>
    <n v="0"/>
    <n v="47.5"/>
    <n v="47.5"/>
  </r>
  <r>
    <x v="39"/>
    <d v="2025-06-30T00:00:00"/>
    <d v="2025-12-22T00:00:00"/>
    <n v="0"/>
    <n v="0"/>
    <n v="0"/>
    <n v="0"/>
    <n v="1500"/>
    <n v="1500"/>
  </r>
  <r>
    <x v="40"/>
    <d v="2025-06-30T00:00:00"/>
    <d v="2025-06-30T00:00:00"/>
    <n v="0"/>
    <n v="0"/>
    <n v="0"/>
    <n v="0"/>
    <n v="1000"/>
    <n v="1000"/>
  </r>
  <r>
    <x v="14"/>
    <d v="2025-06-30T00:00:00"/>
    <d v="2025-12-22T00:00:00"/>
    <n v="0"/>
    <n v="0"/>
    <n v="0"/>
    <n v="0"/>
    <n v="3900"/>
    <n v="3900"/>
  </r>
  <r>
    <x v="45"/>
    <d v="2025-06-13T00:00:00"/>
    <d v="2025-04-30T00:00:00"/>
    <n v="0"/>
    <n v="0"/>
    <n v="0"/>
    <n v="0"/>
    <n v="2546.5"/>
    <n v="2546.5"/>
  </r>
  <r>
    <x v="45"/>
    <d v="2025-06-30T00:00:00"/>
    <d v="2025-05-31T00:00:00"/>
    <n v="0"/>
    <n v="0"/>
    <n v="0"/>
    <n v="0"/>
    <n v="3840.5"/>
    <n v="3840.5"/>
  </r>
  <r>
    <x v="16"/>
    <d v="2025-06-30T00:00:00"/>
    <d v="2025-12-22T00:00:00"/>
    <n v="0"/>
    <n v="0"/>
    <n v="0"/>
    <n v="0"/>
    <n v="8000"/>
    <n v="8000"/>
  </r>
  <r>
    <x v="18"/>
    <d v="2025-06-30T00:00:00"/>
    <d v="2025-12-22T00:00:00"/>
    <n v="0"/>
    <n v="0"/>
    <n v="0"/>
    <n v="0"/>
    <n v="2000"/>
    <n v="2000"/>
  </r>
  <r>
    <x v="19"/>
    <d v="2025-06-30T00:00:00"/>
    <d v="2025-12-22T00:00:00"/>
    <n v="0"/>
    <n v="0"/>
    <n v="0"/>
    <n v="0"/>
    <n v="3500"/>
    <n v="3500"/>
  </r>
  <r>
    <x v="20"/>
    <d v="2025-06-30T00:00:00"/>
    <d v="2025-12-22T00:00:00"/>
    <n v="0"/>
    <n v="0"/>
    <n v="0"/>
    <n v="0"/>
    <n v="5000"/>
    <n v="5000"/>
  </r>
  <r>
    <x v="23"/>
    <d v="2025-06-30T00:00:00"/>
    <d v="2025-07-30T00:00:00"/>
    <n v="0"/>
    <n v="0"/>
    <n v="0"/>
    <n v="0"/>
    <n v="3000"/>
    <n v="3000"/>
  </r>
  <r>
    <x v="24"/>
    <d v="2025-06-30T00:00:00"/>
    <d v="2025-12-22T00:00:00"/>
    <n v="0"/>
    <n v="0"/>
    <n v="0"/>
    <n v="0"/>
    <n v="8000"/>
    <n v="8000"/>
  </r>
  <r>
    <x v="25"/>
    <d v="2025-06-13T00:00:00"/>
    <d v="2025-12-22T00:00:00"/>
    <n v="0"/>
    <n v="0"/>
    <n v="0"/>
    <n v="0"/>
    <n v="750"/>
    <n v="750"/>
  </r>
  <r>
    <x v="26"/>
    <d v="2025-06-13T00:00:00"/>
    <d v="2025-12-22T00:00:00"/>
    <n v="0"/>
    <n v="0"/>
    <n v="0"/>
    <n v="0"/>
    <n v="960"/>
    <n v="960"/>
  </r>
  <r>
    <x v="27"/>
    <d v="2025-06-30T00:00:00"/>
    <d v="2025-07-30T00:00:00"/>
    <n v="0"/>
    <n v="0"/>
    <n v="0"/>
    <n v="0"/>
    <n v="3000"/>
    <n v="3000"/>
  </r>
  <r>
    <x v="41"/>
    <d v="2025-06-30T00:00:00"/>
    <d v="2025-12-19T00:00:00"/>
    <n v="0"/>
    <n v="0"/>
    <n v="0"/>
    <n v="0"/>
    <n v="1700"/>
    <n v="1700"/>
  </r>
  <r>
    <x v="42"/>
    <d v="2025-06-30T00:00:00"/>
    <d v="2025-12-22T00:00:00"/>
    <n v="0"/>
    <n v="0"/>
    <n v="0"/>
    <n v="0"/>
    <n v="2000"/>
    <n v="2000"/>
  </r>
  <r>
    <x v="29"/>
    <d v="2025-06-30T00:00:00"/>
    <d v="2025-12-22T00:00:00"/>
    <n v="0"/>
    <n v="0"/>
    <n v="0"/>
    <n v="0"/>
    <n v="5000"/>
    <n v="5000"/>
  </r>
  <r>
    <x v="30"/>
    <d v="2025-06-30T00:00:00"/>
    <d v="2025-12-22T00:00:00"/>
    <n v="0"/>
    <n v="0"/>
    <n v="0"/>
    <n v="0"/>
    <n v="4500"/>
    <n v="4500"/>
  </r>
  <r>
    <x v="43"/>
    <d v="2025-06-13T00:00:00"/>
    <d v="2025-12-22T00:00:00"/>
    <n v="0"/>
    <n v="0"/>
    <n v="0"/>
    <n v="0"/>
    <n v="60"/>
    <n v="60"/>
  </r>
  <r>
    <x v="85"/>
    <d v="2025-06-20T00:00:00"/>
    <d v="2025-05-31T00:00:00"/>
    <n v="0"/>
    <n v="0"/>
    <n v="0"/>
    <n v="0"/>
    <n v="1500"/>
    <n v="1500"/>
  </r>
  <r>
    <x v="33"/>
    <d v="2025-06-30T00:00:00"/>
    <d v="2025-12-22T00:00:00"/>
    <n v="0"/>
    <n v="0"/>
    <n v="0"/>
    <n v="0"/>
    <n v="4000"/>
    <n v="4000"/>
  </r>
  <r>
    <x v="34"/>
    <d v="2025-06-30T00:00:00"/>
    <d v="2025-12-22T00:00:00"/>
    <n v="0"/>
    <n v="0"/>
    <n v="0"/>
    <n v="0"/>
    <n v="5000"/>
    <n v="5000"/>
  </r>
  <r>
    <x v="35"/>
    <m/>
    <m/>
    <n v="0"/>
    <n v="0"/>
    <n v="0"/>
    <n v="0"/>
    <n v="96847"/>
    <n v="96847"/>
  </r>
  <r>
    <x v="86"/>
    <m/>
    <m/>
    <m/>
    <m/>
    <m/>
    <m/>
    <m/>
    <m/>
  </r>
  <r>
    <x v="2"/>
    <d v="2025-07-21T00:00:00"/>
    <d v="2025-12-22T00:00:00"/>
    <n v="0"/>
    <n v="0"/>
    <n v="0"/>
    <n v="0"/>
    <n v="8000"/>
    <n v="8000"/>
  </r>
  <r>
    <x v="4"/>
    <d v="2025-07-30T00:00:00"/>
    <d v="2025-09-01T00:00:00"/>
    <n v="0"/>
    <n v="0"/>
    <n v="0"/>
    <n v="0"/>
    <n v="2500"/>
    <n v="2500"/>
  </r>
  <r>
    <x v="48"/>
    <d v="2025-07-30T00:00:00"/>
    <d v="2025-06-30T00:00:00"/>
    <n v="0"/>
    <n v="0"/>
    <n v="0"/>
    <n v="0"/>
    <n v="437.5"/>
    <n v="437.5"/>
  </r>
  <r>
    <x v="48"/>
    <d v="2025-07-30T00:00:00"/>
    <d v="2025-06-30T00:00:00"/>
    <n v="0"/>
    <n v="0"/>
    <n v="0"/>
    <n v="0"/>
    <n v="437.5"/>
    <n v="437.5"/>
  </r>
  <r>
    <x v="48"/>
    <d v="2025-07-30T00:00:00"/>
    <d v="2025-06-30T00:00:00"/>
    <n v="0"/>
    <n v="0"/>
    <n v="0"/>
    <n v="0"/>
    <n v="437.5"/>
    <n v="437.5"/>
  </r>
  <r>
    <x v="48"/>
    <d v="2025-07-30T00:00:00"/>
    <d v="2025-06-30T00:00:00"/>
    <n v="0"/>
    <n v="0"/>
    <n v="0"/>
    <n v="0"/>
    <n v="437.5"/>
    <n v="437.5"/>
  </r>
  <r>
    <x v="6"/>
    <d v="2025-07-30T00:00:00"/>
    <d v="2025-12-22T00:00:00"/>
    <n v="0"/>
    <n v="0"/>
    <n v="0"/>
    <n v="0"/>
    <n v="3500"/>
    <n v="3500"/>
  </r>
  <r>
    <x v="7"/>
    <d v="2025-07-30T00:00:00"/>
    <d v="2025-08-01T00:00:00"/>
    <n v="0"/>
    <n v="0"/>
    <n v="0"/>
    <n v="0"/>
    <n v="2500"/>
    <n v="2500"/>
  </r>
  <r>
    <x v="11"/>
    <d v="2025-07-30T00:00:00"/>
    <d v="2025-12-22T00:00:00"/>
    <n v="0"/>
    <n v="0"/>
    <n v="0"/>
    <n v="0"/>
    <n v="5000"/>
    <n v="5000"/>
  </r>
  <r>
    <x v="87"/>
    <d v="2025-07-14T00:00:00"/>
    <d v="2025-12-22T00:00:00"/>
    <n v="0"/>
    <n v="0"/>
    <n v="0"/>
    <n v="0"/>
    <n v="150"/>
    <n v="150"/>
  </r>
  <r>
    <x v="88"/>
    <d v="2025-07-14T00:00:00"/>
    <d v="2025-12-22T00:00:00"/>
    <n v="0"/>
    <n v="0"/>
    <n v="0"/>
    <n v="0"/>
    <n v="210"/>
    <n v="210"/>
  </r>
  <r>
    <x v="38"/>
    <d v="2025-07-14T00:00:00"/>
    <d v="2025-12-22T00:00:00"/>
    <n v="0"/>
    <n v="0"/>
    <n v="0"/>
    <n v="0"/>
    <n v="570"/>
    <n v="570"/>
  </r>
  <r>
    <x v="70"/>
    <d v="2025-07-30T00:00:00"/>
    <d v="2025-12-19T00:00:00"/>
    <n v="0"/>
    <n v="0"/>
    <n v="0"/>
    <n v="0"/>
    <n v="2250"/>
    <n v="2250"/>
  </r>
  <r>
    <x v="39"/>
    <d v="2025-07-30T00:00:00"/>
    <d v="2025-12-22T00:00:00"/>
    <n v="0"/>
    <n v="0"/>
    <n v="0"/>
    <n v="0"/>
    <n v="1500"/>
    <n v="1500"/>
  </r>
  <r>
    <x v="40"/>
    <d v="2025-07-21T00:00:00"/>
    <d v="2025-12-19T00:00:00"/>
    <n v="0"/>
    <n v="0"/>
    <n v="0"/>
    <n v="0"/>
    <n v="3000"/>
    <n v="3000"/>
  </r>
  <r>
    <x v="14"/>
    <d v="2025-07-30T00:00:00"/>
    <d v="2025-12-22T00:00:00"/>
    <n v="0"/>
    <n v="0"/>
    <n v="0"/>
    <n v="0"/>
    <n v="3600"/>
    <n v="3600"/>
  </r>
  <r>
    <x v="76"/>
    <d v="2025-07-21T00:00:00"/>
    <d v="2025-06-30T00:00:00"/>
    <n v="0"/>
    <n v="0"/>
    <n v="0"/>
    <n v="0"/>
    <n v="885"/>
    <n v="885"/>
  </r>
  <r>
    <x v="76"/>
    <d v="2025-07-21T00:00:00"/>
    <d v="2025-06-30T00:00:00"/>
    <n v="0"/>
    <n v="0"/>
    <n v="0"/>
    <n v="0"/>
    <n v="885"/>
    <n v="885"/>
  </r>
  <r>
    <x v="76"/>
    <d v="2025-07-21T00:00:00"/>
    <d v="2025-06-30T00:00:00"/>
    <n v="0"/>
    <n v="0"/>
    <n v="0"/>
    <n v="0"/>
    <n v="885"/>
    <n v="885"/>
  </r>
  <r>
    <x v="76"/>
    <d v="2025-07-21T00:00:00"/>
    <d v="2025-06-30T00:00:00"/>
    <n v="0"/>
    <n v="0"/>
    <n v="0"/>
    <n v="0"/>
    <n v="885"/>
    <n v="885"/>
  </r>
  <r>
    <x v="45"/>
    <d v="2025-07-30T00:00:00"/>
    <d v="2025-06-30T00:00:00"/>
    <n v="0"/>
    <n v="0"/>
    <n v="0"/>
    <n v="0"/>
    <n v="4987"/>
    <n v="4987"/>
  </r>
  <r>
    <x v="16"/>
    <d v="2025-07-30T00:00:00"/>
    <d v="2025-12-22T00:00:00"/>
    <n v="0"/>
    <n v="0"/>
    <n v="0"/>
    <n v="0"/>
    <n v="8000"/>
    <n v="8000"/>
  </r>
  <r>
    <x v="18"/>
    <d v="2025-07-30T00:00:00"/>
    <d v="2025-12-22T00:00:00"/>
    <n v="0"/>
    <n v="0"/>
    <n v="0"/>
    <n v="0"/>
    <n v="2000"/>
    <n v="2000"/>
  </r>
  <r>
    <x v="19"/>
    <d v="2025-07-30T00:00:00"/>
    <d v="2025-12-22T00:00:00"/>
    <n v="0"/>
    <n v="0"/>
    <n v="0"/>
    <n v="0"/>
    <n v="3500"/>
    <n v="3500"/>
  </r>
  <r>
    <x v="20"/>
    <d v="2025-07-30T00:00:00"/>
    <d v="2025-12-22T00:00:00"/>
    <n v="0"/>
    <n v="0"/>
    <n v="0"/>
    <n v="0"/>
    <n v="5000"/>
    <n v="5000"/>
  </r>
  <r>
    <x v="78"/>
    <d v="2025-07-14T00:00:00"/>
    <d v="2025-12-22T00:00:00"/>
    <n v="0"/>
    <n v="0"/>
    <n v="0"/>
    <n v="0"/>
    <n v="210"/>
    <n v="210"/>
  </r>
  <r>
    <x v="23"/>
    <d v="2025-07-30T00:00:00"/>
    <d v="2025-07-30T00:00:00"/>
    <n v="0"/>
    <n v="0"/>
    <n v="0"/>
    <n v="0"/>
    <n v="3000"/>
    <n v="3000"/>
  </r>
  <r>
    <x v="24"/>
    <d v="2025-07-30T00:00:00"/>
    <d v="2025-12-22T00:00:00"/>
    <n v="0"/>
    <n v="0"/>
    <n v="0"/>
    <n v="0"/>
    <n v="8000"/>
    <n v="8000"/>
  </r>
  <r>
    <x v="25"/>
    <d v="2025-07-14T00:00:00"/>
    <d v="2025-12-22T00:00:00"/>
    <n v="0"/>
    <n v="0"/>
    <n v="0"/>
    <n v="0"/>
    <n v="840"/>
    <n v="840"/>
  </r>
  <r>
    <x v="26"/>
    <d v="2025-07-14T00:00:00"/>
    <d v="2025-12-22T00:00:00"/>
    <n v="0"/>
    <n v="0"/>
    <n v="0"/>
    <n v="0"/>
    <n v="1500"/>
    <n v="1500"/>
  </r>
  <r>
    <x v="89"/>
    <d v="2025-07-14T00:00:00"/>
    <d v="2025-12-22T00:00:00"/>
    <n v="0"/>
    <n v="0"/>
    <n v="0"/>
    <n v="0"/>
    <n v="600"/>
    <n v="600"/>
  </r>
  <r>
    <x v="27"/>
    <d v="2025-07-30T00:00:00"/>
    <d v="2025-07-30T00:00:00"/>
    <n v="0"/>
    <n v="0"/>
    <n v="0"/>
    <n v="0"/>
    <n v="3000"/>
    <n v="3000"/>
  </r>
  <r>
    <x v="41"/>
    <d v="2025-07-30T00:00:00"/>
    <d v="2025-12-19T00:00:00"/>
    <n v="0"/>
    <n v="0"/>
    <n v="0"/>
    <n v="0"/>
    <n v="1700"/>
    <n v="1700"/>
  </r>
  <r>
    <x v="42"/>
    <d v="2025-07-30T00:00:00"/>
    <d v="2025-12-22T00:00:00"/>
    <n v="0"/>
    <n v="0"/>
    <n v="0"/>
    <n v="0"/>
    <n v="2000"/>
    <n v="2000"/>
  </r>
  <r>
    <x v="29"/>
    <d v="2025-07-30T00:00:00"/>
    <d v="2025-12-22T00:00:00"/>
    <n v="0"/>
    <n v="0"/>
    <n v="0"/>
    <n v="0"/>
    <n v="5000"/>
    <n v="5000"/>
  </r>
  <r>
    <x v="30"/>
    <d v="2025-07-30T00:00:00"/>
    <d v="2025-12-22T00:00:00"/>
    <n v="0"/>
    <n v="0"/>
    <n v="0"/>
    <n v="0"/>
    <n v="4500"/>
    <n v="4500"/>
  </r>
  <r>
    <x v="43"/>
    <d v="2025-07-14T00:00:00"/>
    <d v="2025-12-22T00:00:00"/>
    <n v="0"/>
    <n v="0"/>
    <n v="0"/>
    <n v="0"/>
    <n v="90"/>
    <n v="90"/>
  </r>
  <r>
    <x v="33"/>
    <d v="2025-07-30T00:00:00"/>
    <d v="2025-12-22T00:00:00"/>
    <n v="0"/>
    <n v="0"/>
    <n v="0"/>
    <n v="0"/>
    <n v="4000"/>
    <n v="4000"/>
  </r>
  <r>
    <x v="90"/>
    <d v="2025-07-30T00:00:00"/>
    <d v="2025-12-22T00:00:00"/>
    <n v="0"/>
    <n v="0"/>
    <n v="0"/>
    <n v="0"/>
    <n v="2600"/>
    <n v="2600"/>
  </r>
  <r>
    <x v="91"/>
    <d v="2025-07-14T00:00:00"/>
    <d v="2025-12-22T00:00:00"/>
    <n v="0"/>
    <n v="0"/>
    <n v="0"/>
    <n v="0"/>
    <n v="150"/>
    <n v="150"/>
  </r>
  <r>
    <x v="34"/>
    <d v="2025-07-30T00:00:00"/>
    <d v="2025-12-22T00:00:00"/>
    <n v="0"/>
    <n v="0"/>
    <n v="0"/>
    <n v="0"/>
    <n v="5000"/>
    <n v="5000"/>
  </r>
  <r>
    <x v="35"/>
    <m/>
    <m/>
    <n v="0"/>
    <n v="0"/>
    <n v="0"/>
    <n v="0"/>
    <n v="103747"/>
    <n v="103747"/>
  </r>
  <r>
    <x v="92"/>
    <m/>
    <m/>
    <m/>
    <m/>
    <m/>
    <m/>
    <m/>
    <m/>
  </r>
  <r>
    <x v="2"/>
    <d v="2025-08-21T00:00:00"/>
    <d v="2025-12-22T00:00:00"/>
    <n v="0"/>
    <n v="0"/>
    <n v="0"/>
    <n v="0"/>
    <n v="8000"/>
    <n v="8000"/>
  </r>
  <r>
    <x v="4"/>
    <d v="2025-08-29T00:00:00"/>
    <d v="2025-09-01T00:00:00"/>
    <n v="0"/>
    <n v="0"/>
    <n v="0"/>
    <n v="0"/>
    <n v="2500"/>
    <n v="2500"/>
  </r>
  <r>
    <x v="93"/>
    <d v="2025-08-29T00:00:00"/>
    <d v="2025-12-22T00:00:00"/>
    <n v="0"/>
    <n v="0"/>
    <n v="0"/>
    <n v="0"/>
    <n v="1100"/>
    <n v="1100"/>
  </r>
  <r>
    <x v="6"/>
    <d v="2025-08-29T00:00:00"/>
    <d v="2025-12-22T00:00:00"/>
    <n v="0"/>
    <n v="0"/>
    <n v="0"/>
    <n v="0"/>
    <n v="3500"/>
    <n v="3500"/>
  </r>
  <r>
    <x v="11"/>
    <d v="2025-08-29T00:00:00"/>
    <d v="2025-12-22T00:00:00"/>
    <n v="0"/>
    <n v="0"/>
    <n v="0"/>
    <n v="0"/>
    <n v="5000"/>
    <n v="5000"/>
  </r>
  <r>
    <x v="87"/>
    <d v="2025-08-14T00:00:00"/>
    <d v="2025-12-22T00:00:00"/>
    <n v="0"/>
    <n v="0"/>
    <n v="0"/>
    <n v="0"/>
    <n v="840"/>
    <n v="840"/>
  </r>
  <r>
    <x v="88"/>
    <d v="2025-08-14T00:00:00"/>
    <d v="2025-12-22T00:00:00"/>
    <n v="0"/>
    <n v="0"/>
    <n v="0"/>
    <n v="0"/>
    <n v="480"/>
    <n v="480"/>
  </r>
  <r>
    <x v="94"/>
    <d v="2025-08-29T00:00:00"/>
    <d v="2025-06-30T00:00:00"/>
    <n v="0"/>
    <n v="0"/>
    <n v="0"/>
    <n v="0"/>
    <n v="1325"/>
    <n v="1325"/>
  </r>
  <r>
    <x v="94"/>
    <d v="2025-08-29T00:00:00"/>
    <d v="2025-06-30T00:00:00"/>
    <n v="0"/>
    <n v="0"/>
    <n v="0"/>
    <n v="0"/>
    <n v="1325"/>
    <n v="1325"/>
  </r>
  <r>
    <x v="94"/>
    <d v="2025-08-29T00:00:00"/>
    <d v="2025-06-30T00:00:00"/>
    <n v="0"/>
    <n v="0"/>
    <n v="0"/>
    <n v="0"/>
    <n v="1325"/>
    <n v="1325"/>
  </r>
  <r>
    <x v="94"/>
    <d v="2025-08-29T00:00:00"/>
    <d v="2025-06-30T00:00:00"/>
    <n v="0"/>
    <n v="0"/>
    <n v="0"/>
    <n v="0"/>
    <n v="1325"/>
    <n v="1325"/>
  </r>
  <r>
    <x v="38"/>
    <d v="2025-08-14T00:00:00"/>
    <d v="2025-12-22T00:00:00"/>
    <n v="0"/>
    <n v="0"/>
    <n v="0"/>
    <n v="0"/>
    <n v="1020"/>
    <n v="1020"/>
  </r>
  <r>
    <x v="70"/>
    <d v="2025-08-29T00:00:00"/>
    <d v="2025-12-19T00:00:00"/>
    <n v="0"/>
    <n v="0"/>
    <n v="0"/>
    <n v="0"/>
    <n v="2250"/>
    <n v="2250"/>
  </r>
  <r>
    <x v="39"/>
    <d v="2025-08-29T00:00:00"/>
    <d v="2025-12-22T00:00:00"/>
    <n v="0"/>
    <n v="0"/>
    <n v="0"/>
    <n v="0"/>
    <n v="1500"/>
    <n v="1500"/>
  </r>
  <r>
    <x v="12"/>
    <d v="2025-08-29T00:00:00"/>
    <d v="2025-06-30T00:00:00"/>
    <n v="0"/>
    <n v="0"/>
    <n v="0"/>
    <n v="0"/>
    <n v="1135"/>
    <n v="1135"/>
  </r>
  <r>
    <x v="12"/>
    <d v="2025-08-29T00:00:00"/>
    <d v="2025-06-30T00:00:00"/>
    <n v="0"/>
    <n v="0"/>
    <n v="0"/>
    <n v="0"/>
    <n v="1135"/>
    <n v="1135"/>
  </r>
  <r>
    <x v="12"/>
    <d v="2025-08-29T00:00:00"/>
    <d v="2025-06-30T00:00:00"/>
    <n v="0"/>
    <n v="0"/>
    <n v="0"/>
    <n v="0"/>
    <n v="1135"/>
    <n v="1135"/>
  </r>
  <r>
    <x v="12"/>
    <d v="2025-08-29T00:00:00"/>
    <d v="2025-06-30T00:00:00"/>
    <n v="0"/>
    <n v="0"/>
    <n v="0"/>
    <n v="0"/>
    <n v="1135"/>
    <n v="1135"/>
  </r>
  <r>
    <x v="40"/>
    <d v="2025-08-21T00:00:00"/>
    <d v="2025-12-19T00:00:00"/>
    <n v="0"/>
    <n v="0"/>
    <n v="0"/>
    <n v="0"/>
    <n v="1000"/>
    <n v="1000"/>
  </r>
  <r>
    <x v="95"/>
    <d v="2025-08-29T00:00:00"/>
    <d v="2025-06-30T00:00:00"/>
    <n v="0"/>
    <n v="0"/>
    <n v="0"/>
    <n v="0"/>
    <n v="212.5"/>
    <n v="212.5"/>
  </r>
  <r>
    <x v="95"/>
    <d v="2025-08-29T00:00:00"/>
    <d v="2025-06-30T00:00:00"/>
    <n v="0"/>
    <n v="0"/>
    <n v="0"/>
    <n v="0"/>
    <n v="212.5"/>
    <n v="212.5"/>
  </r>
  <r>
    <x v="95"/>
    <d v="2025-08-29T00:00:00"/>
    <d v="2025-06-30T00:00:00"/>
    <n v="0"/>
    <n v="0"/>
    <n v="0"/>
    <n v="0"/>
    <n v="212.5"/>
    <n v="212.5"/>
  </r>
  <r>
    <x v="95"/>
    <d v="2025-08-29T00:00:00"/>
    <d v="2025-06-30T00:00:00"/>
    <n v="0"/>
    <n v="0"/>
    <n v="0"/>
    <n v="0"/>
    <n v="212.5"/>
    <n v="212.5"/>
  </r>
  <r>
    <x v="14"/>
    <d v="2025-08-29T00:00:00"/>
    <d v="2025-12-22T00:00:00"/>
    <n v="0"/>
    <n v="0"/>
    <n v="0"/>
    <n v="0"/>
    <n v="3600"/>
    <n v="3600"/>
  </r>
  <r>
    <x v="45"/>
    <d v="2025-08-29T00:00:00"/>
    <d v="2025-07-31T00:00:00"/>
    <n v="0"/>
    <n v="0"/>
    <n v="0"/>
    <n v="0"/>
    <n v="2458"/>
    <n v="2458"/>
  </r>
  <r>
    <x v="96"/>
    <d v="2025-08-29T00:00:00"/>
    <d v="2025-06-30T00:00:00"/>
    <n v="0"/>
    <n v="0"/>
    <n v="0"/>
    <n v="0"/>
    <n v="2332.5"/>
    <n v="2332.5"/>
  </r>
  <r>
    <x v="96"/>
    <d v="2025-08-29T00:00:00"/>
    <d v="2025-06-30T00:00:00"/>
    <n v="0"/>
    <n v="0"/>
    <n v="0"/>
    <n v="0"/>
    <n v="2332.5"/>
    <n v="2332.5"/>
  </r>
  <r>
    <x v="96"/>
    <d v="2025-08-29T00:00:00"/>
    <d v="2025-06-30T00:00:00"/>
    <n v="0"/>
    <n v="0"/>
    <n v="0"/>
    <n v="0"/>
    <n v="2332.5"/>
    <n v="2332.5"/>
  </r>
  <r>
    <x v="96"/>
    <d v="2025-08-29T00:00:00"/>
    <d v="2025-06-30T00:00:00"/>
    <n v="0"/>
    <n v="0"/>
    <n v="0"/>
    <n v="0"/>
    <n v="2332.5"/>
    <n v="2332.5"/>
  </r>
  <r>
    <x v="16"/>
    <d v="2025-08-29T00:00:00"/>
    <d v="2025-12-22T00:00:00"/>
    <n v="0"/>
    <n v="0"/>
    <n v="0"/>
    <n v="0"/>
    <n v="8000"/>
    <n v="8000"/>
  </r>
  <r>
    <x v="18"/>
    <d v="2025-08-29T00:00:00"/>
    <d v="2025-12-22T00:00:00"/>
    <n v="0"/>
    <n v="0"/>
    <n v="0"/>
    <n v="0"/>
    <n v="2000"/>
    <n v="2000"/>
  </r>
  <r>
    <x v="19"/>
    <d v="2025-08-29T00:00:00"/>
    <d v="2025-12-22T00:00:00"/>
    <n v="0"/>
    <n v="0"/>
    <n v="0"/>
    <n v="0"/>
    <n v="3500"/>
    <n v="3500"/>
  </r>
  <r>
    <x v="20"/>
    <d v="2025-08-29T00:00:00"/>
    <d v="2025-12-22T00:00:00"/>
    <n v="0"/>
    <n v="0"/>
    <n v="0"/>
    <n v="0"/>
    <n v="5000"/>
    <n v="5000"/>
  </r>
  <r>
    <x v="78"/>
    <d v="2025-08-14T00:00:00"/>
    <d v="2025-12-22T00:00:00"/>
    <n v="0"/>
    <n v="0"/>
    <n v="0"/>
    <n v="0"/>
    <n v="210"/>
    <n v="210"/>
  </r>
  <r>
    <x v="97"/>
    <d v="2025-08-29T00:00:00"/>
    <d v="2025-06-30T00:00:00"/>
    <n v="0"/>
    <n v="0"/>
    <n v="0"/>
    <n v="0"/>
    <n v="445"/>
    <n v="445"/>
  </r>
  <r>
    <x v="97"/>
    <d v="2025-08-29T00:00:00"/>
    <d v="2025-06-30T00:00:00"/>
    <n v="0"/>
    <n v="0"/>
    <n v="0"/>
    <n v="0"/>
    <n v="445"/>
    <n v="445"/>
  </r>
  <r>
    <x v="97"/>
    <d v="2025-08-29T00:00:00"/>
    <d v="2025-06-30T00:00:00"/>
    <n v="0"/>
    <n v="0"/>
    <n v="0"/>
    <n v="0"/>
    <n v="445"/>
    <n v="445"/>
  </r>
  <r>
    <x v="97"/>
    <d v="2025-08-29T00:00:00"/>
    <d v="2025-06-30T00:00:00"/>
    <n v="0"/>
    <n v="0"/>
    <n v="0"/>
    <n v="0"/>
    <n v="445"/>
    <n v="445"/>
  </r>
  <r>
    <x v="24"/>
    <d v="2025-08-29T00:00:00"/>
    <d v="2025-12-22T00:00:00"/>
    <n v="0"/>
    <n v="0"/>
    <n v="0"/>
    <n v="0"/>
    <n v="8000"/>
    <n v="8000"/>
  </r>
  <r>
    <x v="25"/>
    <d v="2025-08-14T00:00:00"/>
    <d v="2025-12-22T00:00:00"/>
    <n v="0"/>
    <n v="0"/>
    <n v="0"/>
    <n v="0"/>
    <n v="1830"/>
    <n v="1830"/>
  </r>
  <r>
    <x v="26"/>
    <d v="2025-08-14T00:00:00"/>
    <d v="2025-12-22T00:00:00"/>
    <n v="0"/>
    <n v="0"/>
    <n v="0"/>
    <n v="0"/>
    <n v="2310"/>
    <n v="2310"/>
  </r>
  <r>
    <x v="89"/>
    <d v="2025-08-14T00:00:00"/>
    <d v="2025-12-22T00:00:00"/>
    <n v="0"/>
    <n v="0"/>
    <n v="0"/>
    <n v="0"/>
    <n v="1020"/>
    <n v="1020"/>
  </r>
  <r>
    <x v="41"/>
    <d v="2025-08-29T00:00:00"/>
    <d v="2025-12-19T00:00:00"/>
    <n v="0"/>
    <n v="0"/>
    <n v="0"/>
    <n v="0"/>
    <n v="1700"/>
    <n v="1700"/>
  </r>
  <r>
    <x v="42"/>
    <d v="2025-08-29T00:00:00"/>
    <d v="2025-12-22T00:00:00"/>
    <n v="0"/>
    <n v="0"/>
    <n v="0"/>
    <n v="0"/>
    <n v="2000"/>
    <n v="2000"/>
  </r>
  <r>
    <x v="29"/>
    <d v="2025-08-29T00:00:00"/>
    <d v="2025-12-22T00:00:00"/>
    <n v="0"/>
    <n v="0"/>
    <n v="0"/>
    <n v="0"/>
    <n v="5000"/>
    <n v="5000"/>
  </r>
  <r>
    <x v="30"/>
    <d v="2025-08-29T00:00:00"/>
    <d v="2025-12-22T00:00:00"/>
    <n v="0"/>
    <n v="0"/>
    <n v="0"/>
    <n v="0"/>
    <n v="4500"/>
    <n v="4500"/>
  </r>
  <r>
    <x v="43"/>
    <d v="2025-08-14T00:00:00"/>
    <d v="2025-12-22T00:00:00"/>
    <n v="0"/>
    <n v="0"/>
    <n v="0"/>
    <n v="0"/>
    <n v="330"/>
    <n v="330"/>
  </r>
  <r>
    <x v="33"/>
    <d v="2025-08-29T00:00:00"/>
    <d v="2025-12-22T00:00:00"/>
    <n v="0"/>
    <n v="0"/>
    <n v="0"/>
    <n v="0"/>
    <n v="4000"/>
    <n v="4000"/>
  </r>
  <r>
    <x v="98"/>
    <d v="2025-08-29T00:00:00"/>
    <d v="2025-06-30T00:00:00"/>
    <n v="0"/>
    <n v="0"/>
    <n v="0"/>
    <n v="0"/>
    <n v="247.5"/>
    <n v="247.5"/>
  </r>
  <r>
    <x v="98"/>
    <d v="2025-08-29T00:00:00"/>
    <d v="2025-06-30T00:00:00"/>
    <n v="0"/>
    <n v="0"/>
    <n v="0"/>
    <n v="0"/>
    <n v="247.5"/>
    <n v="247.5"/>
  </r>
  <r>
    <x v="98"/>
    <d v="2025-08-29T00:00:00"/>
    <d v="2025-06-30T00:00:00"/>
    <n v="0"/>
    <n v="0"/>
    <n v="0"/>
    <n v="0"/>
    <n v="247.5"/>
    <n v="247.5"/>
  </r>
  <r>
    <x v="98"/>
    <d v="2025-08-29T00:00:00"/>
    <d v="2025-06-30T00:00:00"/>
    <n v="0"/>
    <n v="0"/>
    <n v="0"/>
    <n v="0"/>
    <n v="247.5"/>
    <n v="247.5"/>
  </r>
  <r>
    <x v="90"/>
    <d v="2025-08-29T00:00:00"/>
    <d v="2025-12-22T00:00:00"/>
    <n v="0"/>
    <n v="0"/>
    <n v="0"/>
    <n v="0"/>
    <n v="2500"/>
    <n v="2500"/>
  </r>
  <r>
    <x v="91"/>
    <d v="2025-08-14T00:00:00"/>
    <d v="2025-12-22T00:00:00"/>
    <n v="0"/>
    <n v="0"/>
    <n v="0"/>
    <n v="0"/>
    <n v="540"/>
    <n v="540"/>
  </r>
  <r>
    <x v="34"/>
    <d v="2025-08-29T00:00:00"/>
    <d v="2025-12-22T00:00:00"/>
    <n v="0"/>
    <n v="0"/>
    <n v="0"/>
    <n v="0"/>
    <n v="5000"/>
    <n v="5000"/>
  </r>
  <r>
    <x v="35"/>
    <m/>
    <m/>
    <n v="0"/>
    <n v="0"/>
    <n v="0"/>
    <n v="0"/>
    <n v="113478"/>
    <n v="113478"/>
  </r>
  <r>
    <x v="99"/>
    <m/>
    <m/>
    <m/>
    <m/>
    <m/>
    <m/>
    <m/>
    <m/>
  </r>
  <r>
    <x v="2"/>
    <d v="2025-09-19T00:00:00"/>
    <d v="2025-12-22T00:00:00"/>
    <n v="0"/>
    <n v="0"/>
    <n v="0"/>
    <n v="0"/>
    <n v="8000"/>
    <n v="8000"/>
  </r>
  <r>
    <x v="100"/>
    <d v="2025-09-12T00:00:00"/>
    <d v="2025-06-30T00:00:00"/>
    <n v="0"/>
    <n v="0"/>
    <n v="0"/>
    <n v="0"/>
    <n v="1172.5"/>
    <n v="1172.5"/>
  </r>
  <r>
    <x v="100"/>
    <d v="2025-09-12T00:00:00"/>
    <d v="2025-06-30T00:00:00"/>
    <n v="0"/>
    <n v="0"/>
    <n v="0"/>
    <n v="0"/>
    <n v="1172.5"/>
    <n v="1172.5"/>
  </r>
  <r>
    <x v="100"/>
    <d v="2025-09-12T00:00:00"/>
    <d v="2025-06-30T00:00:00"/>
    <n v="0"/>
    <n v="0"/>
    <n v="0"/>
    <n v="0"/>
    <n v="1172.5"/>
    <n v="1172.5"/>
  </r>
  <r>
    <x v="100"/>
    <d v="2025-09-12T00:00:00"/>
    <d v="2025-06-30T00:00:00"/>
    <n v="0"/>
    <n v="0"/>
    <n v="0"/>
    <n v="0"/>
    <n v="1172.5"/>
    <n v="1172.5"/>
  </r>
  <r>
    <x v="101"/>
    <d v="2025-09-12T00:00:00"/>
    <d v="2025-12-22T00:00:00"/>
    <n v="0"/>
    <n v="0"/>
    <n v="0"/>
    <n v="0"/>
    <n v="2835"/>
    <n v="2835"/>
  </r>
  <r>
    <x v="47"/>
    <d v="2025-09-12T00:00:00"/>
    <d v="2025-06-30T00:00:00"/>
    <n v="0"/>
    <n v="0"/>
    <n v="0"/>
    <n v="0"/>
    <n v="2312.5"/>
    <n v="2312.5"/>
  </r>
  <r>
    <x v="47"/>
    <d v="2025-09-12T00:00:00"/>
    <d v="2025-06-30T00:00:00"/>
    <n v="0"/>
    <n v="0"/>
    <n v="0"/>
    <n v="0"/>
    <n v="2312.5"/>
    <n v="2312.5"/>
  </r>
  <r>
    <x v="47"/>
    <d v="2025-09-12T00:00:00"/>
    <d v="2025-06-30T00:00:00"/>
    <n v="0"/>
    <n v="0"/>
    <n v="0"/>
    <n v="0"/>
    <n v="2312.5"/>
    <n v="2312.5"/>
  </r>
  <r>
    <x v="47"/>
    <d v="2025-09-12T00:00:00"/>
    <d v="2025-06-30T00:00:00"/>
    <n v="0"/>
    <n v="0"/>
    <n v="0"/>
    <n v="0"/>
    <n v="2312.5"/>
    <n v="2312.5"/>
  </r>
  <r>
    <x v="59"/>
    <d v="2025-09-12T00:00:00"/>
    <d v="2025-06-30T00:00:00"/>
    <n v="0"/>
    <n v="0"/>
    <n v="0"/>
    <n v="0"/>
    <n v="5465"/>
    <n v="5465"/>
  </r>
  <r>
    <x v="59"/>
    <d v="2025-09-12T00:00:00"/>
    <d v="2025-06-30T00:00:00"/>
    <n v="0"/>
    <n v="0"/>
    <n v="0"/>
    <n v="0"/>
    <n v="5465"/>
    <n v="5465"/>
  </r>
  <r>
    <x v="59"/>
    <d v="2025-09-12T00:00:00"/>
    <d v="2025-06-30T00:00:00"/>
    <n v="0"/>
    <n v="0"/>
    <n v="0"/>
    <n v="0"/>
    <n v="5465"/>
    <n v="5465"/>
  </r>
  <r>
    <x v="59"/>
    <d v="2025-09-12T00:00:00"/>
    <d v="2025-06-30T00:00:00"/>
    <n v="0"/>
    <n v="0"/>
    <n v="0"/>
    <n v="0"/>
    <n v="5465"/>
    <n v="5465"/>
  </r>
  <r>
    <x v="93"/>
    <d v="2025-09-30T00:00:00"/>
    <d v="2025-12-22T00:00:00"/>
    <n v="0"/>
    <n v="0"/>
    <n v="0"/>
    <n v="0"/>
    <n v="1100"/>
    <n v="1100"/>
  </r>
  <r>
    <x v="61"/>
    <d v="2025-09-30T00:00:00"/>
    <d v="2025-06-30T00:00:00"/>
    <n v="0"/>
    <n v="0"/>
    <n v="0"/>
    <n v="0"/>
    <n v="1215"/>
    <n v="1215"/>
  </r>
  <r>
    <x v="61"/>
    <d v="2025-09-30T00:00:00"/>
    <d v="2025-06-30T00:00:00"/>
    <n v="0"/>
    <n v="0"/>
    <n v="0"/>
    <n v="0"/>
    <n v="1215"/>
    <n v="1215"/>
  </r>
  <r>
    <x v="61"/>
    <d v="2025-09-30T00:00:00"/>
    <d v="2025-06-30T00:00:00"/>
    <n v="0"/>
    <n v="0"/>
    <n v="0"/>
    <n v="0"/>
    <n v="1215"/>
    <n v="1215"/>
  </r>
  <r>
    <x v="61"/>
    <d v="2025-09-30T00:00:00"/>
    <d v="2025-06-30T00:00:00"/>
    <n v="0"/>
    <n v="0"/>
    <n v="0"/>
    <n v="0"/>
    <n v="1215"/>
    <n v="1215"/>
  </r>
  <r>
    <x v="102"/>
    <d v="2025-09-12T00:00:00"/>
    <d v="2025-12-22T00:00:00"/>
    <n v="0"/>
    <n v="0"/>
    <n v="0"/>
    <n v="0"/>
    <n v="240"/>
    <n v="240"/>
  </r>
  <r>
    <x v="6"/>
    <d v="2025-09-30T00:00:00"/>
    <d v="2025-12-22T00:00:00"/>
    <n v="0"/>
    <n v="0"/>
    <n v="0"/>
    <n v="0"/>
    <n v="3500"/>
    <n v="3500"/>
  </r>
  <r>
    <x v="8"/>
    <d v="2025-09-30T00:00:00"/>
    <d v="2025-06-30T00:00:00"/>
    <n v="0"/>
    <n v="0"/>
    <n v="0"/>
    <n v="0"/>
    <n v="5000"/>
    <n v="5000"/>
  </r>
  <r>
    <x v="8"/>
    <d v="2025-09-30T00:00:00"/>
    <d v="2025-06-30T00:00:00"/>
    <n v="0"/>
    <n v="0"/>
    <n v="0"/>
    <n v="0"/>
    <n v="5000"/>
    <n v="5000"/>
  </r>
  <r>
    <x v="8"/>
    <d v="2025-09-30T00:00:00"/>
    <d v="2025-06-30T00:00:00"/>
    <n v="0"/>
    <n v="0"/>
    <n v="0"/>
    <n v="0"/>
    <n v="5000"/>
    <n v="5000"/>
  </r>
  <r>
    <x v="8"/>
    <d v="2025-09-30T00:00:00"/>
    <d v="2025-06-30T00:00:00"/>
    <n v="0"/>
    <n v="0"/>
    <n v="0"/>
    <n v="0"/>
    <n v="5000"/>
    <n v="5000"/>
  </r>
  <r>
    <x v="11"/>
    <d v="2025-09-30T00:00:00"/>
    <d v="2025-12-22T00:00:00"/>
    <n v="0"/>
    <n v="0"/>
    <n v="0"/>
    <n v="0"/>
    <n v="5000"/>
    <n v="5000"/>
  </r>
  <r>
    <x v="87"/>
    <d v="2025-09-12T00:00:00"/>
    <d v="2025-12-22T00:00:00"/>
    <n v="0"/>
    <n v="0"/>
    <n v="0"/>
    <n v="0"/>
    <n v="2970"/>
    <n v="2970"/>
  </r>
  <r>
    <x v="88"/>
    <d v="2025-09-12T00:00:00"/>
    <d v="2025-12-22T00:00:00"/>
    <n v="0"/>
    <n v="0"/>
    <n v="0"/>
    <n v="0"/>
    <n v="600"/>
    <n v="600"/>
  </r>
  <r>
    <x v="38"/>
    <d v="2025-09-12T00:00:00"/>
    <d v="2025-12-22T00:00:00"/>
    <n v="0"/>
    <n v="0"/>
    <n v="0"/>
    <n v="0"/>
    <n v="1710"/>
    <n v="1710"/>
  </r>
  <r>
    <x v="38"/>
    <d v="2025-09-19T00:00:00"/>
    <d v="2025-06-30T00:00:00"/>
    <n v="0"/>
    <n v="0"/>
    <n v="0"/>
    <n v="0"/>
    <n v="2007.5"/>
    <n v="2007.5"/>
  </r>
  <r>
    <x v="38"/>
    <d v="2025-09-19T00:00:00"/>
    <d v="2025-06-30T00:00:00"/>
    <n v="0"/>
    <n v="0"/>
    <n v="0"/>
    <n v="0"/>
    <n v="2007.5"/>
    <n v="2007.5"/>
  </r>
  <r>
    <x v="38"/>
    <d v="2025-09-19T00:00:00"/>
    <d v="2025-06-30T00:00:00"/>
    <n v="0"/>
    <n v="0"/>
    <n v="0"/>
    <n v="0"/>
    <n v="2007.5"/>
    <n v="2007.5"/>
  </r>
  <r>
    <x v="38"/>
    <d v="2025-09-19T00:00:00"/>
    <d v="2025-06-30T00:00:00"/>
    <n v="0"/>
    <n v="0"/>
    <n v="0"/>
    <n v="0"/>
    <n v="2007.5"/>
    <n v="2007.5"/>
  </r>
  <r>
    <x v="70"/>
    <d v="2025-09-30T00:00:00"/>
    <d v="2025-12-19T00:00:00"/>
    <n v="0"/>
    <n v="0"/>
    <n v="0"/>
    <n v="0"/>
    <n v="2250"/>
    <n v="2250"/>
  </r>
  <r>
    <x v="39"/>
    <d v="2025-09-30T00:00:00"/>
    <d v="2025-12-22T00:00:00"/>
    <n v="0"/>
    <n v="0"/>
    <n v="0"/>
    <n v="0"/>
    <n v="1500"/>
    <n v="1500"/>
  </r>
  <r>
    <x v="50"/>
    <d v="2025-09-12T00:00:00"/>
    <d v="2025-06-30T00:00:00"/>
    <n v="0"/>
    <n v="0"/>
    <n v="0"/>
    <n v="0"/>
    <n v="832.5"/>
    <n v="832.5"/>
  </r>
  <r>
    <x v="50"/>
    <d v="2025-09-12T00:00:00"/>
    <d v="2025-06-30T00:00:00"/>
    <n v="0"/>
    <n v="0"/>
    <n v="0"/>
    <n v="0"/>
    <n v="832.5"/>
    <n v="832.5"/>
  </r>
  <r>
    <x v="50"/>
    <d v="2025-09-12T00:00:00"/>
    <d v="2025-06-30T00:00:00"/>
    <n v="0"/>
    <n v="0"/>
    <n v="0"/>
    <n v="0"/>
    <n v="832.5"/>
    <n v="832.5"/>
  </r>
  <r>
    <x v="50"/>
    <d v="2025-09-12T00:00:00"/>
    <d v="2025-06-30T00:00:00"/>
    <n v="0"/>
    <n v="0"/>
    <n v="0"/>
    <n v="0"/>
    <n v="832.5"/>
    <n v="832.5"/>
  </r>
  <r>
    <x v="40"/>
    <d v="2025-09-19T00:00:00"/>
    <d v="2025-12-19T00:00:00"/>
    <n v="0"/>
    <n v="0"/>
    <n v="0"/>
    <n v="0"/>
    <n v="1000"/>
    <n v="1000"/>
  </r>
  <r>
    <x v="40"/>
    <d v="2025-09-30T00:00:00"/>
    <d v="2025-09-04T00:00:00"/>
    <n v="0"/>
    <n v="0"/>
    <n v="0"/>
    <n v="0"/>
    <n v="1675"/>
    <n v="1675"/>
  </r>
  <r>
    <x v="40"/>
    <d v="2025-09-30T00:00:00"/>
    <d v="2025-09-04T00:00:00"/>
    <n v="0"/>
    <n v="0"/>
    <n v="0"/>
    <n v="0"/>
    <n v="1675"/>
    <n v="1675"/>
  </r>
  <r>
    <x v="14"/>
    <d v="2025-09-30T00:00:00"/>
    <d v="2025-12-22T00:00:00"/>
    <n v="0"/>
    <n v="0"/>
    <n v="0"/>
    <n v="0"/>
    <n v="3600"/>
    <n v="3600"/>
  </r>
  <r>
    <x v="103"/>
    <d v="2025-09-12T00:00:00"/>
    <d v="2025-06-30T00:00:00"/>
    <n v="0"/>
    <n v="0"/>
    <n v="0"/>
    <n v="0"/>
    <n v="302.5"/>
    <n v="302.5"/>
  </r>
  <r>
    <x v="103"/>
    <d v="2025-09-12T00:00:00"/>
    <d v="2025-06-30T00:00:00"/>
    <n v="0"/>
    <n v="0"/>
    <n v="0"/>
    <n v="0"/>
    <n v="302.5"/>
    <n v="302.5"/>
  </r>
  <r>
    <x v="103"/>
    <d v="2025-09-12T00:00:00"/>
    <d v="2025-06-30T00:00:00"/>
    <n v="0"/>
    <n v="0"/>
    <n v="0"/>
    <n v="0"/>
    <n v="302.5"/>
    <n v="302.5"/>
  </r>
  <r>
    <x v="103"/>
    <d v="2025-09-12T00:00:00"/>
    <d v="2025-06-30T00:00:00"/>
    <n v="0"/>
    <n v="0"/>
    <n v="0"/>
    <n v="0"/>
    <n v="302.5"/>
    <n v="302.5"/>
  </r>
  <r>
    <x v="16"/>
    <d v="2025-09-30T00:00:00"/>
    <d v="2025-12-22T00:00:00"/>
    <n v="0"/>
    <n v="0"/>
    <n v="0"/>
    <n v="0"/>
    <n v="8000"/>
    <n v="8000"/>
  </r>
  <r>
    <x v="18"/>
    <d v="2025-09-30T00:00:00"/>
    <d v="2025-12-22T00:00:00"/>
    <n v="0"/>
    <n v="0"/>
    <n v="0"/>
    <n v="0"/>
    <n v="2000"/>
    <n v="2000"/>
  </r>
  <r>
    <x v="19"/>
    <d v="2025-09-30T00:00:00"/>
    <d v="2025-12-22T00:00:00"/>
    <n v="0"/>
    <n v="0"/>
    <n v="0"/>
    <n v="0"/>
    <n v="3500"/>
    <n v="3500"/>
  </r>
  <r>
    <x v="20"/>
    <d v="2025-09-30T00:00:00"/>
    <d v="2025-12-22T00:00:00"/>
    <n v="0"/>
    <n v="0"/>
    <n v="0"/>
    <n v="0"/>
    <n v="5000"/>
    <n v="5000"/>
  </r>
  <r>
    <x v="78"/>
    <d v="2025-09-12T00:00:00"/>
    <d v="2025-12-22T00:00:00"/>
    <n v="0"/>
    <n v="0"/>
    <n v="0"/>
    <n v="0"/>
    <n v="390"/>
    <n v="390"/>
  </r>
  <r>
    <x v="79"/>
    <d v="2025-09-05T00:00:00"/>
    <d v="2025-06-30T00:00:00"/>
    <n v="0"/>
    <n v="0"/>
    <n v="0"/>
    <n v="0"/>
    <n v="1640"/>
    <n v="1640"/>
  </r>
  <r>
    <x v="79"/>
    <d v="2025-09-05T00:00:00"/>
    <d v="2025-06-30T00:00:00"/>
    <n v="0"/>
    <n v="0"/>
    <n v="0"/>
    <n v="0"/>
    <n v="1640"/>
    <n v="1640"/>
  </r>
  <r>
    <x v="79"/>
    <d v="2025-09-05T00:00:00"/>
    <d v="2025-06-30T00:00:00"/>
    <n v="0"/>
    <n v="0"/>
    <n v="0"/>
    <n v="0"/>
    <n v="1640"/>
    <n v="1640"/>
  </r>
  <r>
    <x v="79"/>
    <d v="2025-09-05T00:00:00"/>
    <d v="2025-06-30T00:00:00"/>
    <n v="0"/>
    <n v="0"/>
    <n v="0"/>
    <n v="0"/>
    <n v="1640"/>
    <n v="1640"/>
  </r>
  <r>
    <x v="54"/>
    <d v="2025-09-30T00:00:00"/>
    <d v="2025-06-30T00:00:00"/>
    <n v="0"/>
    <n v="0"/>
    <n v="0"/>
    <n v="0"/>
    <n v="2872.5"/>
    <n v="2872.5"/>
  </r>
  <r>
    <x v="54"/>
    <d v="2025-09-30T00:00:00"/>
    <d v="2025-06-30T00:00:00"/>
    <n v="0"/>
    <n v="0"/>
    <n v="0"/>
    <n v="0"/>
    <n v="2872.5"/>
    <n v="2872.5"/>
  </r>
  <r>
    <x v="54"/>
    <d v="2025-09-30T00:00:00"/>
    <d v="2025-06-30T00:00:00"/>
    <n v="0"/>
    <n v="0"/>
    <n v="0"/>
    <n v="0"/>
    <n v="2872.5"/>
    <n v="2872.5"/>
  </r>
  <r>
    <x v="54"/>
    <d v="2025-09-30T00:00:00"/>
    <d v="2025-06-30T00:00:00"/>
    <n v="0"/>
    <n v="0"/>
    <n v="0"/>
    <n v="0"/>
    <n v="2872.5"/>
    <n v="2872.5"/>
  </r>
  <r>
    <x v="24"/>
    <d v="2025-09-30T00:00:00"/>
    <d v="2025-12-22T00:00:00"/>
    <n v="0"/>
    <n v="0"/>
    <n v="0"/>
    <n v="0"/>
    <n v="8000"/>
    <n v="8000"/>
  </r>
  <r>
    <x v="25"/>
    <d v="2025-09-12T00:00:00"/>
    <d v="2025-12-22T00:00:00"/>
    <n v="0"/>
    <n v="0"/>
    <n v="0"/>
    <n v="0"/>
    <n v="2130"/>
    <n v="2130"/>
  </r>
  <r>
    <x v="26"/>
    <d v="2025-09-12T00:00:00"/>
    <d v="2025-12-22T00:00:00"/>
    <n v="0"/>
    <n v="0"/>
    <n v="0"/>
    <n v="0"/>
    <n v="2700"/>
    <n v="2700"/>
  </r>
  <r>
    <x v="89"/>
    <d v="2025-09-12T00:00:00"/>
    <d v="2025-12-22T00:00:00"/>
    <n v="0"/>
    <n v="0"/>
    <n v="0"/>
    <n v="0"/>
    <n v="1140"/>
    <n v="1140"/>
  </r>
  <r>
    <x v="41"/>
    <d v="2025-09-30T00:00:00"/>
    <d v="2025-12-19T00:00:00"/>
    <n v="0"/>
    <n v="0"/>
    <n v="0"/>
    <n v="0"/>
    <n v="1700"/>
    <n v="1700"/>
  </r>
  <r>
    <x v="42"/>
    <d v="2025-09-30T00:00:00"/>
    <d v="2025-12-22T00:00:00"/>
    <n v="0"/>
    <n v="0"/>
    <n v="0"/>
    <n v="0"/>
    <n v="2000"/>
    <n v="2000"/>
  </r>
  <r>
    <x v="29"/>
    <d v="2025-09-30T00:00:00"/>
    <d v="2025-12-22T00:00:00"/>
    <n v="0"/>
    <n v="0"/>
    <n v="0"/>
    <n v="0"/>
    <n v="5000"/>
    <n v="5000"/>
  </r>
  <r>
    <x v="30"/>
    <d v="2025-09-30T00:00:00"/>
    <d v="2025-12-22T00:00:00"/>
    <n v="0"/>
    <n v="0"/>
    <n v="0"/>
    <n v="0"/>
    <n v="4500"/>
    <n v="4500"/>
  </r>
  <r>
    <x v="43"/>
    <d v="2025-09-12T00:00:00"/>
    <d v="2025-12-22T00:00:00"/>
    <n v="0"/>
    <n v="0"/>
    <n v="0"/>
    <n v="0"/>
    <n v="360"/>
    <n v="360"/>
  </r>
  <r>
    <x v="85"/>
    <d v="2025-09-19T00:00:00"/>
    <d v="2025-06-30T00:00:00"/>
    <n v="0"/>
    <n v="0"/>
    <n v="0"/>
    <n v="0"/>
    <n v="507.5"/>
    <n v="507.5"/>
  </r>
  <r>
    <x v="85"/>
    <d v="2025-09-19T00:00:00"/>
    <d v="2025-06-30T00:00:00"/>
    <n v="0"/>
    <n v="0"/>
    <n v="0"/>
    <n v="0"/>
    <n v="507.5"/>
    <n v="507.5"/>
  </r>
  <r>
    <x v="85"/>
    <d v="2025-09-19T00:00:00"/>
    <d v="2025-06-30T00:00:00"/>
    <n v="0"/>
    <n v="0"/>
    <n v="0"/>
    <n v="0"/>
    <n v="507.5"/>
    <n v="507.5"/>
  </r>
  <r>
    <x v="85"/>
    <d v="2025-09-19T00:00:00"/>
    <d v="2025-06-30T00:00:00"/>
    <n v="0"/>
    <n v="0"/>
    <n v="0"/>
    <n v="0"/>
    <n v="507.5"/>
    <n v="507.5"/>
  </r>
  <r>
    <x v="32"/>
    <d v="2025-09-12T00:00:00"/>
    <d v="2025-06-30T00:00:00"/>
    <n v="0"/>
    <n v="0"/>
    <n v="0"/>
    <n v="0"/>
    <n v="127.5"/>
    <n v="127.5"/>
  </r>
  <r>
    <x v="32"/>
    <d v="2025-09-12T00:00:00"/>
    <d v="2025-06-30T00:00:00"/>
    <n v="0"/>
    <n v="0"/>
    <n v="0"/>
    <n v="0"/>
    <n v="127.5"/>
    <n v="127.5"/>
  </r>
  <r>
    <x v="32"/>
    <d v="2025-09-12T00:00:00"/>
    <d v="2025-06-30T00:00:00"/>
    <n v="0"/>
    <n v="0"/>
    <n v="0"/>
    <n v="0"/>
    <n v="127.5"/>
    <n v="127.5"/>
  </r>
  <r>
    <x v="32"/>
    <d v="2025-09-12T00:00:00"/>
    <d v="2025-06-30T00:00:00"/>
    <n v="0"/>
    <n v="0"/>
    <n v="0"/>
    <n v="0"/>
    <n v="127.5"/>
    <n v="127.5"/>
  </r>
  <r>
    <x v="33"/>
    <d v="2025-09-30T00:00:00"/>
    <d v="2025-12-22T00:00:00"/>
    <n v="0"/>
    <n v="0"/>
    <n v="0"/>
    <n v="0"/>
    <n v="4000"/>
    <n v="4000"/>
  </r>
  <r>
    <x v="82"/>
    <d v="2025-09-30T00:00:00"/>
    <d v="2025-06-30T00:00:00"/>
    <n v="0"/>
    <n v="0"/>
    <n v="0"/>
    <n v="0"/>
    <n v="5050"/>
    <n v="5050"/>
  </r>
  <r>
    <x v="82"/>
    <d v="2025-09-30T00:00:00"/>
    <d v="2025-06-30T00:00:00"/>
    <n v="0"/>
    <n v="0"/>
    <n v="0"/>
    <n v="0"/>
    <n v="5050"/>
    <n v="5050"/>
  </r>
  <r>
    <x v="82"/>
    <d v="2025-09-30T00:00:00"/>
    <d v="2025-06-30T00:00:00"/>
    <n v="0"/>
    <n v="0"/>
    <n v="0"/>
    <n v="0"/>
    <n v="5050"/>
    <n v="5050"/>
  </r>
  <r>
    <x v="82"/>
    <d v="2025-09-30T00:00:00"/>
    <d v="2025-06-30T00:00:00"/>
    <n v="0"/>
    <n v="0"/>
    <n v="0"/>
    <n v="0"/>
    <n v="5050"/>
    <n v="5050"/>
  </r>
  <r>
    <x v="90"/>
    <d v="2025-09-30T00:00:00"/>
    <d v="2025-12-22T00:00:00"/>
    <n v="0"/>
    <n v="0"/>
    <n v="0"/>
    <n v="0"/>
    <n v="2500"/>
    <n v="2500"/>
  </r>
  <r>
    <x v="91"/>
    <d v="2025-09-12T00:00:00"/>
    <d v="2025-12-22T00:00:00"/>
    <n v="0"/>
    <n v="0"/>
    <n v="0"/>
    <n v="0"/>
    <n v="1020"/>
    <n v="1020"/>
  </r>
  <r>
    <x v="34"/>
    <d v="2025-09-30T00:00:00"/>
    <d v="2025-12-22T00:00:00"/>
    <n v="0"/>
    <n v="0"/>
    <n v="0"/>
    <n v="0"/>
    <n v="5000"/>
    <n v="5000"/>
  </r>
  <r>
    <x v="35"/>
    <m/>
    <m/>
    <n v="0"/>
    <n v="0"/>
    <n v="0"/>
    <n v="0"/>
    <n v="210615"/>
    <n v="210615"/>
  </r>
  <r>
    <x v="104"/>
    <m/>
    <m/>
    <m/>
    <m/>
    <m/>
    <m/>
    <m/>
    <m/>
  </r>
  <r>
    <x v="57"/>
    <d v="2025-10-14T00:00:00"/>
    <d v="2025-06-30T00:00:00"/>
    <n v="0"/>
    <n v="0"/>
    <n v="0"/>
    <n v="0"/>
    <n v="877.5"/>
    <n v="877.5"/>
  </r>
  <r>
    <x v="57"/>
    <d v="2025-10-14T00:00:00"/>
    <d v="2025-06-30T00:00:00"/>
    <n v="0"/>
    <n v="0"/>
    <n v="0"/>
    <n v="0"/>
    <n v="877.5"/>
    <n v="877.5"/>
  </r>
  <r>
    <x v="57"/>
    <d v="2025-10-14T00:00:00"/>
    <d v="2025-06-30T00:00:00"/>
    <n v="0"/>
    <n v="0"/>
    <n v="0"/>
    <n v="0"/>
    <n v="877.5"/>
    <n v="877.5"/>
  </r>
  <r>
    <x v="57"/>
    <d v="2025-10-14T00:00:00"/>
    <d v="2025-06-30T00:00:00"/>
    <n v="0"/>
    <n v="0"/>
    <n v="0"/>
    <n v="0"/>
    <n v="877.5"/>
    <n v="877.5"/>
  </r>
  <r>
    <x v="2"/>
    <d v="2025-10-21T00:00:00"/>
    <d v="2025-12-22T00:00:00"/>
    <n v="0"/>
    <n v="0"/>
    <n v="0"/>
    <n v="0"/>
    <n v="8000"/>
    <n v="8000"/>
  </r>
  <r>
    <x v="101"/>
    <d v="2025-10-03T00:00:00"/>
    <d v="2025-12-22T00:00:00"/>
    <n v="0"/>
    <n v="0"/>
    <n v="0"/>
    <n v="0"/>
    <n v="2500"/>
    <n v="2500"/>
  </r>
  <r>
    <x v="58"/>
    <d v="2025-10-30T00:00:00"/>
    <d v="2025-06-30T00:00:00"/>
    <n v="0"/>
    <n v="0"/>
    <n v="0"/>
    <n v="0"/>
    <n v="87.5"/>
    <n v="87.5"/>
  </r>
  <r>
    <x v="58"/>
    <d v="2025-10-30T00:00:00"/>
    <d v="2025-06-30T00:00:00"/>
    <n v="0"/>
    <n v="0"/>
    <n v="0"/>
    <n v="0"/>
    <n v="87.5"/>
    <n v="87.5"/>
  </r>
  <r>
    <x v="58"/>
    <d v="2025-10-30T00:00:00"/>
    <d v="2025-06-30T00:00:00"/>
    <n v="0"/>
    <n v="0"/>
    <n v="0"/>
    <n v="0"/>
    <n v="87.5"/>
    <n v="87.5"/>
  </r>
  <r>
    <x v="58"/>
    <d v="2025-10-30T00:00:00"/>
    <d v="2025-06-30T00:00:00"/>
    <n v="0"/>
    <n v="0"/>
    <n v="0"/>
    <n v="0"/>
    <n v="87.5"/>
    <n v="87.5"/>
  </r>
  <r>
    <x v="5"/>
    <d v="2025-10-14T00:00:00"/>
    <d v="2025-06-30T00:00:00"/>
    <n v="0"/>
    <n v="0"/>
    <n v="0"/>
    <n v="0"/>
    <n v="302.5"/>
    <n v="302.5"/>
  </r>
  <r>
    <x v="5"/>
    <d v="2025-10-14T00:00:00"/>
    <d v="2025-06-30T00:00:00"/>
    <n v="0"/>
    <n v="0"/>
    <n v="0"/>
    <n v="0"/>
    <n v="302.5"/>
    <n v="302.5"/>
  </r>
  <r>
    <x v="5"/>
    <d v="2025-10-14T00:00:00"/>
    <d v="2025-06-30T00:00:00"/>
    <n v="0"/>
    <n v="0"/>
    <n v="0"/>
    <n v="0"/>
    <n v="302.5"/>
    <n v="302.5"/>
  </r>
  <r>
    <x v="5"/>
    <d v="2025-10-14T00:00:00"/>
    <d v="2025-06-30T00:00:00"/>
    <n v="0"/>
    <n v="0"/>
    <n v="0"/>
    <n v="0"/>
    <n v="302.5"/>
    <n v="302.5"/>
  </r>
  <r>
    <x v="93"/>
    <d v="2025-10-30T00:00:00"/>
    <d v="2025-12-22T00:00:00"/>
    <n v="0"/>
    <n v="0"/>
    <n v="0"/>
    <n v="0"/>
    <n v="1100"/>
    <n v="1100"/>
  </r>
  <r>
    <x v="105"/>
    <d v="2025-10-03T00:00:00"/>
    <d v="2025-12-22T00:00:00"/>
    <n v="0"/>
    <n v="0"/>
    <n v="0"/>
    <n v="0"/>
    <n v="1917"/>
    <n v="1917"/>
  </r>
  <r>
    <x v="102"/>
    <d v="2025-10-14T00:00:00"/>
    <d v="2025-12-22T00:00:00"/>
    <n v="0"/>
    <n v="0"/>
    <n v="0"/>
    <n v="0"/>
    <n v="150"/>
    <n v="150"/>
  </r>
  <r>
    <x v="63"/>
    <d v="2025-10-14T00:00:00"/>
    <d v="2025-06-30T00:00:00"/>
    <n v="0"/>
    <n v="0"/>
    <n v="0"/>
    <n v="0"/>
    <n v="180"/>
    <n v="180"/>
  </r>
  <r>
    <x v="63"/>
    <d v="2025-10-14T00:00:00"/>
    <d v="2025-06-30T00:00:00"/>
    <n v="0"/>
    <n v="0"/>
    <n v="0"/>
    <n v="0"/>
    <n v="180"/>
    <n v="180"/>
  </r>
  <r>
    <x v="63"/>
    <d v="2025-10-14T00:00:00"/>
    <d v="2025-06-30T00:00:00"/>
    <n v="0"/>
    <n v="0"/>
    <n v="0"/>
    <n v="0"/>
    <n v="180"/>
    <n v="180"/>
  </r>
  <r>
    <x v="63"/>
    <d v="2025-10-14T00:00:00"/>
    <d v="2025-06-30T00:00:00"/>
    <n v="0"/>
    <n v="0"/>
    <n v="0"/>
    <n v="0"/>
    <n v="180"/>
    <n v="180"/>
  </r>
  <r>
    <x v="6"/>
    <d v="2025-10-30T00:00:00"/>
    <d v="2025-12-22T00:00:00"/>
    <n v="0"/>
    <n v="0"/>
    <n v="0"/>
    <n v="0"/>
    <n v="3500"/>
    <n v="3500"/>
  </r>
  <r>
    <x v="64"/>
    <d v="2025-10-14T00:00:00"/>
    <d v="2025-06-30T00:00:00"/>
    <n v="0"/>
    <n v="0"/>
    <n v="0"/>
    <n v="0"/>
    <n v="1617.5"/>
    <n v="1617.5"/>
  </r>
  <r>
    <x v="64"/>
    <d v="2025-10-14T00:00:00"/>
    <d v="2025-06-30T00:00:00"/>
    <n v="0"/>
    <n v="0"/>
    <n v="0"/>
    <n v="0"/>
    <n v="1617.5"/>
    <n v="1617.5"/>
  </r>
  <r>
    <x v="64"/>
    <d v="2025-10-14T00:00:00"/>
    <d v="2025-06-30T00:00:00"/>
    <n v="0"/>
    <n v="0"/>
    <n v="0"/>
    <n v="0"/>
    <n v="1617.5"/>
    <n v="1617.5"/>
  </r>
  <r>
    <x v="64"/>
    <d v="2025-10-14T00:00:00"/>
    <d v="2025-06-30T00:00:00"/>
    <n v="0"/>
    <n v="0"/>
    <n v="0"/>
    <n v="0"/>
    <n v="1617.5"/>
    <n v="1617.5"/>
  </r>
  <r>
    <x v="9"/>
    <d v="2025-10-14T00:00:00"/>
    <d v="2025-06-30T00:00:00"/>
    <n v="0"/>
    <n v="0"/>
    <n v="0"/>
    <n v="0"/>
    <n v="457.5"/>
    <n v="457.5"/>
  </r>
  <r>
    <x v="9"/>
    <d v="2025-10-14T00:00:00"/>
    <d v="2025-06-30T00:00:00"/>
    <n v="0"/>
    <n v="0"/>
    <n v="0"/>
    <n v="0"/>
    <n v="457.5"/>
    <n v="457.5"/>
  </r>
  <r>
    <x v="9"/>
    <d v="2025-10-14T00:00:00"/>
    <d v="2025-06-30T00:00:00"/>
    <n v="0"/>
    <n v="0"/>
    <n v="0"/>
    <n v="0"/>
    <n v="457.5"/>
    <n v="457.5"/>
  </r>
  <r>
    <x v="9"/>
    <d v="2025-10-14T00:00:00"/>
    <d v="2025-06-30T00:00:00"/>
    <n v="0"/>
    <n v="0"/>
    <n v="0"/>
    <n v="0"/>
    <n v="457.5"/>
    <n v="457.5"/>
  </r>
  <r>
    <x v="10"/>
    <d v="2025-10-14T00:00:00"/>
    <d v="2025-06-30T00:00:00"/>
    <n v="0"/>
    <n v="0"/>
    <n v="0"/>
    <n v="0"/>
    <n v="2612.5"/>
    <n v="2612.5"/>
  </r>
  <r>
    <x v="10"/>
    <d v="2025-10-14T00:00:00"/>
    <d v="2025-06-30T00:00:00"/>
    <n v="0"/>
    <n v="0"/>
    <n v="0"/>
    <n v="0"/>
    <n v="2612.5"/>
    <n v="2612.5"/>
  </r>
  <r>
    <x v="10"/>
    <d v="2025-10-14T00:00:00"/>
    <d v="2025-06-30T00:00:00"/>
    <n v="0"/>
    <n v="0"/>
    <n v="0"/>
    <n v="0"/>
    <n v="2612.5"/>
    <n v="2612.5"/>
  </r>
  <r>
    <x v="10"/>
    <d v="2025-10-14T00:00:00"/>
    <d v="2025-06-30T00:00:00"/>
    <n v="0"/>
    <n v="0"/>
    <n v="0"/>
    <n v="0"/>
    <n v="2612.5"/>
    <n v="2612.5"/>
  </r>
  <r>
    <x v="11"/>
    <d v="2025-10-30T00:00:00"/>
    <d v="2025-12-22T00:00:00"/>
    <n v="0"/>
    <n v="0"/>
    <n v="0"/>
    <n v="0"/>
    <n v="5000"/>
    <n v="5000"/>
  </r>
  <r>
    <x v="87"/>
    <d v="2025-10-14T00:00:00"/>
    <d v="2025-12-22T00:00:00"/>
    <n v="0"/>
    <n v="0"/>
    <n v="0"/>
    <n v="0"/>
    <n v="3330"/>
    <n v="3330"/>
  </r>
  <r>
    <x v="67"/>
    <d v="2025-10-14T00:00:00"/>
    <d v="2025-06-30T00:00:00"/>
    <n v="0"/>
    <n v="0"/>
    <n v="0"/>
    <n v="0"/>
    <n v="7467.5"/>
    <n v="7467.5"/>
  </r>
  <r>
    <x v="67"/>
    <d v="2025-10-14T00:00:00"/>
    <d v="2025-06-30T00:00:00"/>
    <n v="0"/>
    <n v="0"/>
    <n v="0"/>
    <n v="0"/>
    <n v="7467.5"/>
    <n v="7467.5"/>
  </r>
  <r>
    <x v="67"/>
    <d v="2025-10-14T00:00:00"/>
    <d v="2025-06-30T00:00:00"/>
    <n v="0"/>
    <n v="0"/>
    <n v="0"/>
    <n v="0"/>
    <n v="7467.5"/>
    <n v="7467.5"/>
  </r>
  <r>
    <x v="67"/>
    <d v="2025-10-14T00:00:00"/>
    <d v="2025-06-30T00:00:00"/>
    <n v="0"/>
    <n v="0"/>
    <n v="0"/>
    <n v="0"/>
    <n v="7467.5"/>
    <n v="7467.5"/>
  </r>
  <r>
    <x v="68"/>
    <d v="2025-10-14T00:00:00"/>
    <d v="2025-06-30T00:00:00"/>
    <n v="0"/>
    <n v="0"/>
    <n v="0"/>
    <n v="0"/>
    <n v="1505"/>
    <n v="1505"/>
  </r>
  <r>
    <x v="68"/>
    <d v="2025-10-14T00:00:00"/>
    <d v="2025-06-30T00:00:00"/>
    <n v="0"/>
    <n v="0"/>
    <n v="0"/>
    <n v="0"/>
    <n v="1505"/>
    <n v="1505"/>
  </r>
  <r>
    <x v="68"/>
    <d v="2025-10-14T00:00:00"/>
    <d v="2025-06-30T00:00:00"/>
    <n v="0"/>
    <n v="0"/>
    <n v="0"/>
    <n v="0"/>
    <n v="1505"/>
    <n v="1505"/>
  </r>
  <r>
    <x v="68"/>
    <d v="2025-10-14T00:00:00"/>
    <d v="2025-06-30T00:00:00"/>
    <n v="0"/>
    <n v="0"/>
    <n v="0"/>
    <n v="0"/>
    <n v="1505"/>
    <n v="1505"/>
  </r>
  <r>
    <x v="88"/>
    <d v="2025-10-14T00:00:00"/>
    <d v="2025-12-22T00:00:00"/>
    <n v="0"/>
    <n v="0"/>
    <n v="0"/>
    <n v="0"/>
    <n v="870"/>
    <n v="870"/>
  </r>
  <r>
    <x v="38"/>
    <d v="2025-10-14T00:00:00"/>
    <d v="2025-12-22T00:00:00"/>
    <n v="0"/>
    <n v="0"/>
    <n v="0"/>
    <n v="0"/>
    <n v="1110"/>
    <n v="1110"/>
  </r>
  <r>
    <x v="70"/>
    <d v="2025-10-30T00:00:00"/>
    <d v="2025-12-19T00:00:00"/>
    <n v="0"/>
    <n v="0"/>
    <n v="0"/>
    <n v="0"/>
    <n v="2250"/>
    <n v="2250"/>
  </r>
  <r>
    <x v="71"/>
    <d v="2025-10-14T00:00:00"/>
    <d v="2025-06-30T00:00:00"/>
    <n v="0"/>
    <n v="0"/>
    <n v="0"/>
    <n v="0"/>
    <n v="110"/>
    <n v="110"/>
  </r>
  <r>
    <x v="71"/>
    <d v="2025-10-14T00:00:00"/>
    <d v="2025-06-30T00:00:00"/>
    <n v="0"/>
    <n v="0"/>
    <n v="0"/>
    <n v="0"/>
    <n v="110"/>
    <n v="110"/>
  </r>
  <r>
    <x v="71"/>
    <d v="2025-10-14T00:00:00"/>
    <d v="2025-06-30T00:00:00"/>
    <n v="0"/>
    <n v="0"/>
    <n v="0"/>
    <n v="0"/>
    <n v="110"/>
    <n v="110"/>
  </r>
  <r>
    <x v="71"/>
    <d v="2025-10-14T00:00:00"/>
    <d v="2025-06-30T00:00:00"/>
    <n v="0"/>
    <n v="0"/>
    <n v="0"/>
    <n v="0"/>
    <n v="110"/>
    <n v="110"/>
  </r>
  <r>
    <x v="49"/>
    <d v="2025-10-14T00:00:00"/>
    <d v="2025-06-30T00:00:00"/>
    <n v="0"/>
    <n v="0"/>
    <n v="0"/>
    <n v="0"/>
    <n v="397.5"/>
    <n v="397.5"/>
  </r>
  <r>
    <x v="49"/>
    <d v="2025-10-14T00:00:00"/>
    <d v="2025-06-30T00:00:00"/>
    <n v="0"/>
    <n v="0"/>
    <n v="0"/>
    <n v="0"/>
    <n v="397.5"/>
    <n v="397.5"/>
  </r>
  <r>
    <x v="49"/>
    <d v="2025-10-14T00:00:00"/>
    <d v="2025-06-30T00:00:00"/>
    <n v="0"/>
    <n v="0"/>
    <n v="0"/>
    <n v="0"/>
    <n v="397.5"/>
    <n v="397.5"/>
  </r>
  <r>
    <x v="49"/>
    <d v="2025-10-14T00:00:00"/>
    <d v="2025-06-30T00:00:00"/>
    <n v="0"/>
    <n v="0"/>
    <n v="0"/>
    <n v="0"/>
    <n v="397.5"/>
    <n v="397.5"/>
  </r>
  <r>
    <x v="106"/>
    <d v="2025-10-14T00:00:00"/>
    <d v="2025-12-22T00:00:00"/>
    <n v="0"/>
    <n v="0"/>
    <n v="0"/>
    <n v="0"/>
    <n v="240"/>
    <n v="240"/>
  </r>
  <r>
    <x v="39"/>
    <d v="2025-10-30T00:00:00"/>
    <d v="2025-12-22T00:00:00"/>
    <n v="0"/>
    <n v="0"/>
    <n v="0"/>
    <n v="0"/>
    <n v="1500"/>
    <n v="1500"/>
  </r>
  <r>
    <x v="72"/>
    <d v="2025-10-14T00:00:00"/>
    <d v="2025-06-30T00:00:00"/>
    <n v="0"/>
    <n v="0"/>
    <n v="0"/>
    <n v="0"/>
    <n v="170"/>
    <n v="170"/>
  </r>
  <r>
    <x v="72"/>
    <d v="2025-10-14T00:00:00"/>
    <d v="2025-06-30T00:00:00"/>
    <n v="0"/>
    <n v="0"/>
    <n v="0"/>
    <n v="0"/>
    <n v="170"/>
    <n v="170"/>
  </r>
  <r>
    <x v="72"/>
    <d v="2025-10-14T00:00:00"/>
    <d v="2025-06-30T00:00:00"/>
    <n v="0"/>
    <n v="0"/>
    <n v="0"/>
    <n v="0"/>
    <n v="170"/>
    <n v="170"/>
  </r>
  <r>
    <x v="72"/>
    <d v="2025-10-14T00:00:00"/>
    <d v="2025-06-30T00:00:00"/>
    <n v="0"/>
    <n v="0"/>
    <n v="0"/>
    <n v="0"/>
    <n v="170"/>
    <n v="170"/>
  </r>
  <r>
    <x v="40"/>
    <d v="2025-10-21T00:00:00"/>
    <d v="2025-12-19T00:00:00"/>
    <n v="0"/>
    <n v="0"/>
    <n v="0"/>
    <n v="0"/>
    <n v="1000"/>
    <n v="1000"/>
  </r>
  <r>
    <x v="75"/>
    <d v="2025-10-14T00:00:00"/>
    <d v="2025-06-30T00:00:00"/>
    <n v="0"/>
    <n v="0"/>
    <n v="0"/>
    <n v="0"/>
    <n v="212.5"/>
    <n v="212.5"/>
  </r>
  <r>
    <x v="75"/>
    <d v="2025-10-14T00:00:00"/>
    <d v="2025-06-30T00:00:00"/>
    <n v="0"/>
    <n v="0"/>
    <n v="0"/>
    <n v="0"/>
    <n v="212.5"/>
    <n v="212.5"/>
  </r>
  <r>
    <x v="75"/>
    <d v="2025-10-14T00:00:00"/>
    <d v="2025-06-30T00:00:00"/>
    <n v="0"/>
    <n v="0"/>
    <n v="0"/>
    <n v="0"/>
    <n v="212.5"/>
    <n v="212.5"/>
  </r>
  <r>
    <x v="75"/>
    <d v="2025-10-14T00:00:00"/>
    <d v="2025-06-30T00:00:00"/>
    <n v="0"/>
    <n v="0"/>
    <n v="0"/>
    <n v="0"/>
    <n v="212.5"/>
    <n v="212.5"/>
  </r>
  <r>
    <x v="107"/>
    <d v="2025-10-30T00:00:00"/>
    <d v="2025-06-30T00:00:00"/>
    <n v="0"/>
    <n v="0"/>
    <n v="0"/>
    <n v="0"/>
    <n v="195"/>
    <n v="195"/>
  </r>
  <r>
    <x v="107"/>
    <d v="2025-10-30T00:00:00"/>
    <d v="2025-06-30T00:00:00"/>
    <n v="0"/>
    <n v="0"/>
    <n v="0"/>
    <n v="0"/>
    <n v="195"/>
    <n v="195"/>
  </r>
  <r>
    <x v="107"/>
    <d v="2025-10-30T00:00:00"/>
    <d v="2025-06-30T00:00:00"/>
    <n v="0"/>
    <n v="0"/>
    <n v="0"/>
    <n v="0"/>
    <n v="195"/>
    <n v="195"/>
  </r>
  <r>
    <x v="107"/>
    <d v="2025-10-30T00:00:00"/>
    <d v="2025-06-30T00:00:00"/>
    <n v="0"/>
    <n v="0"/>
    <n v="0"/>
    <n v="0"/>
    <n v="195"/>
    <n v="195"/>
  </r>
  <r>
    <x v="14"/>
    <d v="2025-10-30T00:00:00"/>
    <d v="2025-12-22T00:00:00"/>
    <n v="0"/>
    <n v="0"/>
    <n v="0"/>
    <n v="0"/>
    <n v="3600"/>
    <n v="3600"/>
  </r>
  <r>
    <x v="52"/>
    <d v="2025-10-30T00:00:00"/>
    <d v="2025-06-30T00:00:00"/>
    <n v="0"/>
    <n v="0"/>
    <n v="0"/>
    <n v="0"/>
    <n v="100"/>
    <n v="100"/>
  </r>
  <r>
    <x v="52"/>
    <d v="2025-10-30T00:00:00"/>
    <d v="2025-06-30T00:00:00"/>
    <n v="0"/>
    <n v="0"/>
    <n v="0"/>
    <n v="0"/>
    <n v="100"/>
    <n v="100"/>
  </r>
  <r>
    <x v="52"/>
    <d v="2025-10-30T00:00:00"/>
    <d v="2025-06-30T00:00:00"/>
    <n v="0"/>
    <n v="0"/>
    <n v="0"/>
    <n v="0"/>
    <n v="100"/>
    <n v="100"/>
  </r>
  <r>
    <x v="52"/>
    <d v="2025-10-30T00:00:00"/>
    <d v="2025-06-30T00:00:00"/>
    <n v="0"/>
    <n v="0"/>
    <n v="0"/>
    <n v="0"/>
    <n v="100"/>
    <n v="100"/>
  </r>
  <r>
    <x v="45"/>
    <d v="2025-10-14T00:00:00"/>
    <d v="2025-08-31T00:00:00"/>
    <n v="0"/>
    <n v="0"/>
    <n v="0"/>
    <n v="0"/>
    <n v="3738.5"/>
    <n v="3738.5"/>
  </r>
  <r>
    <x v="53"/>
    <d v="2025-10-14T00:00:00"/>
    <d v="2025-06-30T00:00:00"/>
    <n v="0"/>
    <n v="0"/>
    <n v="0"/>
    <n v="0"/>
    <n v="3170"/>
    <n v="3170"/>
  </r>
  <r>
    <x v="53"/>
    <d v="2025-10-14T00:00:00"/>
    <d v="2025-06-30T00:00:00"/>
    <n v="0"/>
    <n v="0"/>
    <n v="0"/>
    <n v="0"/>
    <n v="3170"/>
    <n v="3170"/>
  </r>
  <r>
    <x v="53"/>
    <d v="2025-10-14T00:00:00"/>
    <d v="2025-06-30T00:00:00"/>
    <n v="0"/>
    <n v="0"/>
    <n v="0"/>
    <n v="0"/>
    <n v="3170"/>
    <n v="3170"/>
  </r>
  <r>
    <x v="53"/>
    <d v="2025-10-14T00:00:00"/>
    <d v="2025-06-30T00:00:00"/>
    <n v="0"/>
    <n v="0"/>
    <n v="0"/>
    <n v="0"/>
    <n v="3170"/>
    <n v="3170"/>
  </r>
  <r>
    <x v="16"/>
    <d v="2025-10-30T00:00:00"/>
    <d v="2025-12-22T00:00:00"/>
    <n v="0"/>
    <n v="0"/>
    <n v="0"/>
    <n v="0"/>
    <n v="8000"/>
    <n v="8000"/>
  </r>
  <r>
    <x v="17"/>
    <d v="2025-10-14T00:00:00"/>
    <d v="2025-06-30T00:00:00"/>
    <n v="0"/>
    <n v="0"/>
    <n v="0"/>
    <n v="0"/>
    <n v="320"/>
    <n v="320"/>
  </r>
  <r>
    <x v="17"/>
    <d v="2025-10-14T00:00:00"/>
    <d v="2025-06-30T00:00:00"/>
    <n v="0"/>
    <n v="0"/>
    <n v="0"/>
    <n v="0"/>
    <n v="320"/>
    <n v="320"/>
  </r>
  <r>
    <x v="17"/>
    <d v="2025-10-14T00:00:00"/>
    <d v="2025-06-30T00:00:00"/>
    <n v="0"/>
    <n v="0"/>
    <n v="0"/>
    <n v="0"/>
    <n v="320"/>
    <n v="320"/>
  </r>
  <r>
    <x v="17"/>
    <d v="2025-10-14T00:00:00"/>
    <d v="2025-06-30T00:00:00"/>
    <n v="0"/>
    <n v="0"/>
    <n v="0"/>
    <n v="0"/>
    <n v="320"/>
    <n v="320"/>
  </r>
  <r>
    <x v="18"/>
    <d v="2025-10-30T00:00:00"/>
    <d v="2025-12-22T00:00:00"/>
    <n v="0"/>
    <n v="0"/>
    <n v="0"/>
    <n v="0"/>
    <n v="2000"/>
    <n v="2000"/>
  </r>
  <r>
    <x v="18"/>
    <d v="2025-10-30T00:00:00"/>
    <d v="2025-06-30T00:00:00"/>
    <n v="0"/>
    <n v="0"/>
    <n v="0"/>
    <n v="0"/>
    <n v="65"/>
    <n v="65"/>
  </r>
  <r>
    <x v="18"/>
    <d v="2025-10-30T00:00:00"/>
    <d v="2025-06-30T00:00:00"/>
    <n v="0"/>
    <n v="0"/>
    <n v="0"/>
    <n v="0"/>
    <n v="65"/>
    <n v="65"/>
  </r>
  <r>
    <x v="18"/>
    <d v="2025-10-30T00:00:00"/>
    <d v="2025-06-30T00:00:00"/>
    <n v="0"/>
    <n v="0"/>
    <n v="0"/>
    <n v="0"/>
    <n v="65"/>
    <n v="65"/>
  </r>
  <r>
    <x v="18"/>
    <d v="2025-10-30T00:00:00"/>
    <d v="2025-06-30T00:00:00"/>
    <n v="0"/>
    <n v="0"/>
    <n v="0"/>
    <n v="0"/>
    <n v="65"/>
    <n v="65"/>
  </r>
  <r>
    <x v="19"/>
    <d v="2025-10-30T00:00:00"/>
    <d v="2025-12-22T00:00:00"/>
    <n v="0"/>
    <n v="0"/>
    <n v="0"/>
    <n v="0"/>
    <n v="3500"/>
    <n v="3500"/>
  </r>
  <r>
    <x v="20"/>
    <d v="2025-10-30T00:00:00"/>
    <d v="2025-12-22T00:00:00"/>
    <n v="0"/>
    <n v="0"/>
    <n v="0"/>
    <n v="0"/>
    <n v="5000"/>
    <n v="5000"/>
  </r>
  <r>
    <x v="78"/>
    <d v="2025-10-14T00:00:00"/>
    <d v="2025-12-22T00:00:00"/>
    <n v="0"/>
    <n v="0"/>
    <n v="0"/>
    <n v="0"/>
    <n v="720"/>
    <n v="720"/>
  </r>
  <r>
    <x v="78"/>
    <d v="2025-10-14T00:00:00"/>
    <d v="2025-06-30T00:00:00"/>
    <n v="0"/>
    <n v="0"/>
    <n v="0"/>
    <n v="0"/>
    <n v="257.5"/>
    <n v="257.5"/>
  </r>
  <r>
    <x v="78"/>
    <d v="2025-10-14T00:00:00"/>
    <d v="2025-06-30T00:00:00"/>
    <n v="0"/>
    <n v="0"/>
    <n v="0"/>
    <n v="0"/>
    <n v="257.5"/>
    <n v="257.5"/>
  </r>
  <r>
    <x v="78"/>
    <d v="2025-10-14T00:00:00"/>
    <d v="2025-06-30T00:00:00"/>
    <n v="0"/>
    <n v="0"/>
    <n v="0"/>
    <n v="0"/>
    <n v="257.5"/>
    <n v="257.5"/>
  </r>
  <r>
    <x v="78"/>
    <d v="2025-10-14T00:00:00"/>
    <d v="2025-06-30T00:00:00"/>
    <n v="0"/>
    <n v="0"/>
    <n v="0"/>
    <n v="0"/>
    <n v="257.5"/>
    <n v="257.5"/>
  </r>
  <r>
    <x v="24"/>
    <d v="2025-10-30T00:00:00"/>
    <d v="2025-12-22T00:00:00"/>
    <n v="0"/>
    <n v="0"/>
    <n v="0"/>
    <n v="0"/>
    <n v="8000"/>
    <n v="8000"/>
  </r>
  <r>
    <x v="80"/>
    <d v="2025-10-14T00:00:00"/>
    <d v="2025-06-30T00:00:00"/>
    <n v="0"/>
    <n v="0"/>
    <n v="0"/>
    <n v="0"/>
    <n v="467.5"/>
    <n v="467.5"/>
  </r>
  <r>
    <x v="80"/>
    <d v="2025-10-14T00:00:00"/>
    <d v="2025-06-30T00:00:00"/>
    <n v="0"/>
    <n v="0"/>
    <n v="0"/>
    <n v="0"/>
    <n v="467.5"/>
    <n v="467.5"/>
  </r>
  <r>
    <x v="80"/>
    <d v="2025-10-14T00:00:00"/>
    <d v="2025-06-30T00:00:00"/>
    <n v="0"/>
    <n v="0"/>
    <n v="0"/>
    <n v="0"/>
    <n v="467.5"/>
    <n v="467.5"/>
  </r>
  <r>
    <x v="80"/>
    <d v="2025-10-14T00:00:00"/>
    <d v="2025-06-30T00:00:00"/>
    <n v="0"/>
    <n v="0"/>
    <n v="0"/>
    <n v="0"/>
    <n v="467.5"/>
    <n v="467.5"/>
  </r>
  <r>
    <x v="25"/>
    <d v="2025-10-14T00:00:00"/>
    <d v="2025-12-22T00:00:00"/>
    <n v="0"/>
    <n v="0"/>
    <n v="0"/>
    <n v="0"/>
    <n v="2370"/>
    <n v="2370"/>
  </r>
  <r>
    <x v="26"/>
    <d v="2025-10-14T00:00:00"/>
    <d v="2025-12-22T00:00:00"/>
    <n v="0"/>
    <n v="0"/>
    <n v="0"/>
    <n v="0"/>
    <n v="3810"/>
    <n v="3810"/>
  </r>
  <r>
    <x v="26"/>
    <d v="2025-10-14T00:00:00"/>
    <d v="2025-06-30T00:00:00"/>
    <n v="0"/>
    <n v="0"/>
    <n v="0"/>
    <n v="0"/>
    <n v="1512.5"/>
    <n v="1512.5"/>
  </r>
  <r>
    <x v="26"/>
    <d v="2025-10-14T00:00:00"/>
    <d v="2025-06-30T00:00:00"/>
    <n v="0"/>
    <n v="0"/>
    <n v="0"/>
    <n v="0"/>
    <n v="1512.5"/>
    <n v="1512.5"/>
  </r>
  <r>
    <x v="26"/>
    <d v="2025-10-14T00:00:00"/>
    <d v="2025-06-30T00:00:00"/>
    <n v="0"/>
    <n v="0"/>
    <n v="0"/>
    <n v="0"/>
    <n v="1512.5"/>
    <n v="1512.5"/>
  </r>
  <r>
    <x v="26"/>
    <d v="2025-10-14T00:00:00"/>
    <d v="2025-06-30T00:00:00"/>
    <n v="0"/>
    <n v="0"/>
    <n v="0"/>
    <n v="0"/>
    <n v="1512.5"/>
    <n v="1512.5"/>
  </r>
  <r>
    <x v="41"/>
    <d v="2025-10-30T00:00:00"/>
    <d v="2025-12-19T00:00:00"/>
    <n v="0"/>
    <n v="0"/>
    <n v="0"/>
    <n v="0"/>
    <n v="1700"/>
    <n v="1700"/>
  </r>
  <r>
    <x v="42"/>
    <d v="2025-10-30T00:00:00"/>
    <d v="2025-12-22T00:00:00"/>
    <n v="0"/>
    <n v="0"/>
    <n v="0"/>
    <n v="0"/>
    <n v="2000"/>
    <n v="2000"/>
  </r>
  <r>
    <x v="29"/>
    <d v="2025-10-30T00:00:00"/>
    <d v="2025-12-22T00:00:00"/>
    <n v="0"/>
    <n v="0"/>
    <n v="0"/>
    <n v="0"/>
    <n v="5000"/>
    <n v="5000"/>
  </r>
  <r>
    <x v="30"/>
    <d v="2025-10-30T00:00:00"/>
    <d v="2025-12-22T00:00:00"/>
    <n v="0"/>
    <n v="0"/>
    <n v="0"/>
    <n v="0"/>
    <n v="4500"/>
    <n v="4500"/>
  </r>
  <r>
    <x v="43"/>
    <d v="2025-10-14T00:00:00"/>
    <d v="2025-12-22T00:00:00"/>
    <n v="0"/>
    <n v="0"/>
    <n v="0"/>
    <n v="0"/>
    <n v="360"/>
    <n v="360"/>
  </r>
  <r>
    <x v="31"/>
    <d v="2025-10-30T00:00:00"/>
    <d v="2025-06-30T00:00:00"/>
    <n v="0"/>
    <n v="0"/>
    <n v="0"/>
    <n v="0"/>
    <n v="252.5"/>
    <n v="252.5"/>
  </r>
  <r>
    <x v="31"/>
    <d v="2025-10-30T00:00:00"/>
    <d v="2025-06-30T00:00:00"/>
    <n v="0"/>
    <n v="0"/>
    <n v="0"/>
    <n v="0"/>
    <n v="252.5"/>
    <n v="252.5"/>
  </r>
  <r>
    <x v="31"/>
    <d v="2025-10-30T00:00:00"/>
    <d v="2025-06-30T00:00:00"/>
    <n v="0"/>
    <n v="0"/>
    <n v="0"/>
    <n v="0"/>
    <n v="252.5"/>
    <n v="252.5"/>
  </r>
  <r>
    <x v="31"/>
    <d v="2025-10-30T00:00:00"/>
    <d v="2025-06-30T00:00:00"/>
    <n v="0"/>
    <n v="0"/>
    <n v="0"/>
    <n v="0"/>
    <n v="252.5"/>
    <n v="252.5"/>
  </r>
  <r>
    <x v="33"/>
    <d v="2025-10-30T00:00:00"/>
    <d v="2025-12-22T00:00:00"/>
    <n v="0"/>
    <n v="0"/>
    <n v="0"/>
    <n v="0"/>
    <n v="4000"/>
    <n v="4000"/>
  </r>
  <r>
    <x v="90"/>
    <d v="2025-10-30T00:00:00"/>
    <d v="2025-12-22T00:00:00"/>
    <n v="0"/>
    <n v="0"/>
    <n v="0"/>
    <n v="0"/>
    <n v="2500"/>
    <n v="2500"/>
  </r>
  <r>
    <x v="91"/>
    <d v="2025-10-14T00:00:00"/>
    <d v="2025-12-22T00:00:00"/>
    <n v="0"/>
    <n v="0"/>
    <n v="0"/>
    <n v="0"/>
    <n v="840"/>
    <n v="840"/>
  </r>
  <r>
    <x v="34"/>
    <d v="2025-10-30T00:00:00"/>
    <d v="2025-12-22T00:00:00"/>
    <n v="0"/>
    <n v="0"/>
    <n v="0"/>
    <n v="0"/>
    <n v="5000"/>
    <n v="5000"/>
  </r>
  <r>
    <x v="35"/>
    <m/>
    <m/>
    <n v="0"/>
    <n v="0"/>
    <n v="0"/>
    <n v="0"/>
    <n v="188455.5"/>
    <n v="188455.5"/>
  </r>
  <r>
    <x v="108"/>
    <m/>
    <m/>
    <m/>
    <m/>
    <m/>
    <m/>
    <m/>
    <m/>
  </r>
  <r>
    <x v="2"/>
    <d v="2025-11-21T00:00:00"/>
    <d v="2025-12-22T00:00:00"/>
    <n v="0"/>
    <n v="0"/>
    <n v="0"/>
    <n v="0"/>
    <n v="8000"/>
    <n v="8000"/>
  </r>
  <r>
    <x v="101"/>
    <d v="2025-11-05T00:00:00"/>
    <d v="2025-12-22T00:00:00"/>
    <n v="0"/>
    <n v="0"/>
    <n v="0"/>
    <n v="0"/>
    <n v="2500"/>
    <n v="2500"/>
  </r>
  <r>
    <x v="93"/>
    <d v="2025-11-28T00:00:00"/>
    <d v="2025-12-22T00:00:00"/>
    <n v="0"/>
    <n v="0"/>
    <n v="0"/>
    <n v="0"/>
    <n v="1100"/>
    <n v="1100"/>
  </r>
  <r>
    <x v="105"/>
    <d v="2025-11-05T00:00:00"/>
    <d v="2025-12-22T00:00:00"/>
    <n v="0"/>
    <n v="0"/>
    <n v="0"/>
    <n v="0"/>
    <n v="2500"/>
    <n v="2500"/>
  </r>
  <r>
    <x v="102"/>
    <d v="2025-11-14T00:00:00"/>
    <d v="2025-12-22T00:00:00"/>
    <n v="0"/>
    <n v="0"/>
    <n v="0"/>
    <n v="0"/>
    <n v="120"/>
    <n v="120"/>
  </r>
  <r>
    <x v="6"/>
    <d v="2025-11-28T00:00:00"/>
    <d v="2025-12-22T00:00:00"/>
    <n v="0"/>
    <n v="0"/>
    <n v="0"/>
    <n v="0"/>
    <n v="3500"/>
    <n v="3500"/>
  </r>
  <r>
    <x v="109"/>
    <d v="2025-11-21T00:00:00"/>
    <d v="2025-06-30T00:00:00"/>
    <n v="0"/>
    <n v="0"/>
    <n v="0"/>
    <n v="0"/>
    <n v="50"/>
    <n v="50"/>
  </r>
  <r>
    <x v="109"/>
    <d v="2025-11-21T00:00:00"/>
    <d v="2025-06-30T00:00:00"/>
    <n v="0"/>
    <n v="0"/>
    <n v="0"/>
    <n v="0"/>
    <n v="50"/>
    <n v="50"/>
  </r>
  <r>
    <x v="109"/>
    <d v="2025-11-21T00:00:00"/>
    <d v="2025-06-30T00:00:00"/>
    <n v="0"/>
    <n v="0"/>
    <n v="0"/>
    <n v="0"/>
    <n v="50"/>
    <n v="50"/>
  </r>
  <r>
    <x v="109"/>
    <d v="2025-11-21T00:00:00"/>
    <d v="2025-06-30T00:00:00"/>
    <n v="0"/>
    <n v="0"/>
    <n v="0"/>
    <n v="0"/>
    <n v="50"/>
    <n v="50"/>
  </r>
  <r>
    <x v="66"/>
    <d v="2025-11-05T00:00:00"/>
    <d v="2025-06-30T00:00:00"/>
    <n v="0"/>
    <n v="0"/>
    <n v="0"/>
    <n v="0"/>
    <n v="202.5"/>
    <n v="202.5"/>
  </r>
  <r>
    <x v="66"/>
    <d v="2025-11-05T00:00:00"/>
    <d v="2025-06-30T00:00:00"/>
    <n v="0"/>
    <n v="0"/>
    <n v="0"/>
    <n v="0"/>
    <n v="202.5"/>
    <n v="202.5"/>
  </r>
  <r>
    <x v="66"/>
    <d v="2025-11-05T00:00:00"/>
    <d v="2025-06-30T00:00:00"/>
    <n v="0"/>
    <n v="0"/>
    <n v="0"/>
    <n v="0"/>
    <n v="202.5"/>
    <n v="202.5"/>
  </r>
  <r>
    <x v="66"/>
    <d v="2025-11-05T00:00:00"/>
    <d v="2025-06-30T00:00:00"/>
    <n v="0"/>
    <n v="0"/>
    <n v="0"/>
    <n v="0"/>
    <n v="202.5"/>
    <n v="202.5"/>
  </r>
  <r>
    <x v="11"/>
    <d v="2025-11-28T00:00:00"/>
    <d v="2025-12-22T00:00:00"/>
    <n v="0"/>
    <n v="0"/>
    <n v="0"/>
    <n v="0"/>
    <n v="5000"/>
    <n v="5000"/>
  </r>
  <r>
    <x v="88"/>
    <d v="2025-11-14T00:00:00"/>
    <d v="2025-12-22T00:00:00"/>
    <n v="0"/>
    <n v="0"/>
    <n v="0"/>
    <n v="0"/>
    <n v="570"/>
    <n v="570"/>
  </r>
  <r>
    <x v="38"/>
    <d v="2025-11-14T00:00:00"/>
    <d v="2025-12-22T00:00:00"/>
    <n v="0"/>
    <n v="0"/>
    <n v="0"/>
    <n v="0"/>
    <n v="1620"/>
    <n v="1620"/>
  </r>
  <r>
    <x v="70"/>
    <d v="2025-11-28T00:00:00"/>
    <d v="2025-12-19T00:00:00"/>
    <n v="0"/>
    <n v="0"/>
    <n v="0"/>
    <n v="0"/>
    <n v="2250"/>
    <n v="2250"/>
  </r>
  <r>
    <x v="106"/>
    <d v="2025-11-14T00:00:00"/>
    <d v="2025-12-22T00:00:00"/>
    <n v="0"/>
    <n v="0"/>
    <n v="0"/>
    <n v="0"/>
    <n v="240"/>
    <n v="240"/>
  </r>
  <r>
    <x v="39"/>
    <d v="2025-11-28T00:00:00"/>
    <d v="2025-12-22T00:00:00"/>
    <n v="0"/>
    <n v="0"/>
    <n v="0"/>
    <n v="0"/>
    <n v="1500"/>
    <n v="1500"/>
  </r>
  <r>
    <x v="73"/>
    <d v="2025-11-05T00:00:00"/>
    <d v="2025-06-30T00:00:00"/>
    <n v="0"/>
    <n v="0"/>
    <n v="0"/>
    <n v="0"/>
    <n v="1167.5"/>
    <n v="1167.5"/>
  </r>
  <r>
    <x v="73"/>
    <d v="2025-11-05T00:00:00"/>
    <d v="2025-06-30T00:00:00"/>
    <n v="0"/>
    <n v="0"/>
    <n v="0"/>
    <n v="0"/>
    <n v="1167.5"/>
    <n v="1167.5"/>
  </r>
  <r>
    <x v="73"/>
    <d v="2025-11-05T00:00:00"/>
    <d v="2025-06-30T00:00:00"/>
    <n v="0"/>
    <n v="0"/>
    <n v="0"/>
    <n v="0"/>
    <n v="1167.5"/>
    <n v="1167.5"/>
  </r>
  <r>
    <x v="73"/>
    <d v="2025-11-05T00:00:00"/>
    <d v="2025-06-30T00:00:00"/>
    <n v="0"/>
    <n v="0"/>
    <n v="0"/>
    <n v="0"/>
    <n v="1167.5"/>
    <n v="1167.5"/>
  </r>
  <r>
    <x v="40"/>
    <d v="2025-11-21T00:00:00"/>
    <d v="2025-12-19T00:00:00"/>
    <n v="0"/>
    <n v="0"/>
    <n v="0"/>
    <n v="0"/>
    <n v="1000"/>
    <n v="1000"/>
  </r>
  <r>
    <x v="110"/>
    <d v="2025-11-05T00:00:00"/>
    <d v="2025-10-31T00:00:00"/>
    <n v="0"/>
    <n v="0"/>
    <n v="0"/>
    <n v="0"/>
    <n v="2240"/>
    <n v="2240"/>
  </r>
  <r>
    <x v="110"/>
    <d v="2025-11-05T00:00:00"/>
    <d v="2025-10-31T00:00:00"/>
    <n v="0"/>
    <n v="0"/>
    <n v="0"/>
    <n v="0"/>
    <n v="2240"/>
    <n v="2240"/>
  </r>
  <r>
    <x v="110"/>
    <d v="2025-11-05T00:00:00"/>
    <d v="2025-10-31T00:00:00"/>
    <n v="0"/>
    <n v="0"/>
    <n v="0"/>
    <n v="0"/>
    <n v="2240"/>
    <n v="2240"/>
  </r>
  <r>
    <x v="110"/>
    <d v="2025-11-05T00:00:00"/>
    <d v="2025-10-31T00:00:00"/>
    <n v="0"/>
    <n v="0"/>
    <n v="0"/>
    <n v="0"/>
    <n v="2240"/>
    <n v="2240"/>
  </r>
  <r>
    <x v="110"/>
    <d v="2025-11-05T00:00:00"/>
    <d v="2025-10-31T00:00:00"/>
    <n v="0"/>
    <n v="0"/>
    <n v="0"/>
    <n v="0"/>
    <n v="2240"/>
    <n v="2240"/>
  </r>
  <r>
    <x v="110"/>
    <d v="2025-11-05T00:00:00"/>
    <d v="2025-10-31T00:00:00"/>
    <n v="0"/>
    <n v="0"/>
    <n v="0"/>
    <n v="0"/>
    <n v="2240"/>
    <n v="2240"/>
  </r>
  <r>
    <x v="110"/>
    <d v="2025-11-05T00:00:00"/>
    <d v="2025-10-31T00:00:00"/>
    <n v="0"/>
    <n v="0"/>
    <n v="0"/>
    <n v="0"/>
    <n v="2240"/>
    <n v="2240"/>
  </r>
  <r>
    <x v="14"/>
    <d v="2025-11-28T00:00:00"/>
    <d v="2025-12-22T00:00:00"/>
    <n v="0"/>
    <n v="0"/>
    <n v="0"/>
    <n v="0"/>
    <n v="3600"/>
    <n v="3600"/>
  </r>
  <r>
    <x v="76"/>
    <d v="2025-11-21T00:00:00"/>
    <d v="2025-10-31T00:00:00"/>
    <n v="0"/>
    <n v="0"/>
    <n v="0"/>
    <n v="0"/>
    <n v="1150"/>
    <n v="1150"/>
  </r>
  <r>
    <x v="76"/>
    <d v="2025-11-21T00:00:00"/>
    <d v="2025-10-31T00:00:00"/>
    <n v="0"/>
    <n v="0"/>
    <n v="0"/>
    <n v="0"/>
    <n v="1150"/>
    <n v="1150"/>
  </r>
  <r>
    <x v="76"/>
    <d v="2025-11-21T00:00:00"/>
    <d v="2025-10-31T00:00:00"/>
    <n v="0"/>
    <n v="0"/>
    <n v="0"/>
    <n v="0"/>
    <n v="1150"/>
    <n v="1150"/>
  </r>
  <r>
    <x v="76"/>
    <d v="2025-11-21T00:00:00"/>
    <d v="2025-10-31T00:00:00"/>
    <n v="0"/>
    <n v="0"/>
    <n v="0"/>
    <n v="0"/>
    <n v="1150"/>
    <n v="1150"/>
  </r>
  <r>
    <x v="77"/>
    <d v="2025-11-14T00:00:00"/>
    <d v="2025-06-30T00:00:00"/>
    <n v="0"/>
    <n v="0"/>
    <n v="0"/>
    <n v="0"/>
    <n v="125"/>
    <n v="125"/>
  </r>
  <r>
    <x v="77"/>
    <d v="2025-11-14T00:00:00"/>
    <d v="2025-06-30T00:00:00"/>
    <n v="0"/>
    <n v="0"/>
    <n v="0"/>
    <n v="0"/>
    <n v="125"/>
    <n v="125"/>
  </r>
  <r>
    <x v="77"/>
    <d v="2025-11-14T00:00:00"/>
    <d v="2025-06-30T00:00:00"/>
    <n v="0"/>
    <n v="0"/>
    <n v="0"/>
    <n v="0"/>
    <n v="125"/>
    <n v="125"/>
  </r>
  <r>
    <x v="77"/>
    <d v="2025-11-14T00:00:00"/>
    <d v="2025-06-30T00:00:00"/>
    <n v="0"/>
    <n v="0"/>
    <n v="0"/>
    <n v="0"/>
    <n v="125"/>
    <n v="125"/>
  </r>
  <r>
    <x v="16"/>
    <d v="2025-11-28T00:00:00"/>
    <d v="2025-12-22T00:00:00"/>
    <n v="0"/>
    <n v="0"/>
    <n v="0"/>
    <n v="0"/>
    <n v="8000"/>
    <n v="8000"/>
  </r>
  <r>
    <x v="18"/>
    <d v="2025-11-28T00:00:00"/>
    <d v="2025-12-22T00:00:00"/>
    <n v="0"/>
    <n v="0"/>
    <n v="0"/>
    <n v="0"/>
    <n v="2000"/>
    <n v="2000"/>
  </r>
  <r>
    <x v="19"/>
    <d v="2025-11-28T00:00:00"/>
    <d v="2025-12-22T00:00:00"/>
    <n v="0"/>
    <n v="0"/>
    <n v="0"/>
    <n v="0"/>
    <n v="3500"/>
    <n v="3500"/>
  </r>
  <r>
    <x v="20"/>
    <d v="2025-11-05T00:00:00"/>
    <d v="2025-10-31T00:00:00"/>
    <n v="0"/>
    <n v="0"/>
    <n v="0"/>
    <n v="0"/>
    <n v="320"/>
    <n v="320"/>
  </r>
  <r>
    <x v="20"/>
    <d v="2025-11-05T00:00:00"/>
    <d v="2025-10-31T00:00:00"/>
    <n v="0"/>
    <n v="0"/>
    <n v="0"/>
    <n v="0"/>
    <n v="320"/>
    <n v="320"/>
  </r>
  <r>
    <x v="20"/>
    <d v="2025-11-28T00:00:00"/>
    <d v="2025-12-22T00:00:00"/>
    <n v="0"/>
    <n v="0"/>
    <n v="0"/>
    <n v="0"/>
    <n v="5000"/>
    <n v="5000"/>
  </r>
  <r>
    <x v="78"/>
    <d v="2025-11-14T00:00:00"/>
    <d v="2025-12-22T00:00:00"/>
    <n v="0"/>
    <n v="0"/>
    <n v="0"/>
    <n v="0"/>
    <n v="2730"/>
    <n v="2730"/>
  </r>
  <r>
    <x v="22"/>
    <d v="2025-11-14T00:00:00"/>
    <d v="2025-06-30T00:00:00"/>
    <n v="0"/>
    <n v="0"/>
    <n v="0"/>
    <n v="0"/>
    <n v="190"/>
    <n v="190"/>
  </r>
  <r>
    <x v="22"/>
    <d v="2025-11-14T00:00:00"/>
    <d v="2025-06-30T00:00:00"/>
    <n v="0"/>
    <n v="0"/>
    <n v="0"/>
    <n v="0"/>
    <n v="190"/>
    <n v="190"/>
  </r>
  <r>
    <x v="22"/>
    <d v="2025-11-14T00:00:00"/>
    <d v="2025-06-30T00:00:00"/>
    <n v="0"/>
    <n v="0"/>
    <n v="0"/>
    <n v="0"/>
    <n v="190"/>
    <n v="190"/>
  </r>
  <r>
    <x v="22"/>
    <d v="2025-11-14T00:00:00"/>
    <d v="2025-06-30T00:00:00"/>
    <n v="0"/>
    <n v="0"/>
    <n v="0"/>
    <n v="0"/>
    <n v="190"/>
    <n v="190"/>
  </r>
  <r>
    <x v="24"/>
    <d v="2025-11-28T00:00:00"/>
    <d v="2025-12-22T00:00:00"/>
    <n v="0"/>
    <n v="0"/>
    <n v="0"/>
    <n v="0"/>
    <n v="8000"/>
    <n v="8000"/>
  </r>
  <r>
    <x v="25"/>
    <d v="2025-11-14T00:00:00"/>
    <d v="2025-12-22T00:00:00"/>
    <n v="0"/>
    <n v="0"/>
    <n v="0"/>
    <n v="0"/>
    <n v="1800"/>
    <n v="1800"/>
  </r>
  <r>
    <x v="26"/>
    <d v="2025-11-14T00:00:00"/>
    <d v="2025-12-22T00:00:00"/>
    <n v="0"/>
    <n v="0"/>
    <n v="0"/>
    <n v="0"/>
    <n v="1170"/>
    <n v="1170"/>
  </r>
  <r>
    <x v="89"/>
    <d v="2025-11-14T00:00:00"/>
    <d v="2025-12-22T00:00:00"/>
    <n v="0"/>
    <n v="0"/>
    <n v="0"/>
    <n v="0"/>
    <n v="2700"/>
    <n v="2700"/>
  </r>
  <r>
    <x v="81"/>
    <d v="2025-11-14T00:00:00"/>
    <d v="2025-06-30T00:00:00"/>
    <n v="0"/>
    <n v="0"/>
    <n v="0"/>
    <n v="0"/>
    <n v="57.5"/>
    <n v="57.5"/>
  </r>
  <r>
    <x v="81"/>
    <d v="2025-11-14T00:00:00"/>
    <d v="2025-06-30T00:00:00"/>
    <n v="0"/>
    <n v="0"/>
    <n v="0"/>
    <n v="0"/>
    <n v="57.5"/>
    <n v="57.5"/>
  </r>
  <r>
    <x v="81"/>
    <d v="2025-11-14T00:00:00"/>
    <d v="2025-06-30T00:00:00"/>
    <n v="0"/>
    <n v="0"/>
    <n v="0"/>
    <n v="0"/>
    <n v="57.5"/>
    <n v="57.5"/>
  </r>
  <r>
    <x v="81"/>
    <d v="2025-11-14T00:00:00"/>
    <d v="2025-06-30T00:00:00"/>
    <n v="0"/>
    <n v="0"/>
    <n v="0"/>
    <n v="0"/>
    <n v="57.5"/>
    <n v="57.5"/>
  </r>
  <r>
    <x v="41"/>
    <d v="2025-11-28T00:00:00"/>
    <d v="2025-12-19T00:00:00"/>
    <n v="0"/>
    <n v="0"/>
    <n v="0"/>
    <n v="0"/>
    <n v="1700"/>
    <n v="1700"/>
  </r>
  <r>
    <x v="42"/>
    <d v="2025-11-28T00:00:00"/>
    <d v="2025-12-22T00:00:00"/>
    <n v="0"/>
    <n v="0"/>
    <n v="0"/>
    <n v="0"/>
    <n v="2000"/>
    <n v="2000"/>
  </r>
  <r>
    <x v="29"/>
    <d v="2025-11-28T00:00:00"/>
    <d v="2025-12-22T00:00:00"/>
    <n v="0"/>
    <n v="0"/>
    <n v="0"/>
    <n v="0"/>
    <n v="5000"/>
    <n v="5000"/>
  </r>
  <r>
    <x v="30"/>
    <d v="2025-11-28T00:00:00"/>
    <d v="2025-12-22T00:00:00"/>
    <n v="0"/>
    <n v="0"/>
    <n v="0"/>
    <n v="0"/>
    <n v="4500"/>
    <n v="4500"/>
  </r>
  <r>
    <x v="43"/>
    <d v="2025-11-14T00:00:00"/>
    <d v="2025-12-22T00:00:00"/>
    <n v="0"/>
    <n v="0"/>
    <n v="0"/>
    <n v="0"/>
    <n v="210"/>
    <n v="210"/>
  </r>
  <r>
    <x v="33"/>
    <d v="2025-11-21T00:00:00"/>
    <d v="2025-06-30T00:00:00"/>
    <n v="0"/>
    <n v="0"/>
    <n v="0"/>
    <n v="0"/>
    <n v="530"/>
    <n v="530"/>
  </r>
  <r>
    <x v="33"/>
    <d v="2025-11-21T00:00:00"/>
    <d v="2025-06-30T00:00:00"/>
    <n v="0"/>
    <n v="0"/>
    <n v="0"/>
    <n v="0"/>
    <n v="530"/>
    <n v="530"/>
  </r>
  <r>
    <x v="33"/>
    <d v="2025-11-21T00:00:00"/>
    <d v="2025-06-30T00:00:00"/>
    <n v="0"/>
    <n v="0"/>
    <n v="0"/>
    <n v="0"/>
    <n v="530"/>
    <n v="530"/>
  </r>
  <r>
    <x v="33"/>
    <d v="2025-11-21T00:00:00"/>
    <d v="2025-06-30T00:00:00"/>
    <n v="0"/>
    <n v="0"/>
    <n v="0"/>
    <n v="0"/>
    <n v="530"/>
    <n v="530"/>
  </r>
  <r>
    <x v="33"/>
    <d v="2025-11-28T00:00:00"/>
    <d v="2025-12-22T00:00:00"/>
    <n v="0"/>
    <n v="0"/>
    <n v="0"/>
    <n v="0"/>
    <n v="4000"/>
    <n v="4000"/>
  </r>
  <r>
    <x v="111"/>
    <d v="2025-11-05T00:00:00"/>
    <d v="2025-06-30T00:00:00"/>
    <n v="0"/>
    <n v="0"/>
    <n v="0"/>
    <n v="0"/>
    <n v="170"/>
    <n v="170"/>
  </r>
  <r>
    <x v="111"/>
    <d v="2025-11-05T00:00:00"/>
    <d v="2025-06-30T00:00:00"/>
    <n v="0"/>
    <n v="0"/>
    <n v="0"/>
    <n v="0"/>
    <n v="170"/>
    <n v="170"/>
  </r>
  <r>
    <x v="111"/>
    <d v="2025-11-05T00:00:00"/>
    <d v="2025-06-30T00:00:00"/>
    <n v="0"/>
    <n v="0"/>
    <n v="0"/>
    <n v="0"/>
    <n v="170"/>
    <n v="170"/>
  </r>
  <r>
    <x v="111"/>
    <d v="2025-11-05T00:00:00"/>
    <d v="2025-06-30T00:00:00"/>
    <n v="0"/>
    <n v="0"/>
    <n v="0"/>
    <n v="0"/>
    <n v="170"/>
    <n v="170"/>
  </r>
  <r>
    <x v="90"/>
    <d v="2025-11-28T00:00:00"/>
    <d v="2025-12-22T00:00:00"/>
    <n v="0"/>
    <n v="0"/>
    <n v="0"/>
    <n v="0"/>
    <n v="2500"/>
    <n v="2500"/>
  </r>
  <r>
    <x v="91"/>
    <d v="2025-11-14T00:00:00"/>
    <d v="2025-12-22T00:00:00"/>
    <n v="0"/>
    <n v="0"/>
    <n v="0"/>
    <n v="0"/>
    <n v="930"/>
    <n v="930"/>
  </r>
  <r>
    <x v="34"/>
    <d v="2025-11-28T00:00:00"/>
    <d v="2025-12-22T00:00:00"/>
    <n v="0"/>
    <n v="0"/>
    <n v="0"/>
    <n v="0"/>
    <n v="5000"/>
    <n v="5000"/>
  </r>
  <r>
    <x v="83"/>
    <d v="2025-11-05T00:00:00"/>
    <d v="2025-06-30T00:00:00"/>
    <n v="0"/>
    <n v="0"/>
    <n v="0"/>
    <n v="0"/>
    <n v="1347.5"/>
    <n v="1347.5"/>
  </r>
  <r>
    <x v="83"/>
    <d v="2025-11-05T00:00:00"/>
    <d v="2025-06-30T00:00:00"/>
    <n v="0"/>
    <n v="0"/>
    <n v="0"/>
    <n v="0"/>
    <n v="1347.5"/>
    <n v="1347.5"/>
  </r>
  <r>
    <x v="83"/>
    <d v="2025-11-05T00:00:00"/>
    <d v="2025-06-30T00:00:00"/>
    <n v="0"/>
    <n v="0"/>
    <n v="0"/>
    <n v="0"/>
    <n v="1347.5"/>
    <n v="1347.5"/>
  </r>
  <r>
    <x v="83"/>
    <d v="2025-11-05T00:00:00"/>
    <d v="2025-06-30T00:00:00"/>
    <n v="0"/>
    <n v="0"/>
    <n v="0"/>
    <n v="0"/>
    <n v="1347.5"/>
    <n v="1347.5"/>
  </r>
  <r>
    <x v="35"/>
    <m/>
    <m/>
    <n v="0"/>
    <n v="0"/>
    <n v="0"/>
    <n v="0"/>
    <n v="130520"/>
    <n v="130520"/>
  </r>
  <r>
    <x v="112"/>
    <m/>
    <m/>
    <m/>
    <m/>
    <m/>
    <m/>
    <m/>
    <m/>
  </r>
  <r>
    <x v="2"/>
    <d v="2025-12-19T00:00:00"/>
    <d v="2025-12-22T00:00:00"/>
    <n v="0"/>
    <n v="0"/>
    <n v="0"/>
    <n v="0"/>
    <n v="8000"/>
    <n v="8000"/>
  </r>
  <r>
    <x v="113"/>
    <d v="2025-12-19T00:00:00"/>
    <d v="2025-12-22T00:00:00"/>
    <n v="0"/>
    <n v="0"/>
    <n v="0"/>
    <n v="0"/>
    <n v="2684"/>
    <n v="2684"/>
  </r>
  <r>
    <x v="101"/>
    <d v="2025-12-05T00:00:00"/>
    <d v="2025-12-22T00:00:00"/>
    <n v="0"/>
    <n v="0"/>
    <n v="0"/>
    <n v="0"/>
    <n v="2500"/>
    <n v="2500"/>
  </r>
  <r>
    <x v="101"/>
    <d v="2025-12-19T00:00:00"/>
    <d v="2025-12-22T00:00:00"/>
    <n v="0"/>
    <n v="0"/>
    <n v="0"/>
    <n v="0"/>
    <n v="2500"/>
    <n v="2500"/>
  </r>
  <r>
    <x v="93"/>
    <d v="2025-12-19T00:00:00"/>
    <d v="2025-12-22T00:00:00"/>
    <n v="0"/>
    <n v="0"/>
    <n v="0"/>
    <n v="0"/>
    <n v="1100"/>
    <n v="1100"/>
  </r>
  <r>
    <x v="105"/>
    <d v="2025-12-05T00:00:00"/>
    <d v="2025-12-22T00:00:00"/>
    <n v="0"/>
    <n v="0"/>
    <n v="0"/>
    <n v="0"/>
    <n v="2500"/>
    <n v="2500"/>
  </r>
  <r>
    <x v="105"/>
    <d v="2025-12-19T00:00:00"/>
    <d v="2025-12-22T00:00:00"/>
    <n v="0"/>
    <n v="0"/>
    <n v="0"/>
    <n v="0"/>
    <n v="2500"/>
    <n v="2500"/>
  </r>
  <r>
    <x v="62"/>
    <d v="2025-12-05T00:00:00"/>
    <d v="2025-06-30T00:00:00"/>
    <n v="0"/>
    <n v="0"/>
    <n v="0"/>
    <n v="0"/>
    <n v="130"/>
    <n v="130"/>
  </r>
  <r>
    <x v="62"/>
    <d v="2025-12-05T00:00:00"/>
    <d v="2025-06-30T00:00:00"/>
    <n v="0"/>
    <n v="0"/>
    <n v="0"/>
    <n v="0"/>
    <n v="130"/>
    <n v="130"/>
  </r>
  <r>
    <x v="62"/>
    <d v="2025-12-05T00:00:00"/>
    <d v="2025-06-30T00:00:00"/>
    <n v="0"/>
    <n v="0"/>
    <n v="0"/>
    <n v="0"/>
    <n v="130"/>
    <n v="130"/>
  </r>
  <r>
    <x v="62"/>
    <d v="2025-12-05T00:00:00"/>
    <d v="2025-06-30T00:00:00"/>
    <n v="0"/>
    <n v="0"/>
    <n v="0"/>
    <n v="0"/>
    <n v="130"/>
    <n v="130"/>
  </r>
  <r>
    <x v="102"/>
    <d v="2025-12-12T00:00:00"/>
    <d v="2025-12-22T00:00:00"/>
    <n v="0"/>
    <n v="0"/>
    <n v="0"/>
    <n v="0"/>
    <n v="150"/>
    <n v="150"/>
  </r>
  <r>
    <x v="6"/>
    <d v="2025-12-19T00:00:00"/>
    <d v="2025-12-22T00:00:00"/>
    <n v="0"/>
    <n v="0"/>
    <n v="0"/>
    <n v="0"/>
    <n v="3500"/>
    <n v="3500"/>
  </r>
  <r>
    <x v="11"/>
    <d v="2025-12-19T00:00:00"/>
    <d v="2025-12-22T00:00:00"/>
    <n v="0"/>
    <n v="0"/>
    <n v="0"/>
    <n v="0"/>
    <n v="5000"/>
    <n v="5000"/>
  </r>
  <r>
    <x v="87"/>
    <d v="2025-12-05T00:00:00"/>
    <d v="2025-12-22T00:00:00"/>
    <n v="0"/>
    <n v="0"/>
    <n v="0"/>
    <n v="0"/>
    <n v="1410"/>
    <n v="1410"/>
  </r>
  <r>
    <x v="87"/>
    <d v="2025-12-12T00:00:00"/>
    <d v="2025-12-22T00:00:00"/>
    <n v="0"/>
    <n v="0"/>
    <n v="0"/>
    <n v="0"/>
    <n v="2130"/>
    <n v="2130"/>
  </r>
  <r>
    <x v="88"/>
    <d v="2025-12-12T00:00:00"/>
    <d v="2025-12-22T00:00:00"/>
    <n v="0"/>
    <n v="0"/>
    <n v="0"/>
    <n v="0"/>
    <n v="570"/>
    <n v="570"/>
  </r>
  <r>
    <x v="94"/>
    <d v="2025-12-30T00:00:00"/>
    <d v="2025-11-30T00:00:00"/>
    <n v="0"/>
    <n v="0"/>
    <n v="0"/>
    <n v="0"/>
    <n v="1342"/>
    <n v="1342"/>
  </r>
  <r>
    <x v="94"/>
    <d v="2025-12-30T00:00:00"/>
    <d v="2025-11-30T00:00:00"/>
    <n v="0"/>
    <n v="0"/>
    <n v="0"/>
    <n v="0"/>
    <n v="1342"/>
    <n v="1342"/>
  </r>
  <r>
    <x v="94"/>
    <d v="2025-12-30T00:00:00"/>
    <d v="2025-11-30T00:00:00"/>
    <n v="0"/>
    <n v="0"/>
    <n v="0"/>
    <n v="0"/>
    <n v="1342"/>
    <n v="1342"/>
  </r>
  <r>
    <x v="94"/>
    <d v="2025-12-30T00:00:00"/>
    <d v="2025-11-30T00:00:00"/>
    <n v="0"/>
    <n v="0"/>
    <n v="0"/>
    <n v="0"/>
    <n v="1342"/>
    <n v="1342"/>
  </r>
  <r>
    <x v="94"/>
    <d v="2025-12-30T00:00:00"/>
    <d v="2025-11-30T00:00:00"/>
    <n v="0"/>
    <n v="0"/>
    <n v="0"/>
    <n v="0"/>
    <n v="1342"/>
    <n v="1342"/>
  </r>
  <r>
    <x v="38"/>
    <d v="2025-12-12T00:00:00"/>
    <d v="2025-12-22T00:00:00"/>
    <n v="0"/>
    <n v="0"/>
    <n v="0"/>
    <n v="0"/>
    <n v="1320"/>
    <n v="1320"/>
  </r>
  <r>
    <x v="70"/>
    <d v="2025-12-19T00:00:00"/>
    <d v="2025-12-19T00:00:00"/>
    <n v="0"/>
    <n v="0"/>
    <n v="0"/>
    <n v="0"/>
    <n v="2250"/>
    <n v="2250"/>
  </r>
  <r>
    <x v="106"/>
    <d v="2025-12-12T00:00:00"/>
    <d v="2025-12-22T00:00:00"/>
    <n v="0"/>
    <n v="0"/>
    <n v="0"/>
    <n v="0"/>
    <n v="390"/>
    <n v="390"/>
  </r>
  <r>
    <x v="39"/>
    <d v="2025-12-19T00:00:00"/>
    <d v="2025-12-22T00:00:00"/>
    <n v="0"/>
    <n v="0"/>
    <n v="0"/>
    <n v="0"/>
    <n v="1500"/>
    <n v="1500"/>
  </r>
  <r>
    <x v="13"/>
    <d v="2025-12-12T00:00:00"/>
    <d v="2025-06-30T00:00:00"/>
    <n v="0"/>
    <n v="0"/>
    <n v="0"/>
    <n v="0"/>
    <n v="82.5"/>
    <n v="82.5"/>
  </r>
  <r>
    <x v="13"/>
    <d v="2025-12-12T00:00:00"/>
    <d v="2025-06-30T00:00:00"/>
    <n v="0"/>
    <n v="0"/>
    <n v="0"/>
    <n v="0"/>
    <n v="82.5"/>
    <n v="82.5"/>
  </r>
  <r>
    <x v="13"/>
    <d v="2025-12-12T00:00:00"/>
    <d v="2025-06-30T00:00:00"/>
    <n v="0"/>
    <n v="0"/>
    <n v="0"/>
    <n v="0"/>
    <n v="82.5"/>
    <n v="82.5"/>
  </r>
  <r>
    <x v="13"/>
    <d v="2025-12-12T00:00:00"/>
    <d v="2025-06-30T00:00:00"/>
    <n v="0"/>
    <n v="0"/>
    <n v="0"/>
    <n v="0"/>
    <n v="82.5"/>
    <n v="82.5"/>
  </r>
  <r>
    <x v="40"/>
    <d v="2025-12-19T00:00:00"/>
    <d v="2025-12-19T00:00:00"/>
    <n v="0"/>
    <n v="0"/>
    <n v="0"/>
    <n v="0"/>
    <n v="1000"/>
    <n v="1000"/>
  </r>
  <r>
    <x v="14"/>
    <d v="2025-12-19T00:00:00"/>
    <d v="2025-12-22T00:00:00"/>
    <n v="0"/>
    <n v="0"/>
    <n v="0"/>
    <n v="0"/>
    <n v="3600"/>
    <n v="3600"/>
  </r>
  <r>
    <x v="45"/>
    <d v="2025-12-12T00:00:00"/>
    <d v="2025-09-30T00:00:00"/>
    <n v="0"/>
    <n v="0"/>
    <n v="0"/>
    <n v="0"/>
    <n v="4119.5"/>
    <n v="4119.5"/>
  </r>
  <r>
    <x v="45"/>
    <d v="2025-12-12T00:00:00"/>
    <d v="2025-10-31T00:00:00"/>
    <n v="0"/>
    <n v="0"/>
    <n v="0"/>
    <n v="0"/>
    <n v="3669"/>
    <n v="3669"/>
  </r>
  <r>
    <x v="45"/>
    <d v="2025-12-30T00:00:00"/>
    <d v="2025-11-30T00:00:00"/>
    <n v="0"/>
    <n v="0"/>
    <n v="0"/>
    <n v="0"/>
    <n v="4487.5"/>
    <n v="4487.5"/>
  </r>
  <r>
    <x v="16"/>
    <d v="2025-12-19T00:00:00"/>
    <d v="2025-12-22T00:00:00"/>
    <n v="0"/>
    <n v="0"/>
    <n v="0"/>
    <n v="0"/>
    <n v="8000"/>
    <n v="8000"/>
  </r>
  <r>
    <x v="114"/>
    <d v="2025-12-19T00:00:00"/>
    <d v="2025-12-22T00:00:00"/>
    <n v="0"/>
    <n v="0"/>
    <n v="0"/>
    <n v="0"/>
    <n v="2684"/>
    <n v="2684"/>
  </r>
  <r>
    <x v="18"/>
    <d v="2025-12-19T00:00:00"/>
    <d v="2025-12-22T00:00:00"/>
    <n v="0"/>
    <n v="0"/>
    <n v="0"/>
    <n v="0"/>
    <n v="2000"/>
    <n v="2000"/>
  </r>
  <r>
    <x v="19"/>
    <d v="2025-12-19T00:00:00"/>
    <d v="2025-12-22T00:00:00"/>
    <n v="0"/>
    <n v="0"/>
    <n v="0"/>
    <n v="0"/>
    <n v="3500"/>
    <n v="3500"/>
  </r>
  <r>
    <x v="20"/>
    <d v="2025-12-19T00:00:00"/>
    <d v="2025-12-22T00:00:00"/>
    <n v="0"/>
    <n v="0"/>
    <n v="0"/>
    <n v="0"/>
    <n v="5000"/>
    <n v="5000"/>
  </r>
  <r>
    <x v="78"/>
    <d v="2025-12-12T00:00:00"/>
    <d v="2025-12-22T00:00:00"/>
    <n v="0"/>
    <n v="0"/>
    <n v="0"/>
    <n v="0"/>
    <n v="3390"/>
    <n v="3390"/>
  </r>
  <r>
    <x v="24"/>
    <d v="2025-12-19T00:00:00"/>
    <d v="2025-12-22T00:00:00"/>
    <n v="0"/>
    <n v="0"/>
    <n v="0"/>
    <n v="0"/>
    <n v="8000"/>
    <n v="8000"/>
  </r>
  <r>
    <x v="25"/>
    <d v="2025-12-12T00:00:00"/>
    <d v="2025-12-22T00:00:00"/>
    <n v="0"/>
    <n v="0"/>
    <n v="0"/>
    <n v="0"/>
    <n v="1740"/>
    <n v="1740"/>
  </r>
  <r>
    <x v="26"/>
    <d v="2025-12-12T00:00:00"/>
    <d v="2025-12-22T00:00:00"/>
    <n v="0"/>
    <n v="0"/>
    <n v="0"/>
    <n v="0"/>
    <n v="1590"/>
    <n v="1590"/>
  </r>
  <r>
    <x v="89"/>
    <d v="2025-12-12T00:00:00"/>
    <d v="2025-12-22T00:00:00"/>
    <n v="0"/>
    <n v="0"/>
    <n v="0"/>
    <n v="0"/>
    <n v="1560"/>
    <n v="1560"/>
  </r>
  <r>
    <x v="41"/>
    <d v="2025-12-19T00:00:00"/>
    <d v="2025-12-19T00:00:00"/>
    <n v="0"/>
    <n v="0"/>
    <n v="0"/>
    <n v="0"/>
    <n v="1700"/>
    <n v="1700"/>
  </r>
  <r>
    <x v="42"/>
    <d v="2025-12-19T00:00:00"/>
    <d v="2025-12-22T00:00:00"/>
    <n v="0"/>
    <n v="0"/>
    <n v="0"/>
    <n v="0"/>
    <n v="2000"/>
    <n v="2000"/>
  </r>
  <r>
    <x v="29"/>
    <d v="2025-12-19T00:00:00"/>
    <d v="2025-12-22T00:00:00"/>
    <n v="0"/>
    <n v="0"/>
    <n v="0"/>
    <n v="0"/>
    <n v="5000"/>
    <n v="5000"/>
  </r>
  <r>
    <x v="30"/>
    <d v="2025-12-19T00:00:00"/>
    <d v="2025-12-22T00:00:00"/>
    <n v="0"/>
    <n v="0"/>
    <n v="0"/>
    <n v="0"/>
    <n v="4500"/>
    <n v="4500"/>
  </r>
  <r>
    <x v="43"/>
    <d v="2025-12-12T00:00:00"/>
    <d v="2025-12-22T00:00:00"/>
    <n v="0"/>
    <n v="0"/>
    <n v="0"/>
    <n v="0"/>
    <n v="240"/>
    <n v="240"/>
  </r>
  <r>
    <x v="32"/>
    <d v="2025-12-30T00:00:00"/>
    <d v="2025-11-30T00:00:00"/>
    <n v="0"/>
    <n v="0"/>
    <n v="0"/>
    <n v="0"/>
    <n v="436"/>
    <n v="436"/>
  </r>
  <r>
    <x v="32"/>
    <d v="2025-12-30T00:00:00"/>
    <d v="2025-11-30T00:00:00"/>
    <n v="0"/>
    <n v="0"/>
    <n v="0"/>
    <n v="0"/>
    <n v="436"/>
    <n v="436"/>
  </r>
  <r>
    <x v="32"/>
    <d v="2025-12-30T00:00:00"/>
    <d v="2025-11-30T00:00:00"/>
    <n v="0"/>
    <n v="0"/>
    <n v="0"/>
    <n v="0"/>
    <n v="436"/>
    <n v="436"/>
  </r>
  <r>
    <x v="32"/>
    <d v="2025-12-30T00:00:00"/>
    <d v="2025-11-30T00:00:00"/>
    <n v="0"/>
    <n v="0"/>
    <n v="0"/>
    <n v="0"/>
    <n v="436"/>
    <n v="436"/>
  </r>
  <r>
    <x v="32"/>
    <d v="2025-12-30T00:00:00"/>
    <d v="2025-11-30T00:00:00"/>
    <n v="0"/>
    <n v="0"/>
    <n v="0"/>
    <n v="0"/>
    <n v="436"/>
    <n v="436"/>
  </r>
  <r>
    <x v="33"/>
    <d v="2025-12-19T00:00:00"/>
    <d v="2025-12-22T00:00:00"/>
    <n v="0"/>
    <n v="0"/>
    <n v="0"/>
    <n v="0"/>
    <n v="4000"/>
    <n v="4000"/>
  </r>
  <r>
    <x v="90"/>
    <d v="2025-12-19T00:00:00"/>
    <d v="2025-12-22T00:00:00"/>
    <n v="0"/>
    <n v="0"/>
    <n v="0"/>
    <n v="0"/>
    <n v="2500"/>
    <n v="2500"/>
  </r>
  <r>
    <x v="91"/>
    <d v="2025-12-12T00:00:00"/>
    <d v="2025-12-22T00:00:00"/>
    <n v="0"/>
    <n v="0"/>
    <n v="0"/>
    <n v="0"/>
    <n v="720"/>
    <n v="720"/>
  </r>
  <r>
    <x v="34"/>
    <d v="2025-12-19T00:00:00"/>
    <d v="2025-12-22T00:00:00"/>
    <n v="0"/>
    <n v="0"/>
    <n v="0"/>
    <n v="0"/>
    <n v="5000"/>
    <n v="5000"/>
  </r>
  <r>
    <x v="35"/>
    <m/>
    <m/>
    <n v="0"/>
    <n v="0"/>
    <n v="0"/>
    <n v="0"/>
    <n v="129744"/>
    <n v="129744"/>
  </r>
  <r>
    <x v="115"/>
    <m/>
    <m/>
    <n v="0"/>
    <n v="0"/>
    <n v="276.64999999999998"/>
    <n v="0"/>
    <n v="1587878.35"/>
    <n v="1588155"/>
  </r>
</pivotCacheRecords>
</file>

<file path=xl/pivotCache/pivotCacheRecords1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9">
  <r>
    <x v="0"/>
    <m/>
    <s v="Contrato"/>
    <m/>
    <m/>
    <m/>
    <m/>
    <m/>
    <m/>
  </r>
  <r>
    <x v="1"/>
    <m/>
    <m/>
    <m/>
    <m/>
    <m/>
    <m/>
    <m/>
    <m/>
  </r>
  <r>
    <x v="2"/>
    <d v="2025-01-30T00:00:00"/>
    <d v="2025-12-29T00:00:00"/>
    <n v="0"/>
    <n v="0"/>
    <n v="0"/>
    <n v="0"/>
    <n v="2500"/>
    <n v="2500"/>
  </r>
  <r>
    <x v="3"/>
    <d v="2025-01-30T00:00:00"/>
    <d v="2025-12-29T00:00:00"/>
    <n v="0"/>
    <n v="0"/>
    <n v="0"/>
    <n v="0"/>
    <n v="2500"/>
    <n v="2500"/>
  </r>
  <r>
    <x v="4"/>
    <d v="2025-01-30T00:00:00"/>
    <d v="2025-12-29T00:00:00"/>
    <n v="0"/>
    <n v="0"/>
    <n v="0"/>
    <n v="0"/>
    <n v="4800"/>
    <n v="4800"/>
  </r>
  <r>
    <x v="5"/>
    <d v="2025-01-30T00:00:00"/>
    <d v="2025-12-29T00:00:00"/>
    <n v="0"/>
    <n v="0"/>
    <n v="0"/>
    <n v="0"/>
    <n v="4800"/>
    <n v="4800"/>
  </r>
  <r>
    <x v="6"/>
    <d v="2025-01-30T00:00:00"/>
    <d v="2025-04-15T00:00:00"/>
    <n v="0"/>
    <n v="0"/>
    <n v="0"/>
    <n v="0"/>
    <n v="5200"/>
    <n v="5200"/>
  </r>
  <r>
    <x v="7"/>
    <d v="2025-01-30T00:00:00"/>
    <d v="2026-01-01T00:00:00"/>
    <n v="0"/>
    <n v="0"/>
    <n v="0"/>
    <n v="0"/>
    <n v="5200"/>
    <n v="5200"/>
  </r>
  <r>
    <x v="8"/>
    <d v="2025-01-30T00:00:00"/>
    <d v="2026-01-05T00:00:00"/>
    <n v="0"/>
    <n v="0"/>
    <n v="0"/>
    <n v="0"/>
    <n v="1500"/>
    <n v="1500"/>
  </r>
  <r>
    <x v="9"/>
    <d v="2025-01-30T00:00:00"/>
    <d v="2025-12-29T00:00:00"/>
    <n v="0"/>
    <n v="0"/>
    <n v="0"/>
    <n v="0"/>
    <n v="3200"/>
    <n v="3200"/>
  </r>
  <r>
    <x v="10"/>
    <d v="2025-01-30T00:00:00"/>
    <d v="2025-12-29T00:00:00"/>
    <n v="0"/>
    <n v="0"/>
    <n v="0"/>
    <n v="0"/>
    <n v="1500"/>
    <n v="1500"/>
  </r>
  <r>
    <x v="11"/>
    <d v="2025-01-30T00:00:00"/>
    <d v="2025-12-29T00:00:00"/>
    <n v="0"/>
    <n v="0"/>
    <n v="0"/>
    <n v="0"/>
    <n v="3000"/>
    <n v="3000"/>
  </r>
  <r>
    <x v="12"/>
    <d v="2025-01-30T00:00:00"/>
    <d v="2025-12-29T00:00:00"/>
    <n v="0"/>
    <n v="0"/>
    <n v="0"/>
    <n v="0"/>
    <n v="3500"/>
    <n v="3500"/>
  </r>
  <r>
    <x v="13"/>
    <m/>
    <m/>
    <n v="0"/>
    <n v="0"/>
    <n v="0"/>
    <n v="0"/>
    <n v="37700"/>
    <n v="37700"/>
  </r>
  <r>
    <x v="14"/>
    <m/>
    <m/>
    <m/>
    <m/>
    <m/>
    <m/>
    <m/>
    <m/>
  </r>
  <r>
    <x v="2"/>
    <d v="2025-02-28T00:00:00"/>
    <d v="2025-12-29T00:00:00"/>
    <n v="0"/>
    <n v="0"/>
    <n v="0"/>
    <n v="0"/>
    <n v="2500"/>
    <n v="2500"/>
  </r>
  <r>
    <x v="3"/>
    <d v="2025-02-28T00:00:00"/>
    <d v="2025-12-29T00:00:00"/>
    <n v="0"/>
    <n v="0"/>
    <n v="0"/>
    <n v="0"/>
    <n v="2500"/>
    <n v="2500"/>
  </r>
  <r>
    <x v="4"/>
    <d v="2025-02-28T00:00:00"/>
    <d v="2025-12-29T00:00:00"/>
    <n v="0"/>
    <n v="0"/>
    <n v="0"/>
    <n v="0"/>
    <n v="4800"/>
    <n v="4800"/>
  </r>
  <r>
    <x v="5"/>
    <d v="2025-02-28T00:00:00"/>
    <d v="2025-12-29T00:00:00"/>
    <n v="0"/>
    <n v="0"/>
    <n v="0"/>
    <n v="0"/>
    <n v="4800"/>
    <n v="4800"/>
  </r>
  <r>
    <x v="6"/>
    <d v="2025-02-28T00:00:00"/>
    <d v="2025-04-15T00:00:00"/>
    <n v="0"/>
    <n v="0"/>
    <n v="0"/>
    <n v="0"/>
    <n v="5200"/>
    <n v="5200"/>
  </r>
  <r>
    <x v="7"/>
    <d v="2025-02-28T00:00:00"/>
    <d v="2026-01-01T00:00:00"/>
    <n v="0"/>
    <n v="0"/>
    <n v="0"/>
    <n v="0"/>
    <n v="5200"/>
    <n v="5200"/>
  </r>
  <r>
    <x v="8"/>
    <d v="2025-02-28T00:00:00"/>
    <d v="2026-01-05T00:00:00"/>
    <n v="0"/>
    <n v="0"/>
    <n v="0"/>
    <n v="0"/>
    <n v="1500"/>
    <n v="1500"/>
  </r>
  <r>
    <x v="9"/>
    <d v="2025-02-28T00:00:00"/>
    <d v="2025-12-29T00:00:00"/>
    <n v="0"/>
    <n v="0"/>
    <n v="0"/>
    <n v="0"/>
    <n v="3200"/>
    <n v="3200"/>
  </r>
  <r>
    <x v="10"/>
    <d v="2025-02-28T00:00:00"/>
    <d v="2025-12-29T00:00:00"/>
    <n v="0"/>
    <n v="0"/>
    <n v="0"/>
    <n v="0"/>
    <n v="1500"/>
    <n v="1500"/>
  </r>
  <r>
    <x v="11"/>
    <d v="2025-02-28T00:00:00"/>
    <d v="2025-12-29T00:00:00"/>
    <n v="0"/>
    <n v="0"/>
    <n v="0"/>
    <n v="0"/>
    <n v="3000"/>
    <n v="3000"/>
  </r>
  <r>
    <x v="12"/>
    <d v="2025-02-28T00:00:00"/>
    <d v="2025-12-29T00:00:00"/>
    <n v="0"/>
    <n v="0"/>
    <n v="0"/>
    <n v="0"/>
    <n v="3500"/>
    <n v="3500"/>
  </r>
  <r>
    <x v="13"/>
    <m/>
    <m/>
    <n v="0"/>
    <n v="0"/>
    <n v="0"/>
    <n v="0"/>
    <n v="37700"/>
    <n v="37700"/>
  </r>
  <r>
    <x v="15"/>
    <m/>
    <m/>
    <m/>
    <m/>
    <m/>
    <m/>
    <m/>
    <m/>
  </r>
  <r>
    <x v="7"/>
    <d v="2025-04-04T00:00:00"/>
    <d v="2026-01-01T00:00:00"/>
    <n v="0"/>
    <n v="0"/>
    <n v="0"/>
    <n v="0"/>
    <n v="5200"/>
    <n v="5200"/>
  </r>
  <r>
    <x v="8"/>
    <d v="2025-04-04T00:00:00"/>
    <d v="2026-01-05T00:00:00"/>
    <n v="0"/>
    <n v="0"/>
    <n v="0"/>
    <n v="0"/>
    <n v="1500"/>
    <n v="1500"/>
  </r>
  <r>
    <x v="9"/>
    <d v="2025-04-04T00:00:00"/>
    <d v="2025-12-29T00:00:00"/>
    <n v="0"/>
    <n v="0"/>
    <n v="0"/>
    <n v="0"/>
    <n v="3200"/>
    <n v="3200"/>
  </r>
  <r>
    <x v="11"/>
    <d v="2025-04-04T00:00:00"/>
    <d v="2025-12-29T00:00:00"/>
    <n v="0"/>
    <n v="0"/>
    <n v="0"/>
    <n v="0"/>
    <n v="3000"/>
    <n v="3000"/>
  </r>
  <r>
    <x v="13"/>
    <m/>
    <m/>
    <n v="0"/>
    <n v="0"/>
    <n v="0"/>
    <n v="0"/>
    <n v="12900"/>
    <n v="12900"/>
  </r>
  <r>
    <x v="16"/>
    <m/>
    <m/>
    <m/>
    <m/>
    <m/>
    <m/>
    <m/>
    <m/>
  </r>
  <r>
    <x v="7"/>
    <d v="2025-05-05T00:00:00"/>
    <d v="2026-01-01T00:00:00"/>
    <n v="0"/>
    <n v="0"/>
    <n v="0"/>
    <n v="0"/>
    <n v="4000"/>
    <n v="4000"/>
  </r>
  <r>
    <x v="13"/>
    <m/>
    <m/>
    <n v="0"/>
    <n v="0"/>
    <n v="0"/>
    <n v="0"/>
    <n v="4000"/>
    <n v="4000"/>
  </r>
  <r>
    <x v="17"/>
    <m/>
    <m/>
    <m/>
    <m/>
    <m/>
    <m/>
    <m/>
    <m/>
  </r>
  <r>
    <x v="2"/>
    <d v="2025-09-30T00:00:00"/>
    <d v="2025-12-29T00:00:00"/>
    <n v="0"/>
    <n v="0"/>
    <n v="0"/>
    <n v="0"/>
    <n v="2500"/>
    <n v="2500"/>
  </r>
  <r>
    <x v="2"/>
    <d v="2025-09-30T00:00:00"/>
    <d v="2025-12-29T00:00:00"/>
    <n v="0"/>
    <n v="0"/>
    <n v="0"/>
    <n v="0"/>
    <n v="2500"/>
    <n v="2500"/>
  </r>
  <r>
    <x v="2"/>
    <d v="2025-09-30T00:00:00"/>
    <d v="2025-12-29T00:00:00"/>
    <n v="0"/>
    <n v="0"/>
    <n v="0"/>
    <n v="0"/>
    <n v="2500"/>
    <n v="2500"/>
  </r>
  <r>
    <x v="3"/>
    <d v="2025-09-30T00:00:00"/>
    <d v="2025-12-29T00:00:00"/>
    <n v="0"/>
    <n v="0"/>
    <n v="0"/>
    <n v="0"/>
    <n v="2500"/>
    <n v="2500"/>
  </r>
  <r>
    <x v="3"/>
    <d v="2025-09-30T00:00:00"/>
    <d v="2025-12-29T00:00:00"/>
    <n v="0"/>
    <n v="0"/>
    <n v="0"/>
    <n v="0"/>
    <n v="2500"/>
    <n v="2500"/>
  </r>
  <r>
    <x v="3"/>
    <d v="2025-09-30T00:00:00"/>
    <d v="2025-12-29T00:00:00"/>
    <n v="0"/>
    <n v="0"/>
    <n v="0"/>
    <n v="0"/>
    <n v="2500"/>
    <n v="2500"/>
  </r>
  <r>
    <x v="3"/>
    <d v="2025-09-30T00:00:00"/>
    <d v="2025-12-29T00:00:00"/>
    <n v="0"/>
    <n v="0"/>
    <n v="0"/>
    <n v="0"/>
    <n v="2500"/>
    <n v="2500"/>
  </r>
  <r>
    <x v="4"/>
    <d v="2025-09-30T00:00:00"/>
    <d v="2025-12-29T00:00:00"/>
    <n v="0"/>
    <n v="0"/>
    <n v="0"/>
    <n v="0"/>
    <n v="4800"/>
    <n v="4800"/>
  </r>
  <r>
    <x v="4"/>
    <d v="2025-09-30T00:00:00"/>
    <d v="2025-12-29T00:00:00"/>
    <n v="0"/>
    <n v="0"/>
    <n v="0"/>
    <n v="0"/>
    <n v="4800"/>
    <n v="4800"/>
  </r>
  <r>
    <x v="4"/>
    <d v="2025-09-30T00:00:00"/>
    <d v="2025-12-29T00:00:00"/>
    <n v="0"/>
    <n v="0"/>
    <n v="0"/>
    <n v="0"/>
    <n v="4800"/>
    <n v="4800"/>
  </r>
  <r>
    <x v="4"/>
    <d v="2025-09-30T00:00:00"/>
    <d v="2025-12-29T00:00:00"/>
    <n v="0"/>
    <n v="0"/>
    <n v="0"/>
    <n v="0"/>
    <n v="4800"/>
    <n v="4800"/>
  </r>
  <r>
    <x v="4"/>
    <d v="2025-09-30T00:00:00"/>
    <d v="2025-12-29T00:00:00"/>
    <n v="0"/>
    <n v="0"/>
    <n v="0"/>
    <n v="0"/>
    <n v="4800"/>
    <n v="4800"/>
  </r>
  <r>
    <x v="5"/>
    <d v="2025-09-30T00:00:00"/>
    <d v="2025-12-29T00:00:00"/>
    <n v="0"/>
    <n v="0"/>
    <n v="0"/>
    <n v="0"/>
    <n v="4800"/>
    <n v="4800"/>
  </r>
  <r>
    <x v="5"/>
    <d v="2025-09-30T00:00:00"/>
    <d v="2025-12-29T00:00:00"/>
    <n v="0"/>
    <n v="0"/>
    <n v="0"/>
    <n v="0"/>
    <n v="4800"/>
    <n v="4800"/>
  </r>
  <r>
    <x v="5"/>
    <d v="2025-09-30T00:00:00"/>
    <d v="2025-12-29T00:00:00"/>
    <n v="0"/>
    <n v="0"/>
    <n v="0"/>
    <n v="0"/>
    <n v="4800"/>
    <n v="4800"/>
  </r>
  <r>
    <x v="5"/>
    <d v="2025-09-30T00:00:00"/>
    <d v="2025-12-29T00:00:00"/>
    <n v="0"/>
    <n v="0"/>
    <n v="0"/>
    <n v="0"/>
    <n v="4800"/>
    <n v="4800"/>
  </r>
  <r>
    <x v="5"/>
    <d v="2025-09-30T00:00:00"/>
    <d v="2025-12-29T00:00:00"/>
    <n v="0"/>
    <n v="0"/>
    <n v="0"/>
    <n v="0"/>
    <n v="4800"/>
    <n v="4800"/>
  </r>
  <r>
    <x v="7"/>
    <d v="2025-09-30T00:00:00"/>
    <d v="2026-01-01T00:00:00"/>
    <n v="0"/>
    <n v="0"/>
    <n v="0"/>
    <n v="0"/>
    <n v="5200"/>
    <n v="5200"/>
  </r>
  <r>
    <x v="7"/>
    <d v="2025-09-30T00:00:00"/>
    <d v="2026-01-01T00:00:00"/>
    <n v="0"/>
    <n v="0"/>
    <n v="0"/>
    <n v="0"/>
    <n v="5200"/>
    <n v="5200"/>
  </r>
  <r>
    <x v="7"/>
    <d v="2025-09-30T00:00:00"/>
    <d v="2026-01-01T00:00:00"/>
    <n v="0"/>
    <n v="0"/>
    <n v="0"/>
    <n v="0"/>
    <n v="5200"/>
    <n v="5200"/>
  </r>
  <r>
    <x v="8"/>
    <d v="2025-09-30T00:00:00"/>
    <d v="2026-01-05T00:00:00"/>
    <n v="0"/>
    <n v="0"/>
    <n v="0"/>
    <n v="0"/>
    <n v="1500"/>
    <n v="1500"/>
  </r>
  <r>
    <x v="8"/>
    <d v="2025-09-30T00:00:00"/>
    <d v="2026-01-05T00:00:00"/>
    <n v="0"/>
    <n v="0"/>
    <n v="0"/>
    <n v="0"/>
    <n v="6700"/>
    <n v="6700"/>
  </r>
  <r>
    <x v="8"/>
    <d v="2025-09-30T00:00:00"/>
    <d v="2026-01-05T00:00:00"/>
    <n v="0"/>
    <n v="0"/>
    <n v="0"/>
    <n v="0"/>
    <n v="1500"/>
    <n v="1500"/>
  </r>
  <r>
    <x v="8"/>
    <d v="2025-09-30T00:00:00"/>
    <d v="2026-01-05T00:00:00"/>
    <n v="0"/>
    <n v="0"/>
    <n v="0"/>
    <n v="0"/>
    <n v="1500"/>
    <n v="1500"/>
  </r>
  <r>
    <x v="8"/>
    <d v="2025-09-30T00:00:00"/>
    <d v="2026-01-05T00:00:00"/>
    <n v="0"/>
    <n v="0"/>
    <n v="0"/>
    <n v="0"/>
    <n v="1500"/>
    <n v="1500"/>
  </r>
  <r>
    <x v="9"/>
    <d v="2025-09-30T00:00:00"/>
    <d v="2025-12-29T00:00:00"/>
    <n v="0"/>
    <n v="0"/>
    <n v="0"/>
    <n v="0"/>
    <n v="3200"/>
    <n v="3200"/>
  </r>
  <r>
    <x v="9"/>
    <d v="2025-09-30T00:00:00"/>
    <d v="2025-12-29T00:00:00"/>
    <n v="0"/>
    <n v="0"/>
    <n v="0"/>
    <n v="0"/>
    <n v="3200"/>
    <n v="3200"/>
  </r>
  <r>
    <x v="9"/>
    <d v="2025-09-30T00:00:00"/>
    <d v="2025-12-29T00:00:00"/>
    <n v="0"/>
    <n v="0"/>
    <n v="0"/>
    <n v="0"/>
    <n v="3200"/>
    <n v="3200"/>
  </r>
  <r>
    <x v="9"/>
    <d v="2025-09-30T00:00:00"/>
    <d v="2025-12-29T00:00:00"/>
    <n v="0"/>
    <n v="0"/>
    <n v="0"/>
    <n v="0"/>
    <n v="3200"/>
    <n v="3200"/>
  </r>
  <r>
    <x v="9"/>
    <d v="2025-09-30T00:00:00"/>
    <d v="2025-12-29T00:00:00"/>
    <n v="0"/>
    <n v="0"/>
    <n v="0"/>
    <n v="0"/>
    <n v="3200"/>
    <n v="3200"/>
  </r>
  <r>
    <x v="10"/>
    <d v="2025-09-30T00:00:00"/>
    <d v="2025-12-29T00:00:00"/>
    <n v="0"/>
    <n v="0"/>
    <n v="0"/>
    <n v="0"/>
    <n v="1500"/>
    <n v="1500"/>
  </r>
  <r>
    <x v="10"/>
    <d v="2025-09-30T00:00:00"/>
    <d v="2025-12-29T00:00:00"/>
    <n v="0"/>
    <n v="0"/>
    <n v="0"/>
    <n v="0"/>
    <n v="1500"/>
    <n v="1500"/>
  </r>
  <r>
    <x v="10"/>
    <d v="2025-09-30T00:00:00"/>
    <d v="2025-12-29T00:00:00"/>
    <n v="0"/>
    <n v="0"/>
    <n v="0"/>
    <n v="0"/>
    <n v="1500"/>
    <n v="1500"/>
  </r>
  <r>
    <x v="10"/>
    <d v="2025-09-30T00:00:00"/>
    <d v="2025-12-29T00:00:00"/>
    <n v="0"/>
    <n v="0"/>
    <n v="0"/>
    <n v="0"/>
    <n v="1500"/>
    <n v="1500"/>
  </r>
  <r>
    <x v="10"/>
    <d v="2025-09-30T00:00:00"/>
    <d v="2025-12-29T00:00:00"/>
    <n v="0"/>
    <n v="0"/>
    <n v="0"/>
    <n v="0"/>
    <n v="1500"/>
    <n v="1500"/>
  </r>
  <r>
    <x v="10"/>
    <d v="2025-09-30T00:00:00"/>
    <d v="2025-12-29T00:00:00"/>
    <n v="0"/>
    <n v="0"/>
    <n v="0"/>
    <n v="0"/>
    <n v="1500"/>
    <n v="1500"/>
  </r>
  <r>
    <x v="11"/>
    <d v="2025-09-30T00:00:00"/>
    <d v="2025-12-29T00:00:00"/>
    <n v="0"/>
    <n v="0"/>
    <n v="0"/>
    <n v="0"/>
    <n v="3000"/>
    <n v="3000"/>
  </r>
  <r>
    <x v="11"/>
    <d v="2025-09-30T00:00:00"/>
    <d v="2025-12-29T00:00:00"/>
    <n v="0"/>
    <n v="0"/>
    <n v="0"/>
    <n v="0"/>
    <n v="3000"/>
    <n v="3000"/>
  </r>
  <r>
    <x v="11"/>
    <d v="2025-09-30T00:00:00"/>
    <d v="2025-12-29T00:00:00"/>
    <n v="0"/>
    <n v="0"/>
    <n v="0"/>
    <n v="0"/>
    <n v="3000"/>
    <n v="3000"/>
  </r>
  <r>
    <x v="11"/>
    <d v="2025-09-30T00:00:00"/>
    <d v="2025-12-29T00:00:00"/>
    <n v="0"/>
    <n v="0"/>
    <n v="0"/>
    <n v="0"/>
    <n v="3000"/>
    <n v="3000"/>
  </r>
  <r>
    <x v="11"/>
    <d v="2025-09-30T00:00:00"/>
    <d v="2025-12-29T00:00:00"/>
    <n v="0"/>
    <n v="0"/>
    <n v="0"/>
    <n v="0"/>
    <n v="3000"/>
    <n v="3000"/>
  </r>
  <r>
    <x v="12"/>
    <d v="2025-09-30T00:00:00"/>
    <d v="2025-12-29T00:00:00"/>
    <n v="0"/>
    <n v="0"/>
    <n v="0"/>
    <n v="0"/>
    <n v="3500"/>
    <n v="3500"/>
  </r>
  <r>
    <x v="12"/>
    <d v="2025-09-30T00:00:00"/>
    <d v="2025-12-29T00:00:00"/>
    <n v="0"/>
    <n v="0"/>
    <n v="0"/>
    <n v="0"/>
    <n v="3500"/>
    <n v="3500"/>
  </r>
  <r>
    <x v="12"/>
    <d v="2025-09-30T00:00:00"/>
    <d v="2025-12-29T00:00:00"/>
    <n v="0"/>
    <n v="0"/>
    <n v="0"/>
    <n v="0"/>
    <n v="3500"/>
    <n v="3500"/>
  </r>
  <r>
    <x v="13"/>
    <m/>
    <m/>
    <n v="0"/>
    <n v="0"/>
    <n v="0"/>
    <n v="0"/>
    <n v="144300"/>
    <n v="144300"/>
  </r>
  <r>
    <x v="18"/>
    <m/>
    <m/>
    <m/>
    <m/>
    <m/>
    <m/>
    <m/>
    <m/>
  </r>
  <r>
    <x v="7"/>
    <d v="2025-10-30T00:00:00"/>
    <d v="2026-01-01T00:00:00"/>
    <n v="0"/>
    <n v="0"/>
    <n v="0"/>
    <n v="0"/>
    <n v="5200"/>
    <n v="5200"/>
  </r>
  <r>
    <x v="7"/>
    <d v="2025-10-30T00:00:00"/>
    <d v="2026-01-01T00:00:00"/>
    <n v="0"/>
    <n v="0"/>
    <n v="0"/>
    <n v="0"/>
    <n v="5200"/>
    <n v="5200"/>
  </r>
  <r>
    <x v="8"/>
    <d v="2025-10-30T00:00:00"/>
    <d v="2026-01-05T00:00:00"/>
    <n v="0"/>
    <n v="0"/>
    <n v="0"/>
    <n v="0"/>
    <n v="1500"/>
    <n v="1500"/>
  </r>
  <r>
    <x v="8"/>
    <d v="2025-10-30T00:00:00"/>
    <d v="2026-01-05T00:00:00"/>
    <n v="0"/>
    <n v="0"/>
    <n v="0"/>
    <n v="0"/>
    <n v="1500"/>
    <n v="1500"/>
  </r>
  <r>
    <x v="10"/>
    <d v="2025-10-30T00:00:00"/>
    <d v="2025-12-29T00:00:00"/>
    <n v="0"/>
    <n v="0"/>
    <n v="0"/>
    <n v="0"/>
    <n v="1500"/>
    <n v="1500"/>
  </r>
  <r>
    <x v="10"/>
    <d v="2025-10-30T00:00:00"/>
    <d v="2025-12-29T00:00:00"/>
    <n v="0"/>
    <n v="0"/>
    <n v="0"/>
    <n v="0"/>
    <n v="1500"/>
    <n v="1500"/>
  </r>
  <r>
    <x v="13"/>
    <m/>
    <m/>
    <n v="0"/>
    <n v="0"/>
    <n v="0"/>
    <n v="0"/>
    <n v="16400"/>
    <n v="16400"/>
  </r>
  <r>
    <x v="19"/>
    <m/>
    <m/>
    <m/>
    <m/>
    <m/>
    <m/>
    <m/>
    <m/>
  </r>
  <r>
    <x v="7"/>
    <d v="2025-11-28T00:00:00"/>
    <d v="2026-01-01T00:00:00"/>
    <n v="0"/>
    <n v="0"/>
    <n v="0"/>
    <n v="0"/>
    <n v="5200"/>
    <n v="5200"/>
  </r>
  <r>
    <x v="8"/>
    <d v="2025-11-28T00:00:00"/>
    <d v="2026-01-05T00:00:00"/>
    <n v="0"/>
    <n v="0"/>
    <n v="0"/>
    <n v="0"/>
    <n v="1500"/>
    <n v="1500"/>
  </r>
  <r>
    <x v="13"/>
    <m/>
    <m/>
    <n v="0"/>
    <n v="0"/>
    <n v="0"/>
    <n v="0"/>
    <n v="6700"/>
    <n v="6700"/>
  </r>
  <r>
    <x v="20"/>
    <m/>
    <m/>
    <m/>
    <m/>
    <m/>
    <m/>
    <m/>
    <m/>
  </r>
  <r>
    <x v="7"/>
    <d v="2025-12-30T00:00:00"/>
    <d v="2026-01-01T00:00:00"/>
    <n v="0"/>
    <n v="0"/>
    <n v="0"/>
    <n v="0"/>
    <n v="5200"/>
    <n v="5200"/>
  </r>
  <r>
    <x v="8"/>
    <d v="2025-12-30T00:00:00"/>
    <d v="2026-01-05T00:00:00"/>
    <n v="0"/>
    <n v="0"/>
    <n v="0"/>
    <n v="0"/>
    <n v="1500"/>
    <n v="1500"/>
  </r>
  <r>
    <x v="13"/>
    <m/>
    <m/>
    <n v="0"/>
    <n v="0"/>
    <n v="0"/>
    <n v="0"/>
    <n v="6700"/>
    <n v="6700"/>
  </r>
  <r>
    <x v="21"/>
    <m/>
    <m/>
    <n v="0"/>
    <n v="0"/>
    <n v="0"/>
    <n v="0"/>
    <n v="266400"/>
    <n v="266400"/>
  </r>
</pivotCacheRecords>
</file>

<file path=xl/pivotCache/pivotCacheRecords1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5">
  <r>
    <x v="0"/>
    <m/>
    <s v="Contrato"/>
    <m/>
    <m/>
    <m/>
    <m/>
    <m/>
    <m/>
  </r>
  <r>
    <x v="1"/>
    <m/>
    <m/>
    <m/>
    <m/>
    <m/>
    <m/>
    <m/>
    <m/>
  </r>
  <r>
    <x v="2"/>
    <d v="2025-01-14T00:00:00"/>
    <d v="2025-08-05T00:00:00"/>
    <n v="0"/>
    <n v="0"/>
    <n v="0"/>
    <n v="0"/>
    <n v="6100"/>
    <n v="6100"/>
  </r>
  <r>
    <x v="3"/>
    <d v="2025-01-14T00:00:00"/>
    <d v="2025-08-05T00:00:00"/>
    <n v="0"/>
    <n v="0"/>
    <n v="0"/>
    <n v="0"/>
    <n v="3500"/>
    <n v="3500"/>
  </r>
  <r>
    <x v="4"/>
    <d v="2025-01-14T00:00:00"/>
    <d v="2025-08-05T00:00:00"/>
    <n v="0"/>
    <n v="0"/>
    <n v="0"/>
    <n v="0"/>
    <n v="5500"/>
    <n v="5500"/>
  </r>
  <r>
    <x v="5"/>
    <m/>
    <m/>
    <n v="0"/>
    <n v="0"/>
    <n v="0"/>
    <n v="0"/>
    <n v="15100"/>
    <n v="15100"/>
  </r>
  <r>
    <x v="6"/>
    <m/>
    <m/>
    <m/>
    <m/>
    <m/>
    <m/>
    <m/>
    <m/>
  </r>
  <r>
    <x v="2"/>
    <d v="2025-02-14T00:00:00"/>
    <d v="2025-08-05T00:00:00"/>
    <n v="0"/>
    <n v="0"/>
    <n v="0"/>
    <n v="0"/>
    <n v="6100"/>
    <n v="6100"/>
  </r>
  <r>
    <x v="3"/>
    <d v="2025-02-14T00:00:00"/>
    <d v="2025-08-05T00:00:00"/>
    <n v="0"/>
    <n v="0"/>
    <n v="0"/>
    <n v="0"/>
    <n v="3500"/>
    <n v="3500"/>
  </r>
  <r>
    <x v="4"/>
    <d v="2025-02-14T00:00:00"/>
    <d v="2025-08-05T00:00:00"/>
    <n v="0"/>
    <n v="0"/>
    <n v="0"/>
    <n v="0"/>
    <n v="5500"/>
    <n v="5500"/>
  </r>
  <r>
    <x v="5"/>
    <m/>
    <m/>
    <n v="0"/>
    <n v="0"/>
    <n v="0"/>
    <n v="0"/>
    <n v="15100"/>
    <n v="15100"/>
  </r>
  <r>
    <x v="7"/>
    <m/>
    <m/>
    <m/>
    <m/>
    <m/>
    <m/>
    <m/>
    <m/>
  </r>
  <r>
    <x v="8"/>
    <d v="2025-03-28T00:00:00"/>
    <d v="2025-05-30T00:00:00"/>
    <n v="0"/>
    <n v="0"/>
    <n v="0"/>
    <n v="0"/>
    <n v="6500"/>
    <n v="6500"/>
  </r>
  <r>
    <x v="9"/>
    <d v="2025-03-28T00:00:00"/>
    <d v="2025-04-30T00:00:00"/>
    <n v="0"/>
    <n v="0"/>
    <n v="0"/>
    <n v="0"/>
    <n v="8500"/>
    <n v="8500"/>
  </r>
  <r>
    <x v="10"/>
    <d v="2025-03-28T00:00:00"/>
    <d v="2025-04-30T00:00:00"/>
    <n v="0"/>
    <n v="0"/>
    <n v="0"/>
    <n v="0"/>
    <n v="14600"/>
    <n v="14600"/>
  </r>
  <r>
    <x v="2"/>
    <d v="2025-03-14T00:00:00"/>
    <d v="2025-08-05T00:00:00"/>
    <n v="0"/>
    <n v="0"/>
    <n v="0"/>
    <n v="0"/>
    <n v="6100"/>
    <n v="6100"/>
  </r>
  <r>
    <x v="11"/>
    <d v="2025-03-28T00:00:00"/>
    <d v="2025-04-30T00:00:00"/>
    <n v="0"/>
    <n v="0"/>
    <n v="0"/>
    <n v="0"/>
    <n v="11500"/>
    <n v="11500"/>
  </r>
  <r>
    <x v="12"/>
    <d v="2025-03-28T00:00:00"/>
    <d v="2025-04-30T00:00:00"/>
    <n v="0"/>
    <n v="0"/>
    <n v="0"/>
    <n v="0"/>
    <n v="11500"/>
    <n v="11500"/>
  </r>
  <r>
    <x v="13"/>
    <d v="2025-03-28T00:00:00"/>
    <d v="2025-04-30T00:00:00"/>
    <n v="0"/>
    <n v="0"/>
    <n v="0"/>
    <n v="0"/>
    <n v="6500"/>
    <n v="6500"/>
  </r>
  <r>
    <x v="3"/>
    <d v="2025-03-14T00:00:00"/>
    <d v="2025-08-05T00:00:00"/>
    <n v="0"/>
    <n v="0"/>
    <n v="0"/>
    <n v="0"/>
    <n v="3500"/>
    <n v="3500"/>
  </r>
  <r>
    <x v="4"/>
    <d v="2025-03-14T00:00:00"/>
    <d v="2025-08-05T00:00:00"/>
    <n v="0"/>
    <n v="0"/>
    <n v="0"/>
    <n v="0"/>
    <n v="5500"/>
    <n v="5500"/>
  </r>
  <r>
    <x v="14"/>
    <d v="2025-03-28T00:00:00"/>
    <d v="2025-04-30T00:00:00"/>
    <n v="0"/>
    <n v="0"/>
    <n v="0"/>
    <n v="0"/>
    <n v="14600"/>
    <n v="14600"/>
  </r>
  <r>
    <x v="5"/>
    <m/>
    <m/>
    <n v="0"/>
    <n v="0"/>
    <n v="0"/>
    <n v="0"/>
    <n v="88800"/>
    <n v="88800"/>
  </r>
  <r>
    <x v="15"/>
    <m/>
    <m/>
    <m/>
    <m/>
    <m/>
    <m/>
    <m/>
    <m/>
  </r>
  <r>
    <x v="2"/>
    <d v="2025-04-14T00:00:00"/>
    <d v="2025-08-05T00:00:00"/>
    <n v="0"/>
    <n v="0"/>
    <n v="0"/>
    <n v="0"/>
    <n v="6100"/>
    <n v="6100"/>
  </r>
  <r>
    <x v="16"/>
    <d v="2025-04-04T00:00:00"/>
    <d v="2025-12-19T00:00:00"/>
    <n v="0"/>
    <n v="0"/>
    <n v="0"/>
    <n v="0"/>
    <n v="8000"/>
    <n v="8000"/>
  </r>
  <r>
    <x v="3"/>
    <d v="2025-04-14T00:00:00"/>
    <d v="2025-08-05T00:00:00"/>
    <n v="0"/>
    <n v="0"/>
    <n v="0"/>
    <n v="0"/>
    <n v="3500"/>
    <n v="3500"/>
  </r>
  <r>
    <x v="4"/>
    <d v="2025-04-14T00:00:00"/>
    <d v="2025-08-05T00:00:00"/>
    <n v="0"/>
    <n v="0"/>
    <n v="0"/>
    <n v="0"/>
    <n v="5500"/>
    <n v="5500"/>
  </r>
  <r>
    <x v="5"/>
    <m/>
    <m/>
    <n v="0"/>
    <n v="0"/>
    <n v="0"/>
    <n v="0"/>
    <n v="23100"/>
    <n v="23100"/>
  </r>
  <r>
    <x v="17"/>
    <m/>
    <m/>
    <m/>
    <m/>
    <m/>
    <m/>
    <m/>
    <m/>
  </r>
  <r>
    <x v="2"/>
    <d v="2025-05-14T00:00:00"/>
    <d v="2025-08-05T00:00:00"/>
    <n v="0"/>
    <n v="0"/>
    <n v="0"/>
    <n v="0"/>
    <n v="6100"/>
    <n v="6100"/>
  </r>
  <r>
    <x v="3"/>
    <d v="2025-05-14T00:00:00"/>
    <d v="2025-08-05T00:00:00"/>
    <n v="0"/>
    <n v="0"/>
    <n v="0"/>
    <n v="0"/>
    <n v="3500"/>
    <n v="3500"/>
  </r>
  <r>
    <x v="4"/>
    <d v="2025-05-14T00:00:00"/>
    <d v="2025-08-05T00:00:00"/>
    <n v="0"/>
    <n v="0"/>
    <n v="0"/>
    <n v="0"/>
    <n v="5500"/>
    <n v="5500"/>
  </r>
  <r>
    <x v="5"/>
    <m/>
    <m/>
    <n v="0"/>
    <n v="0"/>
    <n v="0"/>
    <n v="0"/>
    <n v="15100"/>
    <n v="15100"/>
  </r>
  <r>
    <x v="18"/>
    <m/>
    <m/>
    <m/>
    <m/>
    <m/>
    <m/>
    <m/>
    <m/>
  </r>
  <r>
    <x v="2"/>
    <d v="2025-06-13T00:00:00"/>
    <d v="2025-08-05T00:00:00"/>
    <n v="0"/>
    <n v="0"/>
    <n v="0"/>
    <n v="0"/>
    <n v="6100"/>
    <n v="6100"/>
  </r>
  <r>
    <x v="3"/>
    <d v="2025-06-13T00:00:00"/>
    <d v="2025-08-05T00:00:00"/>
    <n v="0"/>
    <n v="0"/>
    <n v="0"/>
    <n v="0"/>
    <n v="3500"/>
    <n v="3500"/>
  </r>
  <r>
    <x v="4"/>
    <d v="2025-06-13T00:00:00"/>
    <d v="2025-08-05T00:00:00"/>
    <n v="0"/>
    <n v="0"/>
    <n v="0"/>
    <n v="0"/>
    <n v="5500"/>
    <n v="5500"/>
  </r>
  <r>
    <x v="5"/>
    <m/>
    <m/>
    <n v="0"/>
    <n v="0"/>
    <n v="0"/>
    <n v="0"/>
    <n v="15100"/>
    <n v="15100"/>
  </r>
  <r>
    <x v="19"/>
    <m/>
    <m/>
    <m/>
    <m/>
    <m/>
    <m/>
    <m/>
    <m/>
  </r>
  <r>
    <x v="8"/>
    <d v="2025-07-04T00:00:00"/>
    <d v="2025-12-19T00:00:00"/>
    <n v="0"/>
    <n v="0"/>
    <n v="0"/>
    <n v="0"/>
    <n v="6500"/>
    <n v="6500"/>
  </r>
  <r>
    <x v="9"/>
    <d v="2025-07-04T00:00:00"/>
    <d v="2025-12-19T00:00:00"/>
    <n v="0"/>
    <n v="0"/>
    <n v="0"/>
    <n v="0"/>
    <n v="10000"/>
    <n v="10000"/>
  </r>
  <r>
    <x v="20"/>
    <d v="2025-07-04T00:00:00"/>
    <d v="2025-12-19T00:00:00"/>
    <n v="0"/>
    <n v="0"/>
    <n v="0"/>
    <n v="0"/>
    <n v="5000"/>
    <n v="5000"/>
  </r>
  <r>
    <x v="20"/>
    <d v="2025-07-04T00:00:00"/>
    <d v="2025-12-19T00:00:00"/>
    <n v="0"/>
    <n v="0"/>
    <n v="0"/>
    <n v="0"/>
    <n v="5000"/>
    <n v="5000"/>
  </r>
  <r>
    <x v="10"/>
    <d v="2025-07-04T00:00:00"/>
    <d v="2025-12-19T00:00:00"/>
    <n v="0"/>
    <n v="0"/>
    <n v="0"/>
    <n v="0"/>
    <n v="14600"/>
    <n v="14600"/>
  </r>
  <r>
    <x v="2"/>
    <d v="2025-07-14T00:00:00"/>
    <d v="2025-08-05T00:00:00"/>
    <n v="0"/>
    <n v="0"/>
    <n v="0"/>
    <n v="0"/>
    <n v="6100"/>
    <n v="6100"/>
  </r>
  <r>
    <x v="11"/>
    <d v="2025-07-04T00:00:00"/>
    <d v="2025-12-19T00:00:00"/>
    <n v="0"/>
    <n v="0"/>
    <n v="0"/>
    <n v="0"/>
    <n v="11500"/>
    <n v="11500"/>
  </r>
  <r>
    <x v="16"/>
    <d v="2025-07-04T00:00:00"/>
    <d v="2025-12-19T00:00:00"/>
    <n v="0"/>
    <n v="0"/>
    <n v="0"/>
    <n v="0"/>
    <n v="8000"/>
    <n v="8000"/>
  </r>
  <r>
    <x v="12"/>
    <d v="2025-07-04T00:00:00"/>
    <d v="2025-12-19T00:00:00"/>
    <n v="0"/>
    <n v="0"/>
    <n v="0"/>
    <n v="0"/>
    <n v="11500"/>
    <n v="11500"/>
  </r>
  <r>
    <x v="13"/>
    <d v="2025-07-04T00:00:00"/>
    <d v="2025-12-19T00:00:00"/>
    <n v="0"/>
    <n v="0"/>
    <n v="0"/>
    <n v="0"/>
    <n v="6500"/>
    <n v="6500"/>
  </r>
  <r>
    <x v="21"/>
    <d v="2025-07-04T00:00:00"/>
    <d v="2025-12-19T00:00:00"/>
    <n v="0"/>
    <n v="0"/>
    <n v="0"/>
    <n v="0"/>
    <n v="5000"/>
    <n v="5000"/>
  </r>
  <r>
    <x v="3"/>
    <d v="2025-07-14T00:00:00"/>
    <d v="2025-08-05T00:00:00"/>
    <n v="0"/>
    <n v="0"/>
    <n v="0"/>
    <n v="0"/>
    <n v="3500"/>
    <n v="3500"/>
  </r>
  <r>
    <x v="4"/>
    <d v="2025-07-14T00:00:00"/>
    <d v="2025-08-05T00:00:00"/>
    <n v="0"/>
    <n v="0"/>
    <n v="0"/>
    <n v="0"/>
    <n v="5500"/>
    <n v="5500"/>
  </r>
  <r>
    <x v="14"/>
    <d v="2025-07-04T00:00:00"/>
    <d v="2025-12-19T00:00:00"/>
    <n v="0"/>
    <n v="0"/>
    <n v="0"/>
    <n v="0"/>
    <n v="14600"/>
    <n v="14600"/>
  </r>
  <r>
    <x v="5"/>
    <m/>
    <m/>
    <n v="0"/>
    <n v="0"/>
    <n v="0"/>
    <n v="0"/>
    <n v="113300"/>
    <n v="113300"/>
  </r>
  <r>
    <x v="22"/>
    <m/>
    <m/>
    <m/>
    <m/>
    <m/>
    <m/>
    <m/>
    <m/>
  </r>
  <r>
    <x v="2"/>
    <d v="2025-08-14T00:00:00"/>
    <d v="2025-12-19T00:00:00"/>
    <n v="0"/>
    <n v="0"/>
    <n v="0"/>
    <n v="0"/>
    <n v="4600"/>
    <n v="4600"/>
  </r>
  <r>
    <x v="11"/>
    <d v="2025-08-05T00:00:00"/>
    <d v="2025-12-19T00:00:00"/>
    <n v="0"/>
    <n v="0"/>
    <n v="0"/>
    <n v="0"/>
    <n v="11500"/>
    <n v="11500"/>
  </r>
  <r>
    <x v="3"/>
    <d v="2025-08-14T00:00:00"/>
    <d v="2025-12-19T00:00:00"/>
    <n v="0"/>
    <n v="0"/>
    <n v="0"/>
    <n v="0"/>
    <n v="3500"/>
    <n v="3500"/>
  </r>
  <r>
    <x v="4"/>
    <d v="2025-08-14T00:00:00"/>
    <d v="2025-12-19T00:00:00"/>
    <n v="0"/>
    <n v="0"/>
    <n v="0"/>
    <n v="0"/>
    <n v="5500"/>
    <n v="5500"/>
  </r>
  <r>
    <x v="5"/>
    <m/>
    <m/>
    <n v="0"/>
    <n v="0"/>
    <n v="0"/>
    <n v="0"/>
    <n v="25100"/>
    <n v="25100"/>
  </r>
  <r>
    <x v="23"/>
    <m/>
    <m/>
    <m/>
    <m/>
    <m/>
    <m/>
    <m/>
    <m/>
  </r>
  <r>
    <x v="8"/>
    <d v="2025-09-30T00:00:00"/>
    <d v="2025-12-19T00:00:00"/>
    <n v="0"/>
    <n v="0"/>
    <n v="0"/>
    <n v="0"/>
    <n v="6500"/>
    <n v="6500"/>
  </r>
  <r>
    <x v="9"/>
    <d v="2025-09-30T00:00:00"/>
    <d v="2025-12-19T00:00:00"/>
    <n v="0"/>
    <n v="0"/>
    <n v="0"/>
    <n v="0"/>
    <n v="10000"/>
    <n v="10000"/>
  </r>
  <r>
    <x v="20"/>
    <d v="2025-09-19T00:00:00"/>
    <d v="2025-12-19T00:00:00"/>
    <n v="0"/>
    <n v="0"/>
    <n v="0"/>
    <n v="0"/>
    <n v="5000"/>
    <n v="5000"/>
  </r>
  <r>
    <x v="20"/>
    <d v="2025-09-19T00:00:00"/>
    <d v="2025-12-19T00:00:00"/>
    <n v="0"/>
    <n v="0"/>
    <n v="0"/>
    <n v="0"/>
    <n v="5000"/>
    <n v="5000"/>
  </r>
  <r>
    <x v="20"/>
    <d v="2025-09-30T00:00:00"/>
    <d v="2025-12-19T00:00:00"/>
    <n v="0"/>
    <n v="0"/>
    <n v="0"/>
    <n v="0"/>
    <n v="5000"/>
    <n v="5000"/>
  </r>
  <r>
    <x v="10"/>
    <d v="2025-09-30T00:00:00"/>
    <d v="2025-12-19T00:00:00"/>
    <n v="0"/>
    <n v="0"/>
    <n v="0"/>
    <n v="0"/>
    <n v="14600"/>
    <n v="14600"/>
  </r>
  <r>
    <x v="2"/>
    <d v="2025-09-12T00:00:00"/>
    <d v="2025-12-19T00:00:00"/>
    <n v="0"/>
    <n v="0"/>
    <n v="0"/>
    <n v="0"/>
    <n v="4600"/>
    <n v="4600"/>
  </r>
  <r>
    <x v="11"/>
    <d v="2025-09-30T00:00:00"/>
    <d v="2025-12-19T00:00:00"/>
    <n v="0"/>
    <n v="0"/>
    <n v="0"/>
    <n v="0"/>
    <n v="11500"/>
    <n v="11500"/>
  </r>
  <r>
    <x v="16"/>
    <d v="2025-09-30T00:00:00"/>
    <d v="2025-12-19T00:00:00"/>
    <n v="0"/>
    <n v="0"/>
    <n v="0"/>
    <n v="0"/>
    <n v="8000"/>
    <n v="8000"/>
  </r>
  <r>
    <x v="12"/>
    <d v="2025-09-30T00:00:00"/>
    <d v="2025-12-19T00:00:00"/>
    <n v="0"/>
    <n v="0"/>
    <n v="0"/>
    <n v="0"/>
    <n v="11500"/>
    <n v="11500"/>
  </r>
  <r>
    <x v="13"/>
    <d v="2025-09-19T00:00:00"/>
    <d v="2025-12-19T00:00:00"/>
    <n v="0"/>
    <n v="0"/>
    <n v="0"/>
    <n v="0"/>
    <n v="6500"/>
    <n v="6500"/>
  </r>
  <r>
    <x v="13"/>
    <d v="2025-09-19T00:00:00"/>
    <d v="2025-12-19T00:00:00"/>
    <n v="0"/>
    <n v="0"/>
    <n v="0"/>
    <n v="0"/>
    <n v="6500"/>
    <n v="6500"/>
  </r>
  <r>
    <x v="13"/>
    <d v="2025-09-30T00:00:00"/>
    <d v="2025-12-19T00:00:00"/>
    <n v="0"/>
    <n v="0"/>
    <n v="0"/>
    <n v="0"/>
    <n v="6500"/>
    <n v="6500"/>
  </r>
  <r>
    <x v="21"/>
    <d v="2025-09-19T00:00:00"/>
    <d v="2025-12-19T00:00:00"/>
    <n v="0"/>
    <n v="0"/>
    <n v="0"/>
    <n v="0"/>
    <n v="5000"/>
    <n v="5000"/>
  </r>
  <r>
    <x v="21"/>
    <d v="2025-09-19T00:00:00"/>
    <d v="2025-12-19T00:00:00"/>
    <n v="0"/>
    <n v="0"/>
    <n v="0"/>
    <n v="0"/>
    <n v="5000"/>
    <n v="5000"/>
  </r>
  <r>
    <x v="21"/>
    <d v="2025-09-30T00:00:00"/>
    <d v="2025-12-19T00:00:00"/>
    <n v="0"/>
    <n v="0"/>
    <n v="0"/>
    <n v="0"/>
    <n v="5000"/>
    <n v="5000"/>
  </r>
  <r>
    <x v="3"/>
    <d v="2025-09-12T00:00:00"/>
    <d v="2025-12-19T00:00:00"/>
    <n v="0"/>
    <n v="0"/>
    <n v="0"/>
    <n v="0"/>
    <n v="3500"/>
    <n v="3500"/>
  </r>
  <r>
    <x v="4"/>
    <d v="2025-09-12T00:00:00"/>
    <d v="2025-12-19T00:00:00"/>
    <n v="0"/>
    <n v="0"/>
    <n v="0"/>
    <n v="0"/>
    <n v="5500"/>
    <n v="5500"/>
  </r>
  <r>
    <x v="14"/>
    <d v="2025-09-30T00:00:00"/>
    <d v="2025-12-19T00:00:00"/>
    <n v="0"/>
    <n v="0"/>
    <n v="0"/>
    <n v="0"/>
    <n v="14600"/>
    <n v="14600"/>
  </r>
  <r>
    <x v="5"/>
    <m/>
    <m/>
    <n v="0"/>
    <n v="0"/>
    <n v="0"/>
    <n v="0"/>
    <n v="139800"/>
    <n v="139800"/>
  </r>
  <r>
    <x v="24"/>
    <m/>
    <m/>
    <m/>
    <m/>
    <m/>
    <m/>
    <m/>
    <m/>
  </r>
  <r>
    <x v="8"/>
    <d v="2025-10-30T00:00:00"/>
    <d v="2025-12-19T00:00:00"/>
    <n v="0"/>
    <n v="0"/>
    <n v="0"/>
    <n v="0"/>
    <n v="6500"/>
    <n v="6500"/>
  </r>
  <r>
    <x v="9"/>
    <d v="2025-10-30T00:00:00"/>
    <d v="2025-12-19T00:00:00"/>
    <n v="0"/>
    <n v="0"/>
    <n v="0"/>
    <n v="0"/>
    <n v="10000"/>
    <n v="10000"/>
  </r>
  <r>
    <x v="25"/>
    <d v="2025-10-21T00:00:00"/>
    <d v="2025-12-19T00:00:00"/>
    <n v="0"/>
    <n v="0"/>
    <n v="0"/>
    <n v="0"/>
    <n v="3200"/>
    <n v="3200"/>
  </r>
  <r>
    <x v="25"/>
    <d v="2025-10-30T00:00:00"/>
    <d v="2025-12-19T00:00:00"/>
    <n v="0"/>
    <n v="0"/>
    <n v="0"/>
    <n v="0"/>
    <n v="3200"/>
    <n v="3200"/>
  </r>
  <r>
    <x v="20"/>
    <d v="2025-10-30T00:00:00"/>
    <d v="2025-12-19T00:00:00"/>
    <n v="0"/>
    <n v="0"/>
    <n v="0"/>
    <n v="0"/>
    <n v="5000"/>
    <n v="5000"/>
  </r>
  <r>
    <x v="2"/>
    <d v="2025-10-14T00:00:00"/>
    <d v="2025-12-19T00:00:00"/>
    <n v="0"/>
    <n v="0"/>
    <n v="0"/>
    <n v="0"/>
    <n v="4600"/>
    <n v="4600"/>
  </r>
  <r>
    <x v="12"/>
    <d v="2025-10-30T00:00:00"/>
    <d v="2025-12-19T00:00:00"/>
    <n v="0"/>
    <n v="0"/>
    <n v="0"/>
    <n v="0"/>
    <n v="11500"/>
    <n v="11500"/>
  </r>
  <r>
    <x v="13"/>
    <d v="2025-10-30T00:00:00"/>
    <d v="2025-12-19T00:00:00"/>
    <n v="0"/>
    <n v="0"/>
    <n v="0"/>
    <n v="0"/>
    <n v="6500"/>
    <n v="6500"/>
  </r>
  <r>
    <x v="21"/>
    <d v="2025-10-30T00:00:00"/>
    <d v="2025-12-19T00:00:00"/>
    <n v="0"/>
    <n v="0"/>
    <n v="0"/>
    <n v="0"/>
    <n v="5000"/>
    <n v="5000"/>
  </r>
  <r>
    <x v="3"/>
    <d v="2025-10-14T00:00:00"/>
    <d v="2025-12-19T00:00:00"/>
    <n v="0"/>
    <n v="0"/>
    <n v="0"/>
    <n v="0"/>
    <n v="3500"/>
    <n v="3500"/>
  </r>
  <r>
    <x v="4"/>
    <d v="2025-10-14T00:00:00"/>
    <d v="2025-12-19T00:00:00"/>
    <n v="0"/>
    <n v="0"/>
    <n v="0"/>
    <n v="0"/>
    <n v="5500"/>
    <n v="5500"/>
  </r>
  <r>
    <x v="14"/>
    <d v="2025-10-30T00:00:00"/>
    <d v="2025-12-19T00:00:00"/>
    <n v="0"/>
    <n v="0"/>
    <n v="0"/>
    <n v="0"/>
    <n v="14600"/>
    <n v="14600"/>
  </r>
  <r>
    <x v="5"/>
    <m/>
    <m/>
    <n v="0"/>
    <n v="0"/>
    <n v="0"/>
    <n v="0"/>
    <n v="79100"/>
    <n v="79100"/>
  </r>
  <r>
    <x v="26"/>
    <m/>
    <m/>
    <m/>
    <m/>
    <m/>
    <m/>
    <m/>
    <m/>
  </r>
  <r>
    <x v="8"/>
    <d v="2025-11-28T00:00:00"/>
    <d v="2025-12-19T00:00:00"/>
    <n v="0"/>
    <n v="0"/>
    <n v="0"/>
    <n v="0"/>
    <n v="6500"/>
    <n v="6500"/>
  </r>
  <r>
    <x v="25"/>
    <d v="2025-11-28T00:00:00"/>
    <d v="2025-12-19T00:00:00"/>
    <n v="0"/>
    <n v="0"/>
    <n v="0"/>
    <n v="0"/>
    <n v="3200"/>
    <n v="3200"/>
  </r>
  <r>
    <x v="20"/>
    <d v="2025-11-28T00:00:00"/>
    <d v="2025-12-19T00:00:00"/>
    <n v="0"/>
    <n v="0"/>
    <n v="0"/>
    <n v="0"/>
    <n v="5000"/>
    <n v="5000"/>
  </r>
  <r>
    <x v="2"/>
    <d v="2025-11-14T00:00:00"/>
    <d v="2025-12-19T00:00:00"/>
    <n v="0"/>
    <n v="0"/>
    <n v="0"/>
    <n v="0"/>
    <n v="2000"/>
    <n v="2000"/>
  </r>
  <r>
    <x v="16"/>
    <d v="2025-11-28T00:00:00"/>
    <d v="2025-12-19T00:00:00"/>
    <n v="0"/>
    <n v="0"/>
    <n v="0"/>
    <n v="0"/>
    <n v="8000"/>
    <n v="8000"/>
  </r>
  <r>
    <x v="13"/>
    <d v="2025-11-28T00:00:00"/>
    <d v="2025-12-19T00:00:00"/>
    <n v="0"/>
    <n v="0"/>
    <n v="0"/>
    <n v="0"/>
    <n v="6500"/>
    <n v="6500"/>
  </r>
  <r>
    <x v="21"/>
    <d v="2025-11-28T00:00:00"/>
    <d v="2025-12-19T00:00:00"/>
    <n v="0"/>
    <n v="0"/>
    <n v="0"/>
    <n v="0"/>
    <n v="5000"/>
    <n v="5000"/>
  </r>
  <r>
    <x v="3"/>
    <d v="2025-11-14T00:00:00"/>
    <d v="2025-12-19T00:00:00"/>
    <n v="0"/>
    <n v="0"/>
    <n v="0"/>
    <n v="0"/>
    <n v="3500"/>
    <n v="3500"/>
  </r>
  <r>
    <x v="4"/>
    <d v="2025-11-14T00:00:00"/>
    <d v="2025-12-19T00:00:00"/>
    <n v="0"/>
    <n v="0"/>
    <n v="0"/>
    <n v="0"/>
    <n v="5500"/>
    <n v="5500"/>
  </r>
  <r>
    <x v="14"/>
    <d v="2025-11-28T00:00:00"/>
    <d v="2025-12-19T00:00:00"/>
    <n v="0"/>
    <n v="0"/>
    <n v="0"/>
    <n v="0"/>
    <n v="14600"/>
    <n v="14600"/>
  </r>
  <r>
    <x v="5"/>
    <m/>
    <m/>
    <n v="0"/>
    <n v="0"/>
    <n v="0"/>
    <n v="0"/>
    <n v="59800"/>
    <n v="59800"/>
  </r>
  <r>
    <x v="27"/>
    <m/>
    <m/>
    <m/>
    <m/>
    <m/>
    <m/>
    <m/>
    <m/>
  </r>
  <r>
    <x v="8"/>
    <d v="2025-12-19T00:00:00"/>
    <d v="2025-12-19T00:00:00"/>
    <n v="0"/>
    <n v="0"/>
    <n v="0"/>
    <n v="0"/>
    <n v="6500"/>
    <n v="6500"/>
  </r>
  <r>
    <x v="9"/>
    <d v="2025-12-19T00:00:00"/>
    <d v="2025-12-19T00:00:00"/>
    <n v="0"/>
    <n v="0"/>
    <n v="0"/>
    <n v="0"/>
    <n v="10000"/>
    <n v="10000"/>
  </r>
  <r>
    <x v="25"/>
    <d v="2025-12-19T00:00:00"/>
    <d v="2025-12-19T00:00:00"/>
    <n v="0"/>
    <n v="0"/>
    <n v="0"/>
    <n v="0"/>
    <n v="3200"/>
    <n v="3200"/>
  </r>
  <r>
    <x v="20"/>
    <d v="2025-12-19T00:00:00"/>
    <d v="2025-12-19T00:00:00"/>
    <n v="0"/>
    <n v="0"/>
    <n v="0"/>
    <n v="0"/>
    <n v="5000"/>
    <n v="5000"/>
  </r>
  <r>
    <x v="10"/>
    <d v="2025-12-19T00:00:00"/>
    <d v="2025-12-19T00:00:00"/>
    <n v="0"/>
    <n v="0"/>
    <n v="0"/>
    <n v="0"/>
    <n v="14600"/>
    <n v="14600"/>
  </r>
  <r>
    <x v="2"/>
    <d v="2025-12-12T00:00:00"/>
    <d v="2025-12-19T00:00:00"/>
    <n v="0"/>
    <n v="0"/>
    <n v="0"/>
    <n v="0"/>
    <n v="2000"/>
    <n v="2000"/>
  </r>
  <r>
    <x v="11"/>
    <d v="2025-12-19T00:00:00"/>
    <d v="2025-12-19T00:00:00"/>
    <n v="0"/>
    <n v="0"/>
    <n v="0"/>
    <n v="0"/>
    <n v="11500"/>
    <n v="11500"/>
  </r>
  <r>
    <x v="16"/>
    <d v="2025-12-19T00:00:00"/>
    <d v="2025-12-19T00:00:00"/>
    <n v="0"/>
    <n v="0"/>
    <n v="0"/>
    <n v="0"/>
    <n v="8000"/>
    <n v="8000"/>
  </r>
  <r>
    <x v="12"/>
    <d v="2025-12-19T00:00:00"/>
    <d v="2025-12-19T00:00:00"/>
    <n v="0"/>
    <n v="0"/>
    <n v="0"/>
    <n v="0"/>
    <n v="11500"/>
    <n v="11500"/>
  </r>
  <r>
    <x v="13"/>
    <d v="2025-12-19T00:00:00"/>
    <d v="2025-12-19T00:00:00"/>
    <n v="0"/>
    <n v="0"/>
    <n v="0"/>
    <n v="0"/>
    <n v="6500"/>
    <n v="6500"/>
  </r>
  <r>
    <x v="21"/>
    <d v="2025-12-30T00:00:00"/>
    <d v="2026-07-14T00:00:00"/>
    <n v="0"/>
    <n v="0"/>
    <n v="0"/>
    <n v="0"/>
    <n v="5000"/>
    <n v="5000"/>
  </r>
  <r>
    <x v="3"/>
    <d v="2025-12-12T00:00:00"/>
    <d v="2025-12-19T00:00:00"/>
    <n v="0"/>
    <n v="0"/>
    <n v="0"/>
    <n v="0"/>
    <n v="3500"/>
    <n v="3500"/>
  </r>
  <r>
    <x v="4"/>
    <d v="2025-12-12T00:00:00"/>
    <d v="2025-12-19T00:00:00"/>
    <n v="0"/>
    <n v="0"/>
    <n v="0"/>
    <n v="0"/>
    <n v="5500"/>
    <n v="5500"/>
  </r>
  <r>
    <x v="14"/>
    <d v="2025-12-19T00:00:00"/>
    <d v="2025-12-19T00:00:00"/>
    <n v="0"/>
    <n v="0"/>
    <n v="0"/>
    <n v="0"/>
    <n v="14600"/>
    <n v="14600"/>
  </r>
  <r>
    <x v="5"/>
    <m/>
    <m/>
    <n v="0"/>
    <n v="0"/>
    <n v="0"/>
    <n v="0"/>
    <n v="107400"/>
    <n v="107400"/>
  </r>
  <r>
    <x v="28"/>
    <m/>
    <m/>
    <n v="0"/>
    <n v="0"/>
    <n v="0"/>
    <n v="0"/>
    <n v="696800"/>
    <n v="696800"/>
  </r>
</pivotCacheRecords>
</file>

<file path=xl/pivotCache/pivotCacheRecords1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3">
  <r>
    <x v="0"/>
    <m/>
    <s v="Contrato"/>
    <m/>
    <m/>
    <m/>
    <m/>
    <m/>
    <m/>
  </r>
  <r>
    <x v="1"/>
    <m/>
    <m/>
    <m/>
    <m/>
    <m/>
    <m/>
    <m/>
    <m/>
  </r>
  <r>
    <x v="2"/>
    <d v="2025-01-30T00:00:00"/>
    <d v="2025-06-30T00:00:00"/>
    <n v="0"/>
    <n v="0"/>
    <n v="0"/>
    <n v="0"/>
    <n v="6500"/>
    <n v="6500"/>
  </r>
  <r>
    <x v="3"/>
    <d v="2025-01-30T00:00:00"/>
    <d v="2025-04-30T00:00:00"/>
    <n v="0"/>
    <n v="0"/>
    <n v="0"/>
    <n v="0"/>
    <n v="8500"/>
    <n v="8500"/>
  </r>
  <r>
    <x v="4"/>
    <d v="2025-01-30T00:00:00"/>
    <d v="2025-04-30T00:00:00"/>
    <n v="0"/>
    <n v="0"/>
    <n v="0"/>
    <n v="0"/>
    <n v="14600"/>
    <n v="14600"/>
  </r>
  <r>
    <x v="5"/>
    <d v="2025-01-30T00:00:00"/>
    <d v="2025-04-30T00:00:00"/>
    <n v="0"/>
    <n v="0"/>
    <n v="0"/>
    <n v="0"/>
    <n v="11500"/>
    <n v="11500"/>
  </r>
  <r>
    <x v="6"/>
    <d v="2025-01-30T00:00:00"/>
    <d v="2025-11-14T00:00:00"/>
    <n v="0"/>
    <n v="0"/>
    <n v="0"/>
    <n v="0"/>
    <n v="6200"/>
    <n v="6200"/>
  </r>
  <r>
    <x v="7"/>
    <d v="2025-01-30T00:00:00"/>
    <d v="2025-04-30T00:00:00"/>
    <n v="0"/>
    <n v="0"/>
    <n v="0"/>
    <n v="0"/>
    <n v="11500"/>
    <n v="11500"/>
  </r>
  <r>
    <x v="8"/>
    <d v="2025-01-30T00:00:00"/>
    <d v="2025-03-21T00:00:00"/>
    <n v="0"/>
    <n v="0"/>
    <n v="0"/>
    <n v="0"/>
    <n v="5200"/>
    <n v="5200"/>
  </r>
  <r>
    <x v="9"/>
    <d v="2025-01-30T00:00:00"/>
    <d v="2025-03-21T00:00:00"/>
    <n v="0"/>
    <n v="0"/>
    <n v="0"/>
    <n v="0"/>
    <n v="5200"/>
    <n v="5200"/>
  </r>
  <r>
    <x v="10"/>
    <d v="2025-01-30T00:00:00"/>
    <d v="2025-04-30T00:00:00"/>
    <n v="0"/>
    <n v="0"/>
    <n v="0"/>
    <n v="0"/>
    <n v="14600"/>
    <n v="14600"/>
  </r>
  <r>
    <x v="11"/>
    <m/>
    <m/>
    <n v="0"/>
    <n v="0"/>
    <n v="0"/>
    <n v="0"/>
    <n v="83800"/>
    <n v="83800"/>
  </r>
  <r>
    <x v="12"/>
    <m/>
    <m/>
    <m/>
    <m/>
    <m/>
    <m/>
    <m/>
    <m/>
  </r>
  <r>
    <x v="2"/>
    <d v="2025-02-28T00:00:00"/>
    <d v="2025-06-30T00:00:00"/>
    <n v="0"/>
    <n v="0"/>
    <n v="0"/>
    <n v="0"/>
    <n v="6500"/>
    <n v="6500"/>
  </r>
  <r>
    <x v="3"/>
    <d v="2025-02-28T00:00:00"/>
    <d v="2025-04-30T00:00:00"/>
    <n v="0"/>
    <n v="0"/>
    <n v="0"/>
    <n v="0"/>
    <n v="8500"/>
    <n v="8500"/>
  </r>
  <r>
    <x v="4"/>
    <d v="2025-02-28T00:00:00"/>
    <d v="2025-04-30T00:00:00"/>
    <n v="0"/>
    <n v="0"/>
    <n v="0"/>
    <n v="0"/>
    <n v="14600"/>
    <n v="14600"/>
  </r>
  <r>
    <x v="5"/>
    <d v="2025-02-28T00:00:00"/>
    <d v="2025-04-30T00:00:00"/>
    <n v="0"/>
    <n v="0"/>
    <n v="0"/>
    <n v="0"/>
    <n v="11500"/>
    <n v="11500"/>
  </r>
  <r>
    <x v="6"/>
    <d v="2025-02-28T00:00:00"/>
    <d v="2025-11-14T00:00:00"/>
    <n v="0"/>
    <n v="0"/>
    <n v="0"/>
    <n v="0"/>
    <n v="6200"/>
    <n v="6200"/>
  </r>
  <r>
    <x v="7"/>
    <d v="2025-02-28T00:00:00"/>
    <d v="2025-04-30T00:00:00"/>
    <n v="0"/>
    <n v="0"/>
    <n v="0"/>
    <n v="0"/>
    <n v="11500"/>
    <n v="11500"/>
  </r>
  <r>
    <x v="8"/>
    <d v="2025-02-28T00:00:00"/>
    <d v="2025-03-21T00:00:00"/>
    <n v="0"/>
    <n v="0"/>
    <n v="0"/>
    <n v="0"/>
    <n v="5200"/>
    <n v="5200"/>
  </r>
  <r>
    <x v="9"/>
    <d v="2025-02-28T00:00:00"/>
    <d v="2025-03-21T00:00:00"/>
    <n v="0"/>
    <n v="0"/>
    <n v="0"/>
    <n v="0"/>
    <n v="5200"/>
    <n v="5200"/>
  </r>
  <r>
    <x v="10"/>
    <d v="2025-02-28T00:00:00"/>
    <d v="2025-04-30T00:00:00"/>
    <n v="0"/>
    <n v="0"/>
    <n v="0"/>
    <n v="0"/>
    <n v="14600"/>
    <n v="14600"/>
  </r>
  <r>
    <x v="11"/>
    <m/>
    <m/>
    <n v="0"/>
    <n v="0"/>
    <n v="0"/>
    <n v="0"/>
    <n v="83800"/>
    <n v="83800"/>
  </r>
  <r>
    <x v="13"/>
    <m/>
    <m/>
    <m/>
    <m/>
    <m/>
    <m/>
    <m/>
    <m/>
  </r>
  <r>
    <x v="2"/>
    <d v="2025-08-29T00:00:00"/>
    <d v="2025-12-30T00:00:00"/>
    <n v="0"/>
    <n v="0"/>
    <n v="0"/>
    <n v="0"/>
    <n v="6500"/>
    <n v="6500"/>
  </r>
  <r>
    <x v="3"/>
    <d v="2025-08-29T00:00:00"/>
    <d v="2025-12-30T00:00:00"/>
    <n v="0"/>
    <n v="0"/>
    <n v="0"/>
    <n v="0"/>
    <n v="10000"/>
    <n v="10000"/>
  </r>
  <r>
    <x v="4"/>
    <d v="2025-08-29T00:00:00"/>
    <d v="2025-12-30T00:00:00"/>
    <n v="0"/>
    <n v="0"/>
    <n v="0"/>
    <n v="0"/>
    <n v="14600"/>
    <n v="14600"/>
  </r>
  <r>
    <x v="14"/>
    <d v="2025-08-14T00:00:00"/>
    <d v="2026-07-31T00:00:00"/>
    <n v="0"/>
    <n v="0"/>
    <n v="0"/>
    <n v="0"/>
    <n v="10000"/>
    <n v="10000"/>
  </r>
  <r>
    <x v="5"/>
    <d v="2025-08-29T00:00:00"/>
    <d v="2025-12-30T00:00:00"/>
    <n v="0"/>
    <n v="0"/>
    <n v="0"/>
    <n v="0"/>
    <n v="11500"/>
    <n v="11500"/>
  </r>
  <r>
    <x v="6"/>
    <d v="2025-08-29T00:00:00"/>
    <d v="2025-11-14T00:00:00"/>
    <n v="0"/>
    <n v="0"/>
    <n v="0"/>
    <n v="0"/>
    <n v="6200"/>
    <n v="6200"/>
  </r>
  <r>
    <x v="6"/>
    <d v="2025-08-29T00:00:00"/>
    <d v="2025-11-14T00:00:00"/>
    <n v="0"/>
    <n v="0"/>
    <n v="0"/>
    <n v="0"/>
    <n v="1800"/>
    <n v="1800"/>
  </r>
  <r>
    <x v="7"/>
    <d v="2025-08-29T00:00:00"/>
    <d v="2025-12-30T00:00:00"/>
    <n v="0"/>
    <n v="0"/>
    <n v="0"/>
    <n v="0"/>
    <n v="11500"/>
    <n v="11500"/>
  </r>
  <r>
    <x v="8"/>
    <d v="2025-08-29T00:00:00"/>
    <d v="2025-12-30T00:00:00"/>
    <n v="0"/>
    <n v="0"/>
    <n v="0"/>
    <n v="0"/>
    <n v="5200"/>
    <n v="5200"/>
  </r>
  <r>
    <x v="9"/>
    <d v="2025-08-29T00:00:00"/>
    <d v="2025-12-30T00:00:00"/>
    <n v="0"/>
    <n v="0"/>
    <n v="0"/>
    <n v="0"/>
    <n v="5200"/>
    <n v="5200"/>
  </r>
  <r>
    <x v="15"/>
    <d v="2025-08-14T00:00:00"/>
    <d v="2026-07-31T00:00:00"/>
    <n v="0"/>
    <n v="0"/>
    <n v="0"/>
    <n v="0"/>
    <n v="8000"/>
    <n v="8000"/>
  </r>
  <r>
    <x v="16"/>
    <d v="2025-08-14T00:00:00"/>
    <d v="2026-07-31T00:00:00"/>
    <n v="0"/>
    <n v="0"/>
    <n v="0"/>
    <n v="0"/>
    <n v="7500"/>
    <n v="7500"/>
  </r>
  <r>
    <x v="10"/>
    <d v="2025-08-29T00:00:00"/>
    <d v="2025-12-30T00:00:00"/>
    <n v="0"/>
    <n v="0"/>
    <n v="0"/>
    <n v="0"/>
    <n v="14600"/>
    <n v="14600"/>
  </r>
  <r>
    <x v="11"/>
    <m/>
    <m/>
    <n v="0"/>
    <n v="0"/>
    <n v="0"/>
    <n v="0"/>
    <n v="112600"/>
    <n v="112600"/>
  </r>
  <r>
    <x v="17"/>
    <m/>
    <m/>
    <m/>
    <m/>
    <m/>
    <m/>
    <m/>
    <m/>
  </r>
  <r>
    <x v="14"/>
    <d v="2025-09-12T00:00:00"/>
    <d v="2026-07-31T00:00:00"/>
    <n v="0"/>
    <n v="0"/>
    <n v="0"/>
    <n v="0"/>
    <n v="10000"/>
    <n v="10000"/>
  </r>
  <r>
    <x v="8"/>
    <d v="2025-09-30T00:00:00"/>
    <d v="2025-12-30T00:00:00"/>
    <n v="0"/>
    <n v="0"/>
    <n v="0"/>
    <n v="0"/>
    <n v="5200"/>
    <n v="5200"/>
  </r>
  <r>
    <x v="9"/>
    <d v="2025-09-30T00:00:00"/>
    <d v="2025-12-30T00:00:00"/>
    <n v="0"/>
    <n v="0"/>
    <n v="0"/>
    <n v="0"/>
    <n v="5200"/>
    <n v="5200"/>
  </r>
  <r>
    <x v="15"/>
    <d v="2025-09-12T00:00:00"/>
    <d v="2026-07-31T00:00:00"/>
    <n v="0"/>
    <n v="0"/>
    <n v="0"/>
    <n v="0"/>
    <n v="8000"/>
    <n v="8000"/>
  </r>
  <r>
    <x v="16"/>
    <d v="2025-09-12T00:00:00"/>
    <d v="2026-07-31T00:00:00"/>
    <n v="0"/>
    <n v="0"/>
    <n v="0"/>
    <n v="0"/>
    <n v="7500"/>
    <n v="7500"/>
  </r>
  <r>
    <x v="11"/>
    <m/>
    <m/>
    <n v="0"/>
    <n v="0"/>
    <n v="0"/>
    <n v="0"/>
    <n v="35900"/>
    <n v="35900"/>
  </r>
  <r>
    <x v="18"/>
    <m/>
    <m/>
    <m/>
    <m/>
    <m/>
    <m/>
    <m/>
    <m/>
  </r>
  <r>
    <x v="4"/>
    <d v="2025-10-30T00:00:00"/>
    <d v="2025-12-30T00:00:00"/>
    <n v="0"/>
    <n v="0"/>
    <n v="0"/>
    <n v="0"/>
    <n v="14600"/>
    <n v="14600"/>
  </r>
  <r>
    <x v="14"/>
    <d v="2025-10-14T00:00:00"/>
    <d v="2026-07-31T00:00:00"/>
    <n v="0"/>
    <n v="0"/>
    <n v="0"/>
    <n v="0"/>
    <n v="10000"/>
    <n v="10000"/>
  </r>
  <r>
    <x v="5"/>
    <d v="2025-10-30T00:00:00"/>
    <d v="2025-12-30T00:00:00"/>
    <n v="0"/>
    <n v="0"/>
    <n v="0"/>
    <n v="0"/>
    <n v="11500"/>
    <n v="11500"/>
  </r>
  <r>
    <x v="6"/>
    <d v="2025-10-30T00:00:00"/>
    <d v="2025-11-14T00:00:00"/>
    <n v="0"/>
    <n v="0"/>
    <n v="0"/>
    <n v="0"/>
    <n v="8000"/>
    <n v="8000"/>
  </r>
  <r>
    <x v="8"/>
    <d v="2025-10-30T00:00:00"/>
    <d v="2025-12-30T00:00:00"/>
    <n v="0"/>
    <n v="0"/>
    <n v="0"/>
    <n v="0"/>
    <n v="5200"/>
    <n v="5200"/>
  </r>
  <r>
    <x v="9"/>
    <d v="2025-10-30T00:00:00"/>
    <d v="2025-12-30T00:00:00"/>
    <n v="0"/>
    <n v="0"/>
    <n v="0"/>
    <n v="0"/>
    <n v="5200"/>
    <n v="5200"/>
  </r>
  <r>
    <x v="15"/>
    <d v="2025-10-14T00:00:00"/>
    <d v="2026-07-31T00:00:00"/>
    <n v="0"/>
    <n v="0"/>
    <n v="0"/>
    <n v="0"/>
    <n v="8000"/>
    <n v="8000"/>
  </r>
  <r>
    <x v="16"/>
    <d v="2025-10-14T00:00:00"/>
    <d v="2026-07-31T00:00:00"/>
    <n v="0"/>
    <n v="0"/>
    <n v="0"/>
    <n v="0"/>
    <n v="7500"/>
    <n v="7500"/>
  </r>
  <r>
    <x v="11"/>
    <m/>
    <m/>
    <n v="0"/>
    <n v="0"/>
    <n v="0"/>
    <n v="0"/>
    <n v="70000"/>
    <n v="70000"/>
  </r>
  <r>
    <x v="19"/>
    <m/>
    <m/>
    <m/>
    <m/>
    <m/>
    <m/>
    <m/>
    <m/>
  </r>
  <r>
    <x v="3"/>
    <d v="2025-11-28T00:00:00"/>
    <d v="2025-12-30T00:00:00"/>
    <n v="0"/>
    <n v="0"/>
    <n v="0"/>
    <n v="0"/>
    <n v="10000"/>
    <n v="10000"/>
  </r>
  <r>
    <x v="4"/>
    <d v="2025-11-28T00:00:00"/>
    <d v="2025-12-30T00:00:00"/>
    <n v="0"/>
    <n v="0"/>
    <n v="0"/>
    <n v="0"/>
    <n v="14600"/>
    <n v="14600"/>
  </r>
  <r>
    <x v="14"/>
    <d v="2025-11-14T00:00:00"/>
    <d v="2026-07-31T00:00:00"/>
    <n v="0"/>
    <n v="0"/>
    <n v="0"/>
    <n v="0"/>
    <n v="10000"/>
    <n v="10000"/>
  </r>
  <r>
    <x v="5"/>
    <d v="2025-11-28T00:00:00"/>
    <d v="2025-12-30T00:00:00"/>
    <n v="0"/>
    <n v="0"/>
    <n v="0"/>
    <n v="0"/>
    <n v="11500"/>
    <n v="11500"/>
  </r>
  <r>
    <x v="7"/>
    <d v="2025-11-28T00:00:00"/>
    <d v="2025-12-30T00:00:00"/>
    <n v="0"/>
    <n v="0"/>
    <n v="0"/>
    <n v="0"/>
    <n v="11500"/>
    <n v="11500"/>
  </r>
  <r>
    <x v="8"/>
    <d v="2025-11-28T00:00:00"/>
    <d v="2025-12-30T00:00:00"/>
    <n v="0"/>
    <n v="0"/>
    <n v="0"/>
    <n v="0"/>
    <n v="5200"/>
    <n v="5200"/>
  </r>
  <r>
    <x v="9"/>
    <d v="2025-11-28T00:00:00"/>
    <d v="2025-12-30T00:00:00"/>
    <n v="0"/>
    <n v="0"/>
    <n v="0"/>
    <n v="0"/>
    <n v="5200"/>
    <n v="5200"/>
  </r>
  <r>
    <x v="15"/>
    <d v="2025-11-14T00:00:00"/>
    <d v="2026-07-31T00:00:00"/>
    <n v="0"/>
    <n v="0"/>
    <n v="0"/>
    <n v="0"/>
    <n v="8000"/>
    <n v="8000"/>
  </r>
  <r>
    <x v="16"/>
    <d v="2025-11-14T00:00:00"/>
    <d v="2026-07-31T00:00:00"/>
    <n v="0"/>
    <n v="0"/>
    <n v="0"/>
    <n v="0"/>
    <n v="9100"/>
    <n v="9100"/>
  </r>
  <r>
    <x v="11"/>
    <m/>
    <m/>
    <n v="0"/>
    <n v="0"/>
    <n v="0"/>
    <n v="0"/>
    <n v="85100"/>
    <n v="85100"/>
  </r>
  <r>
    <x v="20"/>
    <m/>
    <m/>
    <m/>
    <m/>
    <m/>
    <m/>
    <m/>
    <m/>
  </r>
  <r>
    <x v="21"/>
    <d v="2025-12-30T00:00:00"/>
    <d v="2026-06-30T00:00:00"/>
    <n v="0"/>
    <n v="0"/>
    <n v="0"/>
    <n v="0"/>
    <n v="2600"/>
    <n v="2600"/>
  </r>
  <r>
    <x v="14"/>
    <d v="2025-12-12T00:00:00"/>
    <d v="2026-07-31T00:00:00"/>
    <n v="0"/>
    <n v="0"/>
    <n v="0"/>
    <n v="0"/>
    <n v="10000"/>
    <n v="10000"/>
  </r>
  <r>
    <x v="15"/>
    <d v="2025-12-12T00:00:00"/>
    <d v="2026-07-31T00:00:00"/>
    <n v="0"/>
    <n v="0"/>
    <n v="0"/>
    <n v="0"/>
    <n v="8000"/>
    <n v="8000"/>
  </r>
  <r>
    <x v="16"/>
    <d v="2025-12-12T00:00:00"/>
    <d v="2026-07-31T00:00:00"/>
    <n v="0"/>
    <n v="0"/>
    <n v="0"/>
    <n v="0"/>
    <n v="9100"/>
    <n v="9100"/>
  </r>
  <r>
    <x v="11"/>
    <m/>
    <m/>
    <n v="0"/>
    <n v="0"/>
    <n v="0"/>
    <n v="0"/>
    <n v="29700"/>
    <n v="29700"/>
  </r>
  <r>
    <x v="22"/>
    <m/>
    <m/>
    <n v="0"/>
    <n v="0"/>
    <n v="0"/>
    <n v="0"/>
    <n v="500900"/>
    <n v="500900"/>
  </r>
</pivotCacheRecords>
</file>

<file path=xl/pivotCache/pivotCacheRecords1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6">
  <r>
    <x v="0"/>
    <m/>
    <s v="Contrato"/>
    <m/>
    <m/>
    <m/>
    <m/>
    <m/>
    <m/>
  </r>
  <r>
    <x v="1"/>
    <m/>
    <m/>
    <m/>
    <m/>
    <m/>
    <m/>
    <m/>
    <m/>
  </r>
  <r>
    <x v="2"/>
    <d v="2025-01-30T00:00:00"/>
    <d v="2029-09-30T00:00:00"/>
    <n v="0"/>
    <n v="0"/>
    <n v="373.94"/>
    <n v="0"/>
    <n v="4798.47"/>
    <n v="5172.41"/>
  </r>
  <r>
    <x v="3"/>
    <d v="2025-01-30T00:00:00"/>
    <d v="2025-12-31T00:00:00"/>
    <n v="0"/>
    <n v="0"/>
    <n v="0"/>
    <n v="0"/>
    <n v="1800"/>
    <n v="1800"/>
  </r>
  <r>
    <x v="4"/>
    <d v="2025-01-30T00:00:00"/>
    <d v="2029-09-30T00:00:00"/>
    <n v="0"/>
    <n v="0"/>
    <n v="1979.91"/>
    <n v="0"/>
    <n v="5261.47"/>
    <n v="7241.38"/>
  </r>
  <r>
    <x v="5"/>
    <d v="2025-01-30T00:00:00"/>
    <d v="2029-09-30T00:00:00"/>
    <n v="0"/>
    <n v="0"/>
    <n v="0"/>
    <n v="0"/>
    <n v="2000"/>
    <n v="2000"/>
  </r>
  <r>
    <x v="6"/>
    <m/>
    <m/>
    <n v="0"/>
    <n v="0"/>
    <n v="2353.85"/>
    <n v="0"/>
    <n v="13859.94"/>
    <n v="16213.79"/>
  </r>
  <r>
    <x v="7"/>
    <m/>
    <m/>
    <m/>
    <m/>
    <m/>
    <m/>
    <m/>
    <m/>
  </r>
  <r>
    <x v="2"/>
    <d v="2025-02-28T00:00:00"/>
    <d v="2029-09-30T00:00:00"/>
    <n v="0"/>
    <n v="0"/>
    <n v="373.94"/>
    <n v="0"/>
    <n v="4798.47"/>
    <n v="5172.41"/>
  </r>
  <r>
    <x v="3"/>
    <d v="2025-02-28T00:00:00"/>
    <d v="2025-12-31T00:00:00"/>
    <n v="0"/>
    <n v="0"/>
    <n v="0"/>
    <n v="0"/>
    <n v="1800"/>
    <n v="1800"/>
  </r>
  <r>
    <x v="4"/>
    <d v="2025-02-28T00:00:00"/>
    <d v="2029-09-30T00:00:00"/>
    <n v="0"/>
    <n v="0"/>
    <n v="1979.91"/>
    <n v="0"/>
    <n v="5261.47"/>
    <n v="7241.38"/>
  </r>
  <r>
    <x v="5"/>
    <d v="2025-02-28T00:00:00"/>
    <d v="2029-09-30T00:00:00"/>
    <n v="0"/>
    <n v="0"/>
    <n v="0"/>
    <n v="0"/>
    <n v="2000"/>
    <n v="2000"/>
  </r>
  <r>
    <x v="6"/>
    <m/>
    <m/>
    <n v="0"/>
    <n v="0"/>
    <n v="2353.85"/>
    <n v="0"/>
    <n v="13859.94"/>
    <n v="16213.79"/>
  </r>
  <r>
    <x v="8"/>
    <m/>
    <m/>
    <m/>
    <m/>
    <m/>
    <m/>
    <m/>
    <m/>
  </r>
  <r>
    <x v="2"/>
    <d v="2025-03-28T00:00:00"/>
    <d v="2029-09-30T00:00:00"/>
    <n v="0"/>
    <n v="0"/>
    <n v="373.94"/>
    <n v="0"/>
    <n v="4798.47"/>
    <n v="5172.41"/>
  </r>
  <r>
    <x v="3"/>
    <d v="2025-03-28T00:00:00"/>
    <d v="2025-12-31T00:00:00"/>
    <n v="0"/>
    <n v="0"/>
    <n v="0"/>
    <n v="0"/>
    <n v="1800"/>
    <n v="1800"/>
  </r>
  <r>
    <x v="4"/>
    <d v="2025-03-28T00:00:00"/>
    <d v="2029-09-30T00:00:00"/>
    <n v="0"/>
    <n v="0"/>
    <n v="1979.91"/>
    <n v="0"/>
    <n v="5261.47"/>
    <n v="7241.38"/>
  </r>
  <r>
    <x v="5"/>
    <d v="2025-03-28T00:00:00"/>
    <d v="2029-09-30T00:00:00"/>
    <n v="0"/>
    <n v="0"/>
    <n v="0"/>
    <n v="0"/>
    <n v="2000"/>
    <n v="2000"/>
  </r>
  <r>
    <x v="6"/>
    <m/>
    <m/>
    <n v="0"/>
    <n v="0"/>
    <n v="2353.85"/>
    <n v="0"/>
    <n v="13859.94"/>
    <n v="16213.79"/>
  </r>
  <r>
    <x v="9"/>
    <m/>
    <m/>
    <m/>
    <m/>
    <m/>
    <m/>
    <m/>
    <m/>
  </r>
  <r>
    <x v="2"/>
    <d v="2025-04-30T00:00:00"/>
    <d v="2029-09-30T00:00:00"/>
    <n v="0"/>
    <n v="0"/>
    <n v="373.94"/>
    <n v="0"/>
    <n v="4798.47"/>
    <n v="5172.41"/>
  </r>
  <r>
    <x v="3"/>
    <d v="2025-04-30T00:00:00"/>
    <d v="2025-12-31T00:00:00"/>
    <n v="0"/>
    <n v="0"/>
    <n v="0"/>
    <n v="0"/>
    <n v="1800"/>
    <n v="1800"/>
  </r>
  <r>
    <x v="4"/>
    <d v="2025-04-30T00:00:00"/>
    <d v="2029-09-30T00:00:00"/>
    <n v="0"/>
    <n v="0"/>
    <n v="1979.91"/>
    <n v="0"/>
    <n v="5261.47"/>
    <n v="7241.38"/>
  </r>
  <r>
    <x v="5"/>
    <d v="2025-04-30T00:00:00"/>
    <d v="2029-09-30T00:00:00"/>
    <n v="0"/>
    <n v="0"/>
    <n v="0"/>
    <n v="0"/>
    <n v="2000"/>
    <n v="2000"/>
  </r>
  <r>
    <x v="6"/>
    <m/>
    <m/>
    <n v="0"/>
    <n v="0"/>
    <n v="2353.85"/>
    <n v="0"/>
    <n v="13859.94"/>
    <n v="16213.79"/>
  </r>
  <r>
    <x v="10"/>
    <m/>
    <m/>
    <m/>
    <m/>
    <m/>
    <m/>
    <m/>
    <m/>
  </r>
  <r>
    <x v="2"/>
    <d v="2025-05-30T00:00:00"/>
    <d v="2029-09-30T00:00:00"/>
    <n v="0"/>
    <n v="0"/>
    <n v="351.68"/>
    <n v="0"/>
    <n v="4820.7299999999996"/>
    <n v="5172.41"/>
  </r>
  <r>
    <x v="3"/>
    <d v="2025-05-30T00:00:00"/>
    <d v="2025-12-31T00:00:00"/>
    <n v="0"/>
    <n v="0"/>
    <n v="0"/>
    <n v="0"/>
    <n v="1800"/>
    <n v="1800"/>
  </r>
  <r>
    <x v="4"/>
    <d v="2025-05-30T00:00:00"/>
    <d v="2029-09-30T00:00:00"/>
    <n v="0"/>
    <n v="0"/>
    <n v="1977.78"/>
    <n v="0"/>
    <n v="5263.6"/>
    <n v="7241.38"/>
  </r>
  <r>
    <x v="5"/>
    <d v="2025-05-30T00:00:00"/>
    <d v="2029-09-30T00:00:00"/>
    <n v="0"/>
    <n v="0"/>
    <n v="0"/>
    <n v="0"/>
    <n v="2000"/>
    <n v="2000"/>
  </r>
  <r>
    <x v="6"/>
    <m/>
    <m/>
    <n v="0"/>
    <n v="0"/>
    <n v="2329.46"/>
    <n v="0"/>
    <n v="13884.33"/>
    <n v="16213.79"/>
  </r>
  <r>
    <x v="11"/>
    <m/>
    <m/>
    <m/>
    <m/>
    <m/>
    <m/>
    <m/>
    <m/>
  </r>
  <r>
    <x v="2"/>
    <d v="2025-06-30T00:00:00"/>
    <d v="2029-09-30T00:00:00"/>
    <n v="0"/>
    <n v="0"/>
    <n v="351.68"/>
    <n v="0"/>
    <n v="4820.7299999999996"/>
    <n v="5172.41"/>
  </r>
  <r>
    <x v="3"/>
    <d v="2025-06-30T00:00:00"/>
    <d v="2025-12-31T00:00:00"/>
    <n v="0"/>
    <n v="0"/>
    <n v="0"/>
    <n v="0"/>
    <n v="1800"/>
    <n v="1800"/>
  </r>
  <r>
    <x v="4"/>
    <d v="2025-06-30T00:00:00"/>
    <d v="2029-09-30T00:00:00"/>
    <n v="0"/>
    <n v="0"/>
    <n v="1977.78"/>
    <n v="0"/>
    <n v="5263.6"/>
    <n v="7241.38"/>
  </r>
  <r>
    <x v="5"/>
    <d v="2025-06-30T00:00:00"/>
    <d v="2029-09-30T00:00:00"/>
    <n v="0"/>
    <n v="0"/>
    <n v="0"/>
    <n v="0"/>
    <n v="2000"/>
    <n v="2000"/>
  </r>
  <r>
    <x v="6"/>
    <m/>
    <m/>
    <n v="0"/>
    <n v="0"/>
    <n v="2329.46"/>
    <n v="0"/>
    <n v="13884.33"/>
    <n v="16213.79"/>
  </r>
  <r>
    <x v="12"/>
    <m/>
    <m/>
    <m/>
    <m/>
    <m/>
    <m/>
    <m/>
    <m/>
  </r>
  <r>
    <x v="2"/>
    <d v="2025-07-30T00:00:00"/>
    <d v="2029-09-30T00:00:00"/>
    <n v="0"/>
    <n v="0"/>
    <n v="351.68"/>
    <n v="0"/>
    <n v="4820.7299999999996"/>
    <n v="5172.41"/>
  </r>
  <r>
    <x v="3"/>
    <d v="2025-07-30T00:00:00"/>
    <d v="2025-12-31T00:00:00"/>
    <n v="0"/>
    <n v="0"/>
    <n v="0"/>
    <n v="0"/>
    <n v="1800"/>
    <n v="1800"/>
  </r>
  <r>
    <x v="4"/>
    <d v="2025-07-30T00:00:00"/>
    <d v="2029-09-30T00:00:00"/>
    <n v="0"/>
    <n v="0"/>
    <n v="1977.78"/>
    <n v="0"/>
    <n v="5263.6"/>
    <n v="7241.38"/>
  </r>
  <r>
    <x v="5"/>
    <d v="2025-07-30T00:00:00"/>
    <d v="2029-09-30T00:00:00"/>
    <n v="0"/>
    <n v="0"/>
    <n v="0"/>
    <n v="0"/>
    <n v="2000"/>
    <n v="2000"/>
  </r>
  <r>
    <x v="6"/>
    <m/>
    <m/>
    <n v="0"/>
    <n v="0"/>
    <n v="2329.46"/>
    <n v="0"/>
    <n v="13884.33"/>
    <n v="16213.79"/>
  </r>
  <r>
    <x v="13"/>
    <m/>
    <m/>
    <m/>
    <m/>
    <m/>
    <m/>
    <m/>
    <m/>
  </r>
  <r>
    <x v="2"/>
    <d v="2025-08-29T00:00:00"/>
    <d v="2029-09-30T00:00:00"/>
    <n v="0"/>
    <n v="0"/>
    <n v="351.68"/>
    <n v="0"/>
    <n v="4820.7299999999996"/>
    <n v="5172.41"/>
  </r>
  <r>
    <x v="3"/>
    <d v="2025-08-29T00:00:00"/>
    <d v="2025-12-31T00:00:00"/>
    <n v="0"/>
    <n v="0"/>
    <n v="0"/>
    <n v="0"/>
    <n v="1800"/>
    <n v="1800"/>
  </r>
  <r>
    <x v="4"/>
    <d v="2025-08-29T00:00:00"/>
    <d v="2029-09-30T00:00:00"/>
    <n v="0"/>
    <n v="0"/>
    <n v="1977.78"/>
    <n v="0"/>
    <n v="5263.6"/>
    <n v="7241.38"/>
  </r>
  <r>
    <x v="5"/>
    <d v="2025-08-29T00:00:00"/>
    <d v="2029-09-30T00:00:00"/>
    <n v="0"/>
    <n v="0"/>
    <n v="0"/>
    <n v="0"/>
    <n v="2000"/>
    <n v="2000"/>
  </r>
  <r>
    <x v="6"/>
    <m/>
    <m/>
    <n v="0"/>
    <n v="0"/>
    <n v="2329.46"/>
    <n v="0"/>
    <n v="13884.33"/>
    <n v="16213.79"/>
  </r>
  <r>
    <x v="14"/>
    <m/>
    <m/>
    <m/>
    <m/>
    <m/>
    <m/>
    <m/>
    <m/>
  </r>
  <r>
    <x v="2"/>
    <d v="2025-09-30T00:00:00"/>
    <d v="2029-09-30T00:00:00"/>
    <n v="0"/>
    <n v="0"/>
    <n v="351.68"/>
    <n v="0"/>
    <n v="4820.7299999999996"/>
    <n v="5172.41"/>
  </r>
  <r>
    <x v="3"/>
    <d v="2025-09-30T00:00:00"/>
    <d v="2025-12-31T00:00:00"/>
    <n v="0"/>
    <n v="0"/>
    <n v="0"/>
    <n v="0"/>
    <n v="1800"/>
    <n v="1800"/>
  </r>
  <r>
    <x v="4"/>
    <d v="2025-09-30T00:00:00"/>
    <d v="2029-09-30T00:00:00"/>
    <n v="0"/>
    <n v="0"/>
    <n v="1838.41"/>
    <n v="0"/>
    <n v="5402.97"/>
    <n v="7241.38"/>
  </r>
  <r>
    <x v="5"/>
    <d v="2025-09-30T00:00:00"/>
    <d v="2029-09-30T00:00:00"/>
    <n v="0"/>
    <n v="0"/>
    <n v="0"/>
    <n v="0"/>
    <n v="2000"/>
    <n v="2000"/>
  </r>
  <r>
    <x v="6"/>
    <m/>
    <m/>
    <n v="0"/>
    <n v="0"/>
    <n v="2190.09"/>
    <n v="0"/>
    <n v="14023.7"/>
    <n v="16213.79"/>
  </r>
  <r>
    <x v="15"/>
    <m/>
    <m/>
    <m/>
    <m/>
    <m/>
    <m/>
    <m/>
    <m/>
  </r>
  <r>
    <x v="2"/>
    <d v="2025-10-30T00:00:00"/>
    <d v="2029-09-30T00:00:00"/>
    <n v="0"/>
    <n v="0"/>
    <n v="351.68"/>
    <n v="0"/>
    <n v="4820.7299999999996"/>
    <n v="5172.41"/>
  </r>
  <r>
    <x v="3"/>
    <d v="2025-10-30T00:00:00"/>
    <d v="2025-12-31T00:00:00"/>
    <n v="0"/>
    <n v="0"/>
    <n v="0"/>
    <n v="0"/>
    <n v="1800"/>
    <n v="1800"/>
  </r>
  <r>
    <x v="4"/>
    <d v="2025-10-30T00:00:00"/>
    <d v="2029-09-30T00:00:00"/>
    <n v="0"/>
    <n v="0"/>
    <n v="1838.41"/>
    <n v="0"/>
    <n v="5402.97"/>
    <n v="7241.38"/>
  </r>
  <r>
    <x v="5"/>
    <d v="2025-10-30T00:00:00"/>
    <d v="2029-09-30T00:00:00"/>
    <n v="0"/>
    <n v="0"/>
    <n v="0"/>
    <n v="0"/>
    <n v="2000"/>
    <n v="2000"/>
  </r>
  <r>
    <x v="6"/>
    <m/>
    <m/>
    <n v="0"/>
    <n v="0"/>
    <n v="2190.09"/>
    <n v="0"/>
    <n v="14023.7"/>
    <n v="16213.79"/>
  </r>
  <r>
    <x v="16"/>
    <m/>
    <m/>
    <m/>
    <m/>
    <m/>
    <m/>
    <m/>
    <m/>
  </r>
  <r>
    <x v="2"/>
    <d v="2025-11-28T00:00:00"/>
    <d v="2029-09-30T00:00:00"/>
    <n v="0"/>
    <n v="0"/>
    <n v="351.68"/>
    <n v="0"/>
    <n v="4820.7299999999996"/>
    <n v="5172.41"/>
  </r>
  <r>
    <x v="3"/>
    <d v="2025-11-28T00:00:00"/>
    <d v="2025-12-31T00:00:00"/>
    <n v="0"/>
    <n v="0"/>
    <n v="0"/>
    <n v="0"/>
    <n v="1800"/>
    <n v="1800"/>
  </r>
  <r>
    <x v="4"/>
    <d v="2025-11-28T00:00:00"/>
    <d v="2029-09-30T00:00:00"/>
    <n v="0"/>
    <n v="0"/>
    <n v="1977.78"/>
    <n v="0"/>
    <n v="5263.6"/>
    <n v="7241.38"/>
  </r>
  <r>
    <x v="5"/>
    <d v="2025-11-28T00:00:00"/>
    <d v="2029-09-30T00:00:00"/>
    <n v="0"/>
    <n v="0"/>
    <n v="0"/>
    <n v="0"/>
    <n v="2000"/>
    <n v="2000"/>
  </r>
  <r>
    <x v="6"/>
    <m/>
    <m/>
    <n v="0"/>
    <n v="0"/>
    <n v="2329.46"/>
    <n v="0"/>
    <n v="13884.33"/>
    <n v="16213.79"/>
  </r>
  <r>
    <x v="17"/>
    <m/>
    <m/>
    <m/>
    <m/>
    <m/>
    <m/>
    <m/>
    <m/>
  </r>
  <r>
    <x v="2"/>
    <d v="2025-12-30T00:00:00"/>
    <d v="2029-09-30T00:00:00"/>
    <n v="0"/>
    <n v="0"/>
    <n v="351.68"/>
    <n v="0"/>
    <n v="4820.7299999999996"/>
    <n v="5172.41"/>
  </r>
  <r>
    <x v="3"/>
    <d v="2025-12-30T00:00:00"/>
    <d v="2025-12-31T00:00:00"/>
    <n v="0"/>
    <n v="0"/>
    <n v="0"/>
    <n v="0"/>
    <n v="1800"/>
    <n v="1800"/>
  </r>
  <r>
    <x v="4"/>
    <d v="2025-12-30T00:00:00"/>
    <d v="2029-09-30T00:00:00"/>
    <n v="0"/>
    <n v="0"/>
    <n v="1977.78"/>
    <n v="0"/>
    <n v="5263.6"/>
    <n v="7241.38"/>
  </r>
  <r>
    <x v="18"/>
    <d v="2025-12-12T00:00:00"/>
    <d v="2025-12-30T00:00:00"/>
    <n v="0"/>
    <n v="0"/>
    <n v="0"/>
    <n v="0"/>
    <n v="975"/>
    <n v="975"/>
  </r>
  <r>
    <x v="18"/>
    <d v="2025-12-19T00:00:00"/>
    <d v="2025-12-30T00:00:00"/>
    <n v="0"/>
    <n v="0"/>
    <n v="0"/>
    <n v="0"/>
    <n v="975"/>
    <n v="975"/>
  </r>
  <r>
    <x v="5"/>
    <d v="2025-12-30T00:00:00"/>
    <d v="2029-09-30T00:00:00"/>
    <n v="0"/>
    <n v="0"/>
    <n v="0"/>
    <n v="0"/>
    <n v="2000"/>
    <n v="2000"/>
  </r>
  <r>
    <x v="6"/>
    <m/>
    <m/>
    <n v="0"/>
    <n v="0"/>
    <n v="2329.46"/>
    <n v="0"/>
    <n v="15834.33"/>
    <n v="18163.79"/>
  </r>
  <r>
    <x v="19"/>
    <m/>
    <m/>
    <n v="0"/>
    <n v="0"/>
    <n v="27772.34"/>
    <n v="0"/>
    <n v="168743.14"/>
    <n v="196515.48"/>
  </r>
</pivotCacheRecords>
</file>

<file path=xl/pivotCache/pivotCacheRecords1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1">
  <r>
    <x v="0"/>
    <m/>
    <s v="Contrato"/>
    <m/>
    <m/>
    <m/>
    <m/>
    <m/>
    <m/>
  </r>
  <r>
    <x v="1"/>
    <m/>
    <m/>
    <m/>
    <m/>
    <m/>
    <m/>
    <m/>
    <m/>
  </r>
  <r>
    <x v="2"/>
    <d v="2025-01-14T00:00:00"/>
    <d v="2027-07-31T00:00:00"/>
    <n v="0"/>
    <n v="0"/>
    <n v="0"/>
    <n v="0"/>
    <n v="270"/>
    <n v="270"/>
  </r>
  <r>
    <x v="3"/>
    <d v="2025-01-14T00:00:00"/>
    <d v="2027-07-31T00:00:00"/>
    <n v="0"/>
    <n v="0"/>
    <n v="598.67999999999995"/>
    <n v="0"/>
    <n v="5401.32"/>
    <n v="6000"/>
  </r>
  <r>
    <x v="4"/>
    <d v="2025-01-14T00:00:00"/>
    <d v="2027-07-31T00:00:00"/>
    <n v="0"/>
    <n v="0"/>
    <n v="3041.54"/>
    <n v="0"/>
    <n v="11841.58"/>
    <n v="14883.12"/>
  </r>
  <r>
    <x v="5"/>
    <d v="2025-01-14T00:00:00"/>
    <d v="2027-07-31T00:00:00"/>
    <n v="0"/>
    <n v="0"/>
    <n v="2967.42"/>
    <n v="0"/>
    <n v="11646.18"/>
    <n v="14613.6"/>
  </r>
  <r>
    <x v="6"/>
    <d v="2025-01-14T00:00:00"/>
    <d v="2027-07-31T00:00:00"/>
    <n v="0"/>
    <n v="0"/>
    <n v="0"/>
    <n v="0"/>
    <n v="277.68"/>
    <n v="277.68"/>
  </r>
  <r>
    <x v="7"/>
    <d v="2025-01-14T00:00:00"/>
    <d v="2027-07-31T00:00:00"/>
    <n v="0"/>
    <n v="0"/>
    <n v="603.49"/>
    <n v="0"/>
    <n v="5413.99"/>
    <n v="6017.48"/>
  </r>
  <r>
    <x v="8"/>
    <d v="2025-01-14T00:00:00"/>
    <d v="2027-07-31T00:00:00"/>
    <n v="0"/>
    <n v="0"/>
    <n v="147.34"/>
    <n v="0"/>
    <n v="3942.66"/>
    <n v="4090"/>
  </r>
  <r>
    <x v="9"/>
    <d v="2025-01-14T00:00:00"/>
    <d v="2027-07-31T00:00:00"/>
    <n v="0"/>
    <n v="0"/>
    <n v="238.23"/>
    <n v="0"/>
    <n v="4331.0200000000004"/>
    <n v="4569.25"/>
  </r>
  <r>
    <x v="10"/>
    <d v="2025-01-14T00:00:00"/>
    <d v="2027-07-31T00:00:00"/>
    <n v="0"/>
    <n v="0"/>
    <n v="1148.68"/>
    <n v="0"/>
    <n v="6851.32"/>
    <n v="8000"/>
  </r>
  <r>
    <x v="11"/>
    <d v="2025-01-14T00:00:00"/>
    <d v="2027-07-31T00:00:00"/>
    <n v="0"/>
    <n v="0"/>
    <n v="0"/>
    <n v="0"/>
    <n v="390"/>
    <n v="390"/>
  </r>
  <r>
    <x v="12"/>
    <d v="2025-01-14T00:00:00"/>
    <d v="2027-07-31T00:00:00"/>
    <n v="0"/>
    <n v="0"/>
    <n v="0"/>
    <n v="0"/>
    <n v="1080"/>
    <n v="1080"/>
  </r>
  <r>
    <x v="13"/>
    <d v="2025-01-14T00:00:00"/>
    <d v="2027-07-31T00:00:00"/>
    <n v="0"/>
    <n v="0"/>
    <n v="0"/>
    <n v="0"/>
    <n v="60"/>
    <n v="60"/>
  </r>
  <r>
    <x v="14"/>
    <d v="2025-01-14T00:00:00"/>
    <d v="2027-07-31T00:00:00"/>
    <n v="0"/>
    <n v="0"/>
    <n v="5107.3599999999997"/>
    <n v="0"/>
    <n v="17287.830000000002"/>
    <n v="22395.19"/>
  </r>
  <r>
    <x v="15"/>
    <d v="2025-01-14T00:00:00"/>
    <d v="2027-07-31T00:00:00"/>
    <n v="0"/>
    <n v="0"/>
    <n v="0"/>
    <n v="0"/>
    <n v="2820.48"/>
    <n v="2820.48"/>
  </r>
  <r>
    <x v="16"/>
    <d v="2025-01-14T00:00:00"/>
    <d v="2027-07-31T00:00:00"/>
    <n v="0"/>
    <n v="0"/>
    <n v="43.84"/>
    <n v="0"/>
    <n v="3356.16"/>
    <n v="3400"/>
  </r>
  <r>
    <x v="17"/>
    <d v="2025-01-14T00:00:00"/>
    <d v="2027-07-31T00:00:00"/>
    <n v="0"/>
    <n v="0"/>
    <n v="0"/>
    <n v="0"/>
    <n v="2400"/>
    <n v="2400"/>
  </r>
  <r>
    <x v="18"/>
    <d v="2025-01-14T00:00:00"/>
    <d v="2027-07-31T00:00:00"/>
    <n v="0"/>
    <n v="0"/>
    <n v="791.11"/>
    <n v="0"/>
    <n v="5912.62"/>
    <n v="6703.73"/>
  </r>
  <r>
    <x v="19"/>
    <d v="2025-01-14T00:00:00"/>
    <d v="2027-07-31T00:00:00"/>
    <n v="0"/>
    <n v="0"/>
    <n v="2292.89"/>
    <n v="0"/>
    <n v="9867.8700000000008"/>
    <n v="12160.76"/>
  </r>
  <r>
    <x v="20"/>
    <d v="2025-01-14T00:00:00"/>
    <d v="2027-07-31T00:00:00"/>
    <n v="0"/>
    <n v="0"/>
    <n v="0"/>
    <n v="0"/>
    <n v="196.56"/>
    <n v="196.56"/>
  </r>
  <r>
    <x v="21"/>
    <d v="2025-01-14T00:00:00"/>
    <d v="2027-07-31T00:00:00"/>
    <n v="0"/>
    <n v="0"/>
    <n v="0"/>
    <n v="0"/>
    <n v="150"/>
    <n v="150"/>
  </r>
  <r>
    <x v="22"/>
    <d v="2025-01-30T00:00:00"/>
    <d v="2027-07-31T00:00:00"/>
    <n v="0"/>
    <n v="0"/>
    <n v="13.2"/>
    <n v="0"/>
    <n v="2986.8"/>
    <n v="3000"/>
  </r>
  <r>
    <x v="23"/>
    <d v="2025-01-14T00:00:00"/>
    <d v="2027-07-31T00:00:00"/>
    <n v="0"/>
    <n v="0"/>
    <n v="2614.4299999999998"/>
    <n v="0"/>
    <n v="10715.57"/>
    <n v="13330"/>
  </r>
  <r>
    <x v="24"/>
    <m/>
    <m/>
    <n v="0"/>
    <n v="0"/>
    <n v="19608.21"/>
    <n v="0"/>
    <n v="107199.64"/>
    <n v="126807.85"/>
  </r>
  <r>
    <x v="25"/>
    <m/>
    <m/>
    <m/>
    <m/>
    <m/>
    <m/>
    <m/>
    <m/>
  </r>
  <r>
    <x v="2"/>
    <d v="2025-02-14T00:00:00"/>
    <d v="2027-07-31T00:00:00"/>
    <n v="0"/>
    <n v="0"/>
    <n v="0"/>
    <n v="0"/>
    <n v="60"/>
    <n v="60"/>
  </r>
  <r>
    <x v="3"/>
    <d v="2025-02-14T00:00:00"/>
    <d v="2027-07-31T00:00:00"/>
    <n v="0"/>
    <n v="0"/>
    <n v="335.15"/>
    <n v="0"/>
    <n v="4664.8500000000004"/>
    <n v="5000"/>
  </r>
  <r>
    <x v="4"/>
    <d v="2025-02-14T00:00:00"/>
    <d v="2027-07-31T00:00:00"/>
    <n v="0"/>
    <n v="0"/>
    <n v="2932.04"/>
    <n v="0"/>
    <n v="11552.92"/>
    <n v="14484.96"/>
  </r>
  <r>
    <x v="5"/>
    <d v="2025-02-14T00:00:00"/>
    <d v="2027-07-31T00:00:00"/>
    <n v="0"/>
    <n v="0"/>
    <n v="3349.56"/>
    <n v="0"/>
    <n v="12653.64"/>
    <n v="16003.2"/>
  </r>
  <r>
    <x v="6"/>
    <d v="2025-02-14T00:00:00"/>
    <d v="2027-07-31T00:00:00"/>
    <n v="0"/>
    <n v="0"/>
    <n v="0"/>
    <n v="0"/>
    <n v="402.48"/>
    <n v="402.48"/>
  </r>
  <r>
    <x v="7"/>
    <d v="2025-02-14T00:00:00"/>
    <d v="2027-07-31T00:00:00"/>
    <n v="0"/>
    <n v="0"/>
    <n v="1698.68"/>
    <n v="0"/>
    <n v="8301.32"/>
    <n v="10000"/>
  </r>
  <r>
    <x v="7"/>
    <d v="2025-02-14T00:00:00"/>
    <d v="2027-07-31T00:00:00"/>
    <n v="0"/>
    <n v="0"/>
    <n v="1666.66"/>
    <n v="0"/>
    <n v="4393.93"/>
    <n v="6060.59"/>
  </r>
  <r>
    <x v="8"/>
    <d v="2025-02-14T00:00:00"/>
    <d v="2027-07-31T00:00:00"/>
    <n v="0"/>
    <n v="0"/>
    <n v="139.35"/>
    <n v="0"/>
    <n v="3897.36"/>
    <n v="4036.71"/>
  </r>
  <r>
    <x v="9"/>
    <d v="2025-02-14T00:00:00"/>
    <d v="2027-07-31T00:00:00"/>
    <n v="0"/>
    <n v="0"/>
    <n v="231.05"/>
    <n v="0"/>
    <n v="4306.29"/>
    <n v="4537.34"/>
  </r>
  <r>
    <x v="10"/>
    <d v="2025-02-14T00:00:00"/>
    <d v="2027-07-31T00:00:00"/>
    <n v="0"/>
    <n v="0"/>
    <n v="1423.68"/>
    <n v="0"/>
    <n v="7576.32"/>
    <n v="9000"/>
  </r>
  <r>
    <x v="11"/>
    <d v="2025-02-14T00:00:00"/>
    <d v="2027-07-31T00:00:00"/>
    <n v="0"/>
    <n v="0"/>
    <n v="107.25"/>
    <n v="0"/>
    <n v="282.75"/>
    <n v="390"/>
  </r>
  <r>
    <x v="12"/>
    <d v="2025-02-14T00:00:00"/>
    <d v="2027-07-31T00:00:00"/>
    <n v="0"/>
    <n v="0"/>
    <n v="0"/>
    <n v="0"/>
    <n v="1080"/>
    <n v="1080"/>
  </r>
  <r>
    <x v="14"/>
    <d v="2025-02-14T00:00:00"/>
    <d v="2027-07-31T00:00:00"/>
    <n v="0"/>
    <n v="0"/>
    <n v="6255.08"/>
    <n v="0"/>
    <n v="20313.66"/>
    <n v="26568.74"/>
  </r>
  <r>
    <x v="15"/>
    <d v="2025-02-14T00:00:00"/>
    <d v="2027-07-31T00:00:00"/>
    <n v="0"/>
    <n v="0"/>
    <n v="0"/>
    <n v="0"/>
    <n v="1812.72"/>
    <n v="1812.72"/>
  </r>
  <r>
    <x v="16"/>
    <d v="2025-02-14T00:00:00"/>
    <d v="2027-07-31T00:00:00"/>
    <n v="0"/>
    <n v="0"/>
    <n v="13.2"/>
    <n v="0"/>
    <n v="2986.8"/>
    <n v="3000"/>
  </r>
  <r>
    <x v="17"/>
    <d v="2025-02-14T00:00:00"/>
    <d v="2027-07-31T00:00:00"/>
    <n v="0"/>
    <n v="0"/>
    <n v="0"/>
    <n v="0"/>
    <n v="2400"/>
    <n v="2400"/>
  </r>
  <r>
    <x v="18"/>
    <d v="2025-02-14T00:00:00"/>
    <d v="2027-07-31T00:00:00"/>
    <n v="0"/>
    <n v="0"/>
    <n v="548.02"/>
    <n v="0"/>
    <n v="5271.73"/>
    <n v="5819.75"/>
  </r>
  <r>
    <x v="19"/>
    <d v="2025-02-14T00:00:00"/>
    <d v="2027-07-31T00:00:00"/>
    <n v="0"/>
    <n v="0"/>
    <n v="2499.88"/>
    <n v="0"/>
    <n v="10413.56"/>
    <n v="12913.44"/>
  </r>
  <r>
    <x v="20"/>
    <d v="2025-02-14T00:00:00"/>
    <d v="2027-07-31T00:00:00"/>
    <n v="0"/>
    <n v="0"/>
    <n v="0"/>
    <n v="0"/>
    <n v="427.44"/>
    <n v="427.44"/>
  </r>
  <r>
    <x v="22"/>
    <d v="2025-02-28T00:00:00"/>
    <d v="2027-07-31T00:00:00"/>
    <n v="0"/>
    <n v="0"/>
    <n v="13.2"/>
    <n v="0"/>
    <n v="2986.8"/>
    <n v="3000"/>
  </r>
  <r>
    <x v="23"/>
    <d v="2025-02-14T00:00:00"/>
    <d v="2027-07-31T00:00:00"/>
    <n v="0"/>
    <n v="0"/>
    <n v="2606.1799999999998"/>
    <n v="0"/>
    <n v="10693.82"/>
    <n v="13300"/>
  </r>
  <r>
    <x v="24"/>
    <m/>
    <m/>
    <n v="0"/>
    <n v="0"/>
    <n v="23818.98"/>
    <n v="0"/>
    <n v="116478.39"/>
    <n v="140297.37"/>
  </r>
  <r>
    <x v="26"/>
    <m/>
    <m/>
    <m/>
    <m/>
    <m/>
    <m/>
    <m/>
    <m/>
  </r>
  <r>
    <x v="2"/>
    <d v="2025-03-14T00:00:00"/>
    <d v="2027-07-31T00:00:00"/>
    <n v="0"/>
    <n v="0"/>
    <n v="0"/>
    <n v="0"/>
    <n v="60"/>
    <n v="60"/>
  </r>
  <r>
    <x v="3"/>
    <d v="2025-03-14T00:00:00"/>
    <d v="2027-07-31T00:00:00"/>
    <n v="0"/>
    <n v="0"/>
    <n v="502.43"/>
    <n v="0"/>
    <n v="5147.57"/>
    <n v="5650"/>
  </r>
  <r>
    <x v="4"/>
    <d v="2025-03-14T00:00:00"/>
    <d v="2027-07-31T00:00:00"/>
    <n v="0"/>
    <n v="0"/>
    <n v="4298.3100000000004"/>
    <n v="0"/>
    <n v="15154.89"/>
    <n v="19453.2"/>
  </r>
  <r>
    <x v="5"/>
    <d v="2025-03-14T00:00:00"/>
    <d v="2027-07-31T00:00:00"/>
    <n v="0"/>
    <n v="0"/>
    <n v="3490.93"/>
    <n v="0"/>
    <n v="13026.35"/>
    <n v="16517.28"/>
  </r>
  <r>
    <x v="6"/>
    <d v="2025-03-14T00:00:00"/>
    <d v="2027-07-31T00:00:00"/>
    <n v="0"/>
    <n v="0"/>
    <n v="0"/>
    <n v="0"/>
    <n v="533.52"/>
    <n v="533.52"/>
  </r>
  <r>
    <x v="7"/>
    <d v="2025-03-14T00:00:00"/>
    <d v="2027-07-31T00:00:00"/>
    <n v="0"/>
    <n v="0"/>
    <n v="344.44"/>
    <n v="0"/>
    <n v="4696.87"/>
    <n v="5041.3100000000004"/>
  </r>
  <r>
    <x v="8"/>
    <d v="2025-03-14T00:00:00"/>
    <d v="2027-07-31T00:00:00"/>
    <n v="0"/>
    <n v="0"/>
    <n v="148.91"/>
    <n v="0"/>
    <n v="3951.58"/>
    <n v="4100.49"/>
  </r>
  <r>
    <x v="9"/>
    <d v="2025-03-14T00:00:00"/>
    <d v="2027-07-31T00:00:00"/>
    <n v="0"/>
    <n v="0"/>
    <n v="0"/>
    <n v="0"/>
    <n v="5695.55"/>
    <n v="5695.55"/>
  </r>
  <r>
    <x v="10"/>
    <d v="2025-03-14T00:00:00"/>
    <d v="2027-07-31T00:00:00"/>
    <n v="0"/>
    <n v="0"/>
    <n v="335.15"/>
    <n v="0"/>
    <n v="4664.8500000000004"/>
    <n v="5000"/>
  </r>
  <r>
    <x v="11"/>
    <d v="2025-03-14T00:00:00"/>
    <d v="2027-07-31T00:00:00"/>
    <n v="0"/>
    <n v="0"/>
    <n v="0"/>
    <n v="0"/>
    <n v="589.67999999999995"/>
    <n v="589.67999999999995"/>
  </r>
  <r>
    <x v="12"/>
    <d v="2025-03-14T00:00:00"/>
    <d v="2027-07-31T00:00:00"/>
    <n v="0"/>
    <n v="0"/>
    <n v="0"/>
    <n v="0"/>
    <n v="1080"/>
    <n v="1080"/>
  </r>
  <r>
    <x v="13"/>
    <d v="2025-03-14T00:00:00"/>
    <d v="2027-07-31T00:00:00"/>
    <n v="0"/>
    <n v="0"/>
    <n v="0"/>
    <n v="0"/>
    <n v="180"/>
    <n v="180"/>
  </r>
  <r>
    <x v="14"/>
    <d v="2025-03-14T00:00:00"/>
    <d v="2027-07-31T00:00:00"/>
    <n v="0"/>
    <n v="0"/>
    <n v="8468.5499999999993"/>
    <n v="0"/>
    <n v="26149.17"/>
    <n v="34617.72"/>
  </r>
  <r>
    <x v="15"/>
    <d v="2025-03-14T00:00:00"/>
    <d v="2027-07-31T00:00:00"/>
    <n v="0"/>
    <n v="0"/>
    <n v="428.07"/>
    <n v="0"/>
    <n v="4951.53"/>
    <n v="5379.6"/>
  </r>
  <r>
    <x v="27"/>
    <d v="2025-03-28T00:00:00"/>
    <d v="2026-02-28T00:00:00"/>
    <n v="0"/>
    <n v="0"/>
    <n v="0"/>
    <n v="0"/>
    <n v="2500"/>
    <n v="2500"/>
  </r>
  <r>
    <x v="28"/>
    <d v="2025-03-14T00:00:00"/>
    <d v="2027-07-31T00:00:00"/>
    <n v="0"/>
    <n v="0"/>
    <n v="0"/>
    <n v="0"/>
    <n v="371.28"/>
    <n v="371.28"/>
  </r>
  <r>
    <x v="16"/>
    <d v="2025-03-14T00:00:00"/>
    <d v="2027-07-31T00:00:00"/>
    <n v="0"/>
    <n v="0"/>
    <n v="13.2"/>
    <n v="0"/>
    <n v="2986.8"/>
    <n v="3000"/>
  </r>
  <r>
    <x v="17"/>
    <d v="2025-03-14T00:00:00"/>
    <d v="2027-07-31T00:00:00"/>
    <n v="0"/>
    <n v="0"/>
    <n v="0"/>
    <n v="0"/>
    <n v="2400"/>
    <n v="2400"/>
  </r>
  <r>
    <x v="18"/>
    <d v="2025-03-14T00:00:00"/>
    <d v="2027-07-31T00:00:00"/>
    <n v="0"/>
    <n v="0"/>
    <n v="1354.29"/>
    <n v="0"/>
    <n v="7397.37"/>
    <n v="8751.66"/>
  </r>
  <r>
    <x v="19"/>
    <d v="2025-03-14T00:00:00"/>
    <d v="2027-07-31T00:00:00"/>
    <n v="0"/>
    <n v="0"/>
    <n v="3394.67"/>
    <n v="0"/>
    <n v="12772.56"/>
    <n v="16167.23"/>
  </r>
  <r>
    <x v="20"/>
    <d v="2025-03-14T00:00:00"/>
    <d v="2027-07-31T00:00:00"/>
    <n v="0"/>
    <n v="0"/>
    <n v="0"/>
    <n v="0"/>
    <n v="430.56"/>
    <n v="430.56"/>
  </r>
  <r>
    <x v="21"/>
    <d v="2025-03-14T00:00:00"/>
    <d v="2027-07-31T00:00:00"/>
    <n v="0"/>
    <n v="0"/>
    <n v="0"/>
    <n v="0"/>
    <n v="60"/>
    <n v="60"/>
  </r>
  <r>
    <x v="22"/>
    <d v="2025-03-28T00:00:00"/>
    <d v="2027-07-31T00:00:00"/>
    <n v="0"/>
    <n v="0"/>
    <n v="13.2"/>
    <n v="0"/>
    <n v="2986.8"/>
    <n v="3000"/>
  </r>
  <r>
    <x v="23"/>
    <d v="2025-03-14T00:00:00"/>
    <d v="2027-07-31T00:00:00"/>
    <n v="0"/>
    <n v="0"/>
    <n v="2524.34"/>
    <n v="0"/>
    <n v="10478.07"/>
    <n v="13002.41"/>
  </r>
  <r>
    <x v="24"/>
    <m/>
    <m/>
    <n v="0"/>
    <n v="0"/>
    <n v="25316.49"/>
    <n v="0"/>
    <n v="128265"/>
    <n v="153581.49"/>
  </r>
  <r>
    <x v="29"/>
    <m/>
    <m/>
    <m/>
    <m/>
    <m/>
    <m/>
    <m/>
    <m/>
  </r>
  <r>
    <x v="2"/>
    <d v="2025-04-14T00:00:00"/>
    <d v="2027-07-31T00:00:00"/>
    <n v="0"/>
    <n v="0"/>
    <n v="0"/>
    <n v="0"/>
    <n v="90"/>
    <n v="90"/>
  </r>
  <r>
    <x v="3"/>
    <d v="2025-04-14T00:00:00"/>
    <d v="2027-07-31T00:00:00"/>
    <n v="0"/>
    <n v="0"/>
    <n v="598.67999999999995"/>
    <n v="0"/>
    <n v="5401.32"/>
    <n v="6000"/>
  </r>
  <r>
    <x v="4"/>
    <d v="2025-04-14T00:00:00"/>
    <d v="2027-07-31T00:00:00"/>
    <n v="0"/>
    <n v="0"/>
    <n v="4684.08"/>
    <n v="0"/>
    <n v="16171.92"/>
    <n v="20856"/>
  </r>
  <r>
    <x v="5"/>
    <d v="2025-04-14T00:00:00"/>
    <d v="2027-07-31T00:00:00"/>
    <n v="0"/>
    <n v="0"/>
    <n v="3252.94"/>
    <n v="0"/>
    <n v="12398.9"/>
    <n v="15651.84"/>
  </r>
  <r>
    <x v="6"/>
    <d v="2025-04-14T00:00:00"/>
    <d v="2027-07-31T00:00:00"/>
    <n v="0"/>
    <n v="0"/>
    <n v="0"/>
    <n v="0"/>
    <n v="374.4"/>
    <n v="374.4"/>
  </r>
  <r>
    <x v="7"/>
    <d v="2025-04-14T00:00:00"/>
    <d v="2027-07-31T00:00:00"/>
    <n v="0"/>
    <n v="0"/>
    <n v="2060.62"/>
    <n v="0"/>
    <n v="9255.5400000000009"/>
    <n v="11316.16"/>
  </r>
  <r>
    <x v="8"/>
    <d v="2025-04-14T00:00:00"/>
    <d v="2027-07-31T00:00:00"/>
    <n v="0"/>
    <n v="0"/>
    <n v="142.84"/>
    <n v="0"/>
    <n v="3917.16"/>
    <n v="4060"/>
  </r>
  <r>
    <x v="9"/>
    <d v="2025-04-14T00:00:00"/>
    <d v="2027-07-31T00:00:00"/>
    <n v="0"/>
    <n v="0"/>
    <n v="422.52"/>
    <n v="0"/>
    <n v="4936.91"/>
    <n v="5359.43"/>
  </r>
  <r>
    <x v="10"/>
    <d v="2025-04-14T00:00:00"/>
    <d v="2027-07-31T00:00:00"/>
    <n v="0"/>
    <n v="0"/>
    <n v="335.15"/>
    <n v="0"/>
    <n v="4664.8500000000004"/>
    <n v="5000"/>
  </r>
  <r>
    <x v="12"/>
    <d v="2025-04-14T00:00:00"/>
    <d v="2027-07-31T00:00:00"/>
    <n v="0"/>
    <n v="0"/>
    <n v="0"/>
    <n v="0"/>
    <n v="1080"/>
    <n v="1080"/>
  </r>
  <r>
    <x v="13"/>
    <d v="2025-04-14T00:00:00"/>
    <d v="2027-07-31T00:00:00"/>
    <n v="0"/>
    <n v="0"/>
    <n v="0"/>
    <n v="0"/>
    <n v="60"/>
    <n v="60"/>
  </r>
  <r>
    <x v="14"/>
    <d v="2025-04-14T00:00:00"/>
    <d v="2027-07-31T00:00:00"/>
    <n v="0"/>
    <n v="0"/>
    <n v="8468.5499999999993"/>
    <n v="0"/>
    <n v="26149.17"/>
    <n v="34617.72"/>
  </r>
  <r>
    <x v="15"/>
    <d v="2025-04-14T00:00:00"/>
    <d v="2027-07-31T00:00:00"/>
    <n v="0"/>
    <n v="0"/>
    <n v="305.27"/>
    <n v="0"/>
    <n v="4561.93"/>
    <n v="4867.2"/>
  </r>
  <r>
    <x v="30"/>
    <d v="2025-04-14T00:00:00"/>
    <d v="2027-07-31T00:00:00"/>
    <n v="0"/>
    <n v="0"/>
    <n v="0"/>
    <n v="0"/>
    <n v="30"/>
    <n v="30"/>
  </r>
  <r>
    <x v="27"/>
    <d v="2025-04-30T00:00:00"/>
    <d v="2026-02-28T00:00:00"/>
    <n v="0"/>
    <n v="0"/>
    <n v="0"/>
    <n v="0"/>
    <n v="2500"/>
    <n v="2500"/>
  </r>
  <r>
    <x v="28"/>
    <d v="2025-04-14T00:00:00"/>
    <d v="2027-07-31T00:00:00"/>
    <n v="0"/>
    <n v="0"/>
    <n v="0"/>
    <n v="0"/>
    <n v="1740.96"/>
    <n v="1740.96"/>
  </r>
  <r>
    <x v="16"/>
    <d v="2025-04-14T00:00:00"/>
    <d v="2027-07-31T00:00:00"/>
    <n v="0"/>
    <n v="0"/>
    <n v="13.2"/>
    <n v="0"/>
    <n v="2986.8"/>
    <n v="3000"/>
  </r>
  <r>
    <x v="17"/>
    <d v="2025-04-14T00:00:00"/>
    <d v="2027-07-31T00:00:00"/>
    <n v="0"/>
    <n v="0"/>
    <n v="0"/>
    <n v="0"/>
    <n v="2400"/>
    <n v="2400"/>
  </r>
  <r>
    <x v="18"/>
    <d v="2025-04-14T00:00:00"/>
    <d v="2027-07-31T00:00:00"/>
    <n v="0"/>
    <n v="0"/>
    <n v="1098.83"/>
    <n v="0"/>
    <n v="6723.88"/>
    <n v="7822.71"/>
  </r>
  <r>
    <x v="19"/>
    <d v="2025-04-14T00:00:00"/>
    <d v="2027-07-31T00:00:00"/>
    <n v="0"/>
    <n v="0"/>
    <n v="3463.05"/>
    <n v="0"/>
    <n v="12952.83"/>
    <n v="16415.88"/>
  </r>
  <r>
    <x v="20"/>
    <d v="2025-04-14T00:00:00"/>
    <d v="2027-07-31T00:00:00"/>
    <n v="0"/>
    <n v="0"/>
    <n v="0"/>
    <n v="0"/>
    <n v="446.16"/>
    <n v="446.16"/>
  </r>
  <r>
    <x v="22"/>
    <d v="2025-04-30T00:00:00"/>
    <d v="2027-07-31T00:00:00"/>
    <n v="0"/>
    <n v="0"/>
    <n v="13.2"/>
    <n v="0"/>
    <n v="2986.8"/>
    <n v="3000"/>
  </r>
  <r>
    <x v="23"/>
    <d v="2025-04-14T00:00:00"/>
    <d v="2027-07-31T00:00:00"/>
    <n v="0"/>
    <n v="0"/>
    <n v="2409.39"/>
    <n v="0"/>
    <n v="10175.01"/>
    <n v="12584.4"/>
  </r>
  <r>
    <x v="24"/>
    <m/>
    <m/>
    <n v="0"/>
    <n v="0"/>
    <n v="27268.32"/>
    <n v="0"/>
    <n v="132004.54"/>
    <n v="159272.85999999999"/>
  </r>
  <r>
    <x v="31"/>
    <m/>
    <m/>
    <m/>
    <m/>
    <m/>
    <m/>
    <m/>
    <m/>
  </r>
  <r>
    <x v="2"/>
    <d v="2025-05-14T00:00:00"/>
    <d v="2027-07-31T00:00:00"/>
    <n v="0"/>
    <n v="0"/>
    <n v="0"/>
    <n v="0"/>
    <n v="270"/>
    <n v="270"/>
  </r>
  <r>
    <x v="3"/>
    <d v="2025-05-14T00:00:00"/>
    <d v="2027-07-31T00:00:00"/>
    <n v="0"/>
    <n v="0"/>
    <n v="574.29"/>
    <n v="0"/>
    <n v="5425.71"/>
    <n v="6000"/>
  </r>
  <r>
    <x v="4"/>
    <d v="2025-05-14T00:00:00"/>
    <d v="2027-07-31T00:00:00"/>
    <n v="0"/>
    <n v="0"/>
    <n v="5347.5"/>
    <n v="0"/>
    <n v="18009.63"/>
    <n v="23357.13"/>
  </r>
  <r>
    <x v="5"/>
    <d v="2025-05-14T00:00:00"/>
    <d v="2027-07-31T00:00:00"/>
    <n v="0"/>
    <n v="0"/>
    <n v="3953.03"/>
    <n v="0"/>
    <n v="14333.29"/>
    <n v="18286.32"/>
  </r>
  <r>
    <x v="6"/>
    <d v="2025-05-14T00:00:00"/>
    <d v="2027-07-31T00:00:00"/>
    <n v="0"/>
    <n v="0"/>
    <n v="0"/>
    <n v="0"/>
    <n v="321.36"/>
    <n v="321.36"/>
  </r>
  <r>
    <x v="7"/>
    <d v="2025-05-14T00:00:00"/>
    <d v="2027-07-31T00:00:00"/>
    <n v="0"/>
    <n v="0"/>
    <n v="2200.62"/>
    <n v="0"/>
    <n v="9713.31"/>
    <n v="11913.93"/>
  </r>
  <r>
    <x v="7"/>
    <d v="2025-05-14T00:00:00"/>
    <d v="2027-07-31T00:00:00"/>
    <n v="0"/>
    <n v="0"/>
    <n v="56.72"/>
    <n v="0"/>
    <n v="149.53"/>
    <n v="206.25"/>
  </r>
  <r>
    <x v="8"/>
    <d v="2025-05-14T00:00:00"/>
    <d v="2027-07-31T00:00:00"/>
    <n v="0"/>
    <n v="0"/>
    <n v="119.61"/>
    <n v="0"/>
    <n v="3912.73"/>
    <n v="4032.34"/>
  </r>
  <r>
    <x v="9"/>
    <d v="2025-05-14T00:00:00"/>
    <d v="2027-07-31T00:00:00"/>
    <n v="0"/>
    <n v="0"/>
    <n v="0"/>
    <n v="0"/>
    <n v="6405.73"/>
    <n v="6405.73"/>
  </r>
  <r>
    <x v="10"/>
    <d v="2025-05-14T00:00:00"/>
    <d v="2027-07-31T00:00:00"/>
    <n v="0"/>
    <n v="0"/>
    <n v="312.89"/>
    <n v="0"/>
    <n v="4687.1099999999997"/>
    <n v="5000"/>
  </r>
  <r>
    <x v="12"/>
    <d v="2025-05-14T00:00:00"/>
    <d v="2027-07-31T00:00:00"/>
    <n v="0"/>
    <n v="0"/>
    <n v="0"/>
    <n v="0"/>
    <n v="1080"/>
    <n v="1080"/>
  </r>
  <r>
    <x v="13"/>
    <d v="2025-05-14T00:00:00"/>
    <d v="2027-07-31T00:00:00"/>
    <n v="0"/>
    <n v="0"/>
    <n v="0"/>
    <n v="0"/>
    <n v="180"/>
    <n v="180"/>
  </r>
  <r>
    <x v="14"/>
    <d v="2025-05-14T00:00:00"/>
    <d v="2027-07-31T00:00:00"/>
    <n v="0"/>
    <n v="0"/>
    <n v="8055.66"/>
    <n v="0"/>
    <n v="25149.33"/>
    <n v="33204.99"/>
  </r>
  <r>
    <x v="15"/>
    <d v="2025-05-14T00:00:00"/>
    <d v="2027-07-31T00:00:00"/>
    <n v="0"/>
    <n v="0"/>
    <n v="458.18"/>
    <n v="0"/>
    <n v="5119.6099999999997"/>
    <n v="5577.79"/>
  </r>
  <r>
    <x v="27"/>
    <d v="2025-05-30T00:00:00"/>
    <d v="2026-02-28T00:00:00"/>
    <n v="0"/>
    <n v="0"/>
    <n v="0"/>
    <n v="0"/>
    <n v="2500"/>
    <n v="2500"/>
  </r>
  <r>
    <x v="28"/>
    <d v="2025-05-14T00:00:00"/>
    <d v="2027-07-31T00:00:00"/>
    <n v="0"/>
    <n v="0"/>
    <n v="0"/>
    <n v="0"/>
    <n v="1980"/>
    <n v="1980"/>
  </r>
  <r>
    <x v="16"/>
    <d v="2025-05-14T00:00:00"/>
    <d v="2027-07-31T00:00:00"/>
    <n v="0"/>
    <n v="0"/>
    <n v="0"/>
    <n v="0"/>
    <n v="3000"/>
    <n v="3000"/>
  </r>
  <r>
    <x v="17"/>
    <d v="2025-05-14T00:00:00"/>
    <d v="2027-07-31T00:00:00"/>
    <n v="0"/>
    <n v="0"/>
    <n v="0"/>
    <n v="0"/>
    <n v="2400"/>
    <n v="2400"/>
  </r>
  <r>
    <x v="18"/>
    <d v="2025-05-14T00:00:00"/>
    <d v="2027-07-31T00:00:00"/>
    <n v="0"/>
    <n v="0"/>
    <n v="1831.35"/>
    <n v="0"/>
    <n v="8739.7900000000009"/>
    <n v="10571.14"/>
  </r>
  <r>
    <x v="19"/>
    <d v="2025-05-14T00:00:00"/>
    <d v="2027-07-31T00:00:00"/>
    <n v="0"/>
    <n v="0"/>
    <n v="4144.16"/>
    <n v="0"/>
    <n v="14837.17"/>
    <n v="18981.330000000002"/>
  </r>
  <r>
    <x v="20"/>
    <d v="2025-05-14T00:00:00"/>
    <d v="2027-07-31T00:00:00"/>
    <n v="0"/>
    <n v="0"/>
    <n v="0"/>
    <n v="0"/>
    <n v="227.76"/>
    <n v="227.76"/>
  </r>
  <r>
    <x v="22"/>
    <d v="2025-05-30T00:00:00"/>
    <d v="2027-07-31T00:00:00"/>
    <n v="0"/>
    <n v="0"/>
    <n v="0"/>
    <n v="0"/>
    <n v="3000"/>
    <n v="3000"/>
  </r>
  <r>
    <x v="23"/>
    <d v="2025-05-14T00:00:00"/>
    <d v="2027-07-31T00:00:00"/>
    <n v="0"/>
    <n v="0"/>
    <n v="2581.79"/>
    <n v="0"/>
    <n v="10718.21"/>
    <n v="13300"/>
  </r>
  <r>
    <x v="24"/>
    <m/>
    <m/>
    <n v="0"/>
    <n v="0"/>
    <n v="29635.8"/>
    <n v="0"/>
    <n v="142160.26999999999"/>
    <n v="171796.07"/>
  </r>
  <r>
    <x v="32"/>
    <m/>
    <m/>
    <m/>
    <m/>
    <m/>
    <m/>
    <m/>
    <m/>
  </r>
  <r>
    <x v="2"/>
    <d v="2025-06-13T00:00:00"/>
    <d v="2027-07-31T00:00:00"/>
    <n v="0"/>
    <n v="0"/>
    <n v="0"/>
    <n v="0"/>
    <n v="30"/>
    <n v="30"/>
  </r>
  <r>
    <x v="3"/>
    <d v="2025-06-13T00:00:00"/>
    <d v="2027-07-31T00:00:00"/>
    <n v="0"/>
    <n v="0"/>
    <n v="574.29"/>
    <n v="0"/>
    <n v="5425.71"/>
    <n v="6000"/>
  </r>
  <r>
    <x v="4"/>
    <d v="2025-06-13T00:00:00"/>
    <d v="2027-07-31T00:00:00"/>
    <n v="0"/>
    <n v="0"/>
    <n v="4957.75"/>
    <n v="0"/>
    <n v="16982.09"/>
    <n v="21939.84"/>
  </r>
  <r>
    <x v="5"/>
    <d v="2025-06-13T00:00:00"/>
    <d v="2027-07-31T00:00:00"/>
    <n v="0"/>
    <n v="0"/>
    <n v="2894.89"/>
    <n v="0"/>
    <n v="11543.67"/>
    <n v="14438.56"/>
  </r>
  <r>
    <x v="6"/>
    <d v="2025-06-13T00:00:00"/>
    <d v="2027-07-31T00:00:00"/>
    <n v="0"/>
    <n v="0"/>
    <n v="0"/>
    <n v="0"/>
    <n v="258.95999999999998"/>
    <n v="258.95999999999998"/>
  </r>
  <r>
    <x v="7"/>
    <d v="2025-06-13T00:00:00"/>
    <d v="2027-07-31T00:00:00"/>
    <n v="0"/>
    <n v="0"/>
    <n v="1788.4"/>
    <n v="0"/>
    <n v="8626.56"/>
    <n v="10414.959999999999"/>
  </r>
  <r>
    <x v="8"/>
    <d v="2025-06-13T00:00:00"/>
    <d v="2027-07-31T00:00:00"/>
    <n v="0"/>
    <n v="0"/>
    <n v="357.89"/>
    <n v="0"/>
    <n v="4842.1099999999997"/>
    <n v="5200"/>
  </r>
  <r>
    <x v="9"/>
    <d v="2025-06-13T00:00:00"/>
    <d v="2027-07-31T00:00:00"/>
    <n v="0"/>
    <n v="0"/>
    <n v="327.83"/>
    <n v="0"/>
    <n v="4738.57"/>
    <n v="5066.3999999999996"/>
  </r>
  <r>
    <x v="10"/>
    <d v="2025-06-13T00:00:00"/>
    <d v="2027-07-31T00:00:00"/>
    <n v="0"/>
    <n v="0"/>
    <n v="312.89"/>
    <n v="0"/>
    <n v="4687.1099999999997"/>
    <n v="5000"/>
  </r>
  <r>
    <x v="11"/>
    <d v="2025-06-13T00:00:00"/>
    <d v="2027-07-31T00:00:00"/>
    <n v="0"/>
    <n v="0"/>
    <n v="99.53"/>
    <n v="0"/>
    <n v="262.39"/>
    <n v="361.92"/>
  </r>
  <r>
    <x v="12"/>
    <d v="2025-06-13T00:00:00"/>
    <d v="2027-07-31T00:00:00"/>
    <n v="0"/>
    <n v="0"/>
    <n v="0"/>
    <n v="0"/>
    <n v="1080"/>
    <n v="1080"/>
  </r>
  <r>
    <x v="33"/>
    <d v="2025-06-13T00:00:00"/>
    <d v="2027-07-31T00:00:00"/>
    <n v="0"/>
    <n v="0"/>
    <n v="0"/>
    <n v="0"/>
    <n v="630"/>
    <n v="630"/>
  </r>
  <r>
    <x v="13"/>
    <d v="2025-06-13T00:00:00"/>
    <d v="2027-07-31T00:00:00"/>
    <n v="0"/>
    <n v="0"/>
    <n v="0"/>
    <n v="0"/>
    <n v="30"/>
    <n v="30"/>
  </r>
  <r>
    <x v="14"/>
    <d v="2025-06-13T00:00:00"/>
    <d v="2027-07-31T00:00:00"/>
    <n v="0"/>
    <n v="0"/>
    <n v="7160.51"/>
    <n v="0"/>
    <n v="22789.37"/>
    <n v="29949.88"/>
  </r>
  <r>
    <x v="15"/>
    <d v="2025-06-13T00:00:00"/>
    <d v="2027-07-31T00:00:00"/>
    <n v="0"/>
    <n v="0"/>
    <n v="207.19"/>
    <n v="0"/>
    <n v="4323.05"/>
    <n v="4530.24"/>
  </r>
  <r>
    <x v="27"/>
    <d v="2025-06-30T00:00:00"/>
    <d v="2026-02-28T00:00:00"/>
    <n v="0"/>
    <n v="0"/>
    <n v="0"/>
    <n v="0"/>
    <n v="2500"/>
    <n v="2500"/>
  </r>
  <r>
    <x v="28"/>
    <d v="2025-06-13T00:00:00"/>
    <d v="2027-07-31T00:00:00"/>
    <n v="0"/>
    <n v="0"/>
    <n v="0"/>
    <n v="0"/>
    <n v="926.68"/>
    <n v="926.68"/>
  </r>
  <r>
    <x v="16"/>
    <d v="2025-06-13T00:00:00"/>
    <d v="2027-07-31T00:00:00"/>
    <n v="0"/>
    <n v="0"/>
    <n v="0"/>
    <n v="0"/>
    <n v="3000"/>
    <n v="3000"/>
  </r>
  <r>
    <x v="17"/>
    <d v="2025-06-13T00:00:00"/>
    <d v="2027-07-31T00:00:00"/>
    <n v="0"/>
    <n v="0"/>
    <n v="0"/>
    <n v="0"/>
    <n v="2400"/>
    <n v="2400"/>
  </r>
  <r>
    <x v="18"/>
    <d v="2025-06-13T00:00:00"/>
    <d v="2027-07-31T00:00:00"/>
    <n v="0"/>
    <n v="0"/>
    <n v="2189.9699999999998"/>
    <n v="0"/>
    <n v="9685.23"/>
    <n v="11875.2"/>
  </r>
  <r>
    <x v="19"/>
    <d v="2025-06-13T00:00:00"/>
    <d v="2027-07-31T00:00:00"/>
    <n v="0"/>
    <n v="0"/>
    <n v="2854.66"/>
    <n v="0"/>
    <n v="11437.59"/>
    <n v="14292.25"/>
  </r>
  <r>
    <x v="20"/>
    <d v="2025-06-13T00:00:00"/>
    <d v="2027-07-31T00:00:00"/>
    <n v="0"/>
    <n v="0"/>
    <n v="0"/>
    <n v="0"/>
    <n v="318.24"/>
    <n v="318.24"/>
  </r>
  <r>
    <x v="22"/>
    <d v="2025-06-30T00:00:00"/>
    <d v="2027-07-31T00:00:00"/>
    <n v="0"/>
    <n v="0"/>
    <n v="0"/>
    <n v="0"/>
    <n v="3000"/>
    <n v="3000"/>
  </r>
  <r>
    <x v="23"/>
    <d v="2025-06-13T00:00:00"/>
    <d v="2027-07-31T00:00:00"/>
    <n v="0"/>
    <n v="0"/>
    <n v="2673.09"/>
    <n v="0"/>
    <n v="10958.92"/>
    <n v="13632.01"/>
  </r>
  <r>
    <x v="24"/>
    <m/>
    <m/>
    <n v="0"/>
    <n v="0"/>
    <n v="26398.89"/>
    <n v="0"/>
    <n v="130476.25"/>
    <n v="156875.14000000001"/>
  </r>
  <r>
    <x v="34"/>
    <m/>
    <m/>
    <m/>
    <m/>
    <m/>
    <m/>
    <m/>
    <m/>
  </r>
  <r>
    <x v="2"/>
    <d v="2025-07-30T00:00:00"/>
    <d v="2027-07-31T00:00:00"/>
    <n v="0"/>
    <n v="0"/>
    <n v="0"/>
    <n v="0"/>
    <n v="60"/>
    <n v="60"/>
  </r>
  <r>
    <x v="3"/>
    <d v="2025-07-30T00:00:00"/>
    <d v="2027-07-31T00:00:00"/>
    <n v="0"/>
    <n v="0"/>
    <n v="574.29"/>
    <n v="0"/>
    <n v="5425.71"/>
    <n v="6000"/>
  </r>
  <r>
    <x v="4"/>
    <d v="2025-07-30T00:00:00"/>
    <d v="2027-07-31T00:00:00"/>
    <n v="0"/>
    <n v="0"/>
    <n v="5621.84"/>
    <n v="0"/>
    <n v="18732.88"/>
    <n v="24354.720000000001"/>
  </r>
  <r>
    <x v="5"/>
    <d v="2025-07-30T00:00:00"/>
    <d v="2027-07-31T00:00:00"/>
    <n v="0"/>
    <n v="0"/>
    <n v="3158.52"/>
    <n v="0"/>
    <n v="12238.68"/>
    <n v="15397.2"/>
  </r>
  <r>
    <x v="6"/>
    <d v="2025-07-30T00:00:00"/>
    <d v="2027-07-31T00:00:00"/>
    <n v="0"/>
    <n v="0"/>
    <n v="0"/>
    <n v="0"/>
    <n v="358.8"/>
    <n v="358.8"/>
  </r>
  <r>
    <x v="7"/>
    <d v="2025-07-30T00:00:00"/>
    <d v="2027-07-31T00:00:00"/>
    <n v="0"/>
    <n v="0"/>
    <n v="1727.22"/>
    <n v="0"/>
    <n v="8465.26"/>
    <n v="10192.48"/>
  </r>
  <r>
    <x v="8"/>
    <d v="2025-07-30T00:00:00"/>
    <d v="2027-07-31T00:00:00"/>
    <n v="0"/>
    <n v="0"/>
    <n v="509.56"/>
    <n v="0"/>
    <n v="5255.05"/>
    <n v="5764.61"/>
  </r>
  <r>
    <x v="9"/>
    <d v="2025-07-30T00:00:00"/>
    <d v="2027-07-31T00:00:00"/>
    <n v="0"/>
    <n v="0"/>
    <n v="844.12"/>
    <n v="0"/>
    <n v="6137.08"/>
    <n v="6981.2"/>
  </r>
  <r>
    <x v="10"/>
    <d v="2025-07-30T00:00:00"/>
    <d v="2027-07-31T00:00:00"/>
    <n v="0"/>
    <n v="0"/>
    <n v="312.89"/>
    <n v="0"/>
    <n v="4687.1099999999997"/>
    <n v="5000"/>
  </r>
  <r>
    <x v="12"/>
    <d v="2025-07-30T00:00:00"/>
    <d v="2027-07-31T00:00:00"/>
    <n v="0"/>
    <n v="0"/>
    <n v="0"/>
    <n v="0"/>
    <n v="1080"/>
    <n v="1080"/>
  </r>
  <r>
    <x v="33"/>
    <d v="2025-07-30T00:00:00"/>
    <d v="2027-07-31T00:00:00"/>
    <n v="0"/>
    <n v="0"/>
    <n v="0"/>
    <n v="0"/>
    <n v="630"/>
    <n v="630"/>
  </r>
  <r>
    <x v="13"/>
    <d v="2025-07-30T00:00:00"/>
    <d v="2027-07-31T00:00:00"/>
    <n v="0"/>
    <n v="0"/>
    <n v="0"/>
    <n v="0"/>
    <n v="270"/>
    <n v="270"/>
  </r>
  <r>
    <x v="14"/>
    <d v="2025-07-30T00:00:00"/>
    <d v="2027-07-31T00:00:00"/>
    <n v="0"/>
    <n v="0"/>
    <n v="6671.22"/>
    <n v="0"/>
    <n v="21499.45"/>
    <n v="28170.67"/>
  </r>
  <r>
    <x v="15"/>
    <d v="2025-07-30T00:00:00"/>
    <d v="2027-07-31T00:00:00"/>
    <n v="0"/>
    <n v="0"/>
    <n v="0"/>
    <n v="0"/>
    <n v="2414.88"/>
    <n v="2414.88"/>
  </r>
  <r>
    <x v="30"/>
    <d v="2025-07-30T00:00:00"/>
    <d v="2027-07-31T00:00:00"/>
    <n v="0"/>
    <n v="0"/>
    <n v="0"/>
    <n v="0"/>
    <n v="30"/>
    <n v="30"/>
  </r>
  <r>
    <x v="28"/>
    <d v="2025-07-30T00:00:00"/>
    <d v="2027-07-31T00:00:00"/>
    <n v="0"/>
    <n v="0"/>
    <n v="0"/>
    <n v="0"/>
    <n v="252.72"/>
    <n v="252.72"/>
  </r>
  <r>
    <x v="16"/>
    <d v="2025-07-30T00:00:00"/>
    <d v="2027-07-31T00:00:00"/>
    <n v="0"/>
    <n v="0"/>
    <n v="0"/>
    <n v="0"/>
    <n v="3000"/>
    <n v="3000"/>
  </r>
  <r>
    <x v="17"/>
    <d v="2025-07-30T00:00:00"/>
    <d v="2027-07-31T00:00:00"/>
    <n v="0"/>
    <n v="0"/>
    <n v="0"/>
    <n v="0"/>
    <n v="2400"/>
    <n v="2400"/>
  </r>
  <r>
    <x v="35"/>
    <d v="2025-07-30T00:00:00"/>
    <d v="2027-07-31T00:00:00"/>
    <n v="0"/>
    <n v="0"/>
    <n v="0"/>
    <n v="0"/>
    <n v="795.6"/>
    <n v="795.6"/>
  </r>
  <r>
    <x v="18"/>
    <d v="2025-07-30T00:00:00"/>
    <d v="2027-07-31T00:00:00"/>
    <n v="0"/>
    <n v="0"/>
    <n v="0"/>
    <n v="0"/>
    <n v="3048.24"/>
    <n v="3048.24"/>
  </r>
  <r>
    <x v="19"/>
    <d v="2025-07-30T00:00:00"/>
    <d v="2027-07-31T00:00:00"/>
    <n v="0"/>
    <n v="0"/>
    <n v="2874.24"/>
    <n v="0"/>
    <n v="11489.21"/>
    <n v="14363.45"/>
  </r>
  <r>
    <x v="20"/>
    <d v="2025-07-30T00:00:00"/>
    <d v="2027-07-31T00:00:00"/>
    <n v="0"/>
    <n v="0"/>
    <n v="0"/>
    <n v="0"/>
    <n v="262.08"/>
    <n v="262.08"/>
  </r>
  <r>
    <x v="23"/>
    <d v="2025-07-30T00:00:00"/>
    <d v="2027-07-31T00:00:00"/>
    <n v="0"/>
    <n v="0"/>
    <n v="2555.61"/>
    <n v="0"/>
    <n v="10649.19"/>
    <n v="13204.8"/>
  </r>
  <r>
    <x v="24"/>
    <m/>
    <m/>
    <n v="0"/>
    <n v="0"/>
    <n v="24849.51"/>
    <n v="0"/>
    <n v="119181.94"/>
    <n v="144031.45000000001"/>
  </r>
  <r>
    <x v="36"/>
    <m/>
    <m/>
    <m/>
    <m/>
    <m/>
    <m/>
    <m/>
    <m/>
  </r>
  <r>
    <x v="2"/>
    <d v="2025-08-14T00:00:00"/>
    <d v="2027-07-31T00:00:00"/>
    <n v="0"/>
    <n v="0"/>
    <n v="0"/>
    <n v="0"/>
    <n v="30"/>
    <n v="30"/>
  </r>
  <r>
    <x v="3"/>
    <d v="2025-08-14T00:00:00"/>
    <d v="2027-07-31T00:00:00"/>
    <n v="0"/>
    <n v="0"/>
    <n v="574.29"/>
    <n v="0"/>
    <n v="5425.71"/>
    <n v="6000"/>
  </r>
  <r>
    <x v="4"/>
    <d v="2025-08-14T00:00:00"/>
    <d v="2027-07-31T00:00:00"/>
    <n v="0"/>
    <n v="0"/>
    <n v="6277.75"/>
    <n v="0"/>
    <n v="20462.09"/>
    <n v="26739.84"/>
  </r>
  <r>
    <x v="5"/>
    <d v="2025-08-14T00:00:00"/>
    <d v="2027-07-31T00:00:00"/>
    <n v="0"/>
    <n v="0"/>
    <n v="4478.32"/>
    <n v="0"/>
    <n v="15718.16"/>
    <n v="20196.48"/>
  </r>
  <r>
    <x v="6"/>
    <d v="2025-08-14T00:00:00"/>
    <d v="2027-07-31T00:00:00"/>
    <n v="0"/>
    <n v="0"/>
    <n v="0"/>
    <n v="0"/>
    <n v="330.72"/>
    <n v="330.72"/>
  </r>
  <r>
    <x v="7"/>
    <d v="2025-08-14T00:00:00"/>
    <d v="2027-07-31T00:00:00"/>
    <n v="0"/>
    <n v="0"/>
    <n v="2071.91"/>
    <n v="0"/>
    <n v="9373.9699999999993"/>
    <n v="11445.88"/>
  </r>
  <r>
    <x v="8"/>
    <d v="2025-08-14T00:00:00"/>
    <d v="2027-07-31T00:00:00"/>
    <n v="0"/>
    <n v="0"/>
    <n v="116.99"/>
    <n v="0"/>
    <n v="3897.87"/>
    <n v="4014.86"/>
  </r>
  <r>
    <x v="9"/>
    <d v="2025-08-14T00:00:00"/>
    <d v="2027-07-31T00:00:00"/>
    <n v="0"/>
    <n v="0"/>
    <n v="217.02"/>
    <n v="0"/>
    <n v="4356.91"/>
    <n v="4573.93"/>
  </r>
  <r>
    <x v="10"/>
    <d v="2025-08-14T00:00:00"/>
    <d v="2027-07-31T00:00:00"/>
    <n v="0"/>
    <n v="0"/>
    <n v="312.89"/>
    <n v="0"/>
    <n v="4687.1099999999997"/>
    <n v="5000"/>
  </r>
  <r>
    <x v="11"/>
    <d v="2025-08-14T00:00:00"/>
    <d v="2027-07-31T00:00:00"/>
    <n v="0"/>
    <n v="0"/>
    <n v="0"/>
    <n v="0"/>
    <n v="137.28"/>
    <n v="137.28"/>
  </r>
  <r>
    <x v="12"/>
    <d v="2025-08-14T00:00:00"/>
    <d v="2027-07-31T00:00:00"/>
    <n v="0"/>
    <n v="0"/>
    <n v="0"/>
    <n v="0"/>
    <n v="1080"/>
    <n v="1080"/>
  </r>
  <r>
    <x v="33"/>
    <d v="2025-08-14T00:00:00"/>
    <d v="2027-07-31T00:00:00"/>
    <n v="0"/>
    <n v="0"/>
    <n v="0"/>
    <n v="0"/>
    <n v="600"/>
    <n v="600"/>
  </r>
  <r>
    <x v="13"/>
    <d v="2025-08-14T00:00:00"/>
    <d v="2027-07-31T00:00:00"/>
    <n v="0"/>
    <n v="0"/>
    <n v="0"/>
    <n v="0"/>
    <n v="30"/>
    <n v="30"/>
  </r>
  <r>
    <x v="14"/>
    <d v="2025-08-14T00:00:00"/>
    <d v="2027-07-31T00:00:00"/>
    <n v="0"/>
    <n v="0"/>
    <n v="6075.8"/>
    <n v="0"/>
    <n v="19929.7"/>
    <n v="26005.5"/>
  </r>
  <r>
    <x v="15"/>
    <d v="2025-08-14T00:00:00"/>
    <d v="2027-07-31T00:00:00"/>
    <n v="0"/>
    <n v="0"/>
    <n v="351.1"/>
    <n v="0"/>
    <n v="4818.74"/>
    <n v="5169.84"/>
  </r>
  <r>
    <x v="30"/>
    <d v="2025-08-14T00:00:00"/>
    <d v="2027-07-31T00:00:00"/>
    <n v="0"/>
    <n v="0"/>
    <n v="0"/>
    <n v="0"/>
    <n v="30"/>
    <n v="30"/>
  </r>
  <r>
    <x v="28"/>
    <d v="2025-08-14T00:00:00"/>
    <d v="2027-07-31T00:00:00"/>
    <n v="0"/>
    <n v="0"/>
    <n v="0"/>
    <n v="0"/>
    <n v="124.8"/>
    <n v="124.8"/>
  </r>
  <r>
    <x v="16"/>
    <d v="2025-08-14T00:00:00"/>
    <d v="2027-07-31T00:00:00"/>
    <n v="0"/>
    <n v="0"/>
    <n v="0"/>
    <n v="0"/>
    <n v="3000"/>
    <n v="3000"/>
  </r>
  <r>
    <x v="17"/>
    <d v="2025-08-14T00:00:00"/>
    <d v="2027-07-31T00:00:00"/>
    <n v="0"/>
    <n v="0"/>
    <n v="0"/>
    <n v="0"/>
    <n v="2400"/>
    <n v="2400"/>
  </r>
  <r>
    <x v="35"/>
    <d v="2025-08-14T00:00:00"/>
    <d v="2027-07-31T00:00:00"/>
    <n v="0"/>
    <n v="0"/>
    <n v="0"/>
    <n v="0"/>
    <n v="2451.12"/>
    <n v="2451.12"/>
  </r>
  <r>
    <x v="18"/>
    <d v="2025-08-14T00:00:00"/>
    <d v="2027-07-31T00:00:00"/>
    <n v="0"/>
    <n v="0"/>
    <n v="635.6"/>
    <n v="0"/>
    <n v="5587.36"/>
    <n v="6222.96"/>
  </r>
  <r>
    <x v="19"/>
    <d v="2025-08-14T00:00:00"/>
    <d v="2027-07-31T00:00:00"/>
    <n v="0"/>
    <n v="0"/>
    <n v="3996.32"/>
    <n v="0"/>
    <n v="14447.44"/>
    <n v="18443.759999999998"/>
  </r>
  <r>
    <x v="20"/>
    <d v="2025-08-14T00:00:00"/>
    <d v="2027-07-31T00:00:00"/>
    <n v="0"/>
    <n v="0"/>
    <n v="0"/>
    <n v="0"/>
    <n v="418.08"/>
    <n v="418.08"/>
  </r>
  <r>
    <x v="23"/>
    <d v="2025-08-14T00:00:00"/>
    <d v="2027-07-31T00:00:00"/>
    <n v="0"/>
    <n v="0"/>
    <n v="1950.52"/>
    <n v="0"/>
    <n v="9053.9599999999991"/>
    <n v="11004.48"/>
  </r>
  <r>
    <x v="24"/>
    <m/>
    <m/>
    <n v="0"/>
    <n v="0"/>
    <n v="27058.51"/>
    <n v="0"/>
    <n v="128391.02"/>
    <n v="155449.53"/>
  </r>
  <r>
    <x v="37"/>
    <m/>
    <m/>
    <m/>
    <m/>
    <m/>
    <m/>
    <m/>
    <m/>
  </r>
  <r>
    <x v="2"/>
    <d v="2025-09-19T00:00:00"/>
    <d v="2027-07-31T00:00:00"/>
    <n v="0"/>
    <n v="0"/>
    <n v="0"/>
    <n v="0"/>
    <n v="120"/>
    <n v="120"/>
  </r>
  <r>
    <x v="4"/>
    <d v="2025-09-19T00:00:00"/>
    <d v="2027-07-31T00:00:00"/>
    <n v="0"/>
    <n v="0"/>
    <n v="6599.24"/>
    <n v="0"/>
    <n v="21309.66"/>
    <n v="27908.9"/>
  </r>
  <r>
    <x v="5"/>
    <d v="2025-09-19T00:00:00"/>
    <d v="2027-07-31T00:00:00"/>
    <n v="0"/>
    <n v="0"/>
    <n v="3713.06"/>
    <n v="0"/>
    <n v="13700.66"/>
    <n v="17413.72"/>
  </r>
  <r>
    <x v="7"/>
    <d v="2025-09-19T00:00:00"/>
    <d v="2027-07-31T00:00:00"/>
    <n v="0"/>
    <n v="0"/>
    <n v="1674.29"/>
    <n v="0"/>
    <n v="8325.7099999999991"/>
    <n v="10000"/>
  </r>
  <r>
    <x v="8"/>
    <d v="2025-09-19T00:00:00"/>
    <d v="2027-07-31T00:00:00"/>
    <n v="0"/>
    <n v="0"/>
    <n v="0"/>
    <n v="0"/>
    <n v="3085.21"/>
    <n v="3085.21"/>
  </r>
  <r>
    <x v="9"/>
    <d v="2025-09-19T00:00:00"/>
    <d v="2027-07-31T00:00:00"/>
    <n v="0"/>
    <n v="0"/>
    <n v="603.22"/>
    <n v="0"/>
    <n v="5501.99"/>
    <n v="6105.21"/>
  </r>
  <r>
    <x v="10"/>
    <d v="2025-09-19T00:00:00"/>
    <d v="2027-07-31T00:00:00"/>
    <n v="0"/>
    <n v="0"/>
    <n v="312.89"/>
    <n v="0"/>
    <n v="4687.1099999999997"/>
    <n v="5000"/>
  </r>
  <r>
    <x v="12"/>
    <d v="2025-09-19T00:00:00"/>
    <d v="2027-07-31T00:00:00"/>
    <n v="0"/>
    <n v="0"/>
    <n v="0"/>
    <n v="0"/>
    <n v="1080"/>
    <n v="1080"/>
  </r>
  <r>
    <x v="33"/>
    <d v="2025-09-19T00:00:00"/>
    <d v="2027-07-31T00:00:00"/>
    <n v="0"/>
    <n v="0"/>
    <n v="0"/>
    <n v="0"/>
    <n v="2013.39"/>
    <n v="2013.39"/>
  </r>
  <r>
    <x v="13"/>
    <d v="2025-09-19T00:00:00"/>
    <d v="2027-07-31T00:00:00"/>
    <n v="0"/>
    <n v="0"/>
    <n v="0"/>
    <n v="0"/>
    <n v="120"/>
    <n v="120"/>
  </r>
  <r>
    <x v="14"/>
    <d v="2025-09-19T00:00:00"/>
    <d v="2027-07-31T00:00:00"/>
    <n v="0"/>
    <n v="0"/>
    <n v="7780.66"/>
    <n v="0"/>
    <n v="24424.33"/>
    <n v="32204.99"/>
  </r>
  <r>
    <x v="15"/>
    <d v="2025-09-19T00:00:00"/>
    <d v="2027-07-31T00:00:00"/>
    <n v="0"/>
    <n v="0"/>
    <n v="0"/>
    <n v="0"/>
    <n v="2907.84"/>
    <n v="2907.84"/>
  </r>
  <r>
    <x v="28"/>
    <d v="2025-09-19T00:00:00"/>
    <d v="2027-07-31T00:00:00"/>
    <n v="0"/>
    <n v="0"/>
    <n v="0"/>
    <n v="0"/>
    <n v="1634.88"/>
    <n v="1634.88"/>
  </r>
  <r>
    <x v="28"/>
    <d v="2025-09-30T00:00:00"/>
    <d v="2027-07-31T00:00:00"/>
    <n v="0"/>
    <n v="0"/>
    <n v="14.92"/>
    <n v="0"/>
    <n v="1585.08"/>
    <n v="1600"/>
  </r>
  <r>
    <x v="35"/>
    <d v="2025-09-19T00:00:00"/>
    <d v="2027-07-31T00:00:00"/>
    <n v="0"/>
    <n v="0"/>
    <n v="0"/>
    <n v="0"/>
    <n v="1687.68"/>
    <n v="1687.68"/>
  </r>
  <r>
    <x v="18"/>
    <d v="2025-09-19T00:00:00"/>
    <d v="2027-07-31T00:00:00"/>
    <n v="0"/>
    <n v="0"/>
    <n v="1838.92"/>
    <n v="0"/>
    <n v="8759.73"/>
    <n v="10598.65"/>
  </r>
  <r>
    <x v="19"/>
    <d v="2025-09-19T00:00:00"/>
    <d v="2027-07-31T00:00:00"/>
    <n v="0"/>
    <n v="0"/>
    <n v="2588.2800000000002"/>
    <n v="0"/>
    <n v="10735.32"/>
    <n v="13323.6"/>
  </r>
  <r>
    <x v="20"/>
    <d v="2025-09-19T00:00:00"/>
    <d v="2027-07-31T00:00:00"/>
    <n v="0"/>
    <n v="0"/>
    <n v="0"/>
    <n v="0"/>
    <n v="59.28"/>
    <n v="59.28"/>
  </r>
  <r>
    <x v="23"/>
    <d v="2025-09-19T00:00:00"/>
    <d v="2027-07-31T00:00:00"/>
    <n v="0"/>
    <n v="0"/>
    <n v="2581.79"/>
    <n v="0"/>
    <n v="10718.21"/>
    <n v="13300"/>
  </r>
  <r>
    <x v="24"/>
    <m/>
    <m/>
    <n v="0"/>
    <n v="0"/>
    <n v="27707.27"/>
    <n v="0"/>
    <n v="122456.08"/>
    <n v="150163.35"/>
  </r>
  <r>
    <x v="38"/>
    <m/>
    <m/>
    <m/>
    <m/>
    <m/>
    <m/>
    <m/>
    <m/>
  </r>
  <r>
    <x v="2"/>
    <d v="2025-10-14T00:00:00"/>
    <d v="2027-07-31T00:00:00"/>
    <n v="0"/>
    <n v="0"/>
    <n v="0"/>
    <n v="0"/>
    <n v="210"/>
    <n v="210"/>
  </r>
  <r>
    <x v="4"/>
    <d v="2025-10-14T00:00:00"/>
    <d v="2027-07-31T00:00:00"/>
    <n v="0"/>
    <n v="0"/>
    <n v="6887.92"/>
    <n v="0"/>
    <n v="22070.720000000001"/>
    <n v="28958.639999999999"/>
  </r>
  <r>
    <x v="5"/>
    <d v="2025-10-14T00:00:00"/>
    <d v="2027-07-31T00:00:00"/>
    <n v="0"/>
    <n v="0"/>
    <n v="3716.09"/>
    <n v="0"/>
    <n v="13708.62"/>
    <n v="17424.71"/>
  </r>
  <r>
    <x v="7"/>
    <d v="2025-10-14T00:00:00"/>
    <d v="2027-07-31T00:00:00"/>
    <n v="0"/>
    <n v="0"/>
    <n v="1679.44"/>
    <n v="0"/>
    <n v="8339.2800000000007"/>
    <n v="10018.719999999999"/>
  </r>
  <r>
    <x v="8"/>
    <d v="2025-10-14T00:00:00"/>
    <d v="2027-07-31T00:00:00"/>
    <n v="0"/>
    <n v="0"/>
    <n v="114.76"/>
    <n v="0"/>
    <n v="3885.24"/>
    <n v="4000"/>
  </r>
  <r>
    <x v="9"/>
    <d v="2025-10-14T00:00:00"/>
    <d v="2027-07-31T00:00:00"/>
    <n v="0"/>
    <n v="0"/>
    <n v="13.99"/>
    <n v="0"/>
    <n v="3208.48"/>
    <n v="3222.47"/>
  </r>
  <r>
    <x v="10"/>
    <d v="2025-10-14T00:00:00"/>
    <d v="2027-07-31T00:00:00"/>
    <n v="0"/>
    <n v="0"/>
    <n v="312.89"/>
    <n v="0"/>
    <n v="4687.1099999999997"/>
    <n v="5000"/>
  </r>
  <r>
    <x v="33"/>
    <d v="2025-10-14T00:00:00"/>
    <d v="2027-07-31T00:00:00"/>
    <n v="0"/>
    <n v="0"/>
    <n v="0"/>
    <n v="0"/>
    <n v="882.74"/>
    <n v="882.74"/>
  </r>
  <r>
    <x v="13"/>
    <d v="2025-10-14T00:00:00"/>
    <d v="2027-07-31T00:00:00"/>
    <n v="0"/>
    <n v="0"/>
    <n v="0"/>
    <n v="0"/>
    <n v="420"/>
    <n v="420"/>
  </r>
  <r>
    <x v="14"/>
    <d v="2025-10-14T00:00:00"/>
    <d v="2027-07-31T00:00:00"/>
    <n v="0"/>
    <n v="0"/>
    <n v="7780.66"/>
    <n v="0"/>
    <n v="24424.33"/>
    <n v="32204.99"/>
  </r>
  <r>
    <x v="15"/>
    <d v="2025-10-14T00:00:00"/>
    <d v="2027-07-31T00:00:00"/>
    <n v="0"/>
    <n v="0"/>
    <n v="30.03"/>
    <n v="0"/>
    <n v="3405.09"/>
    <n v="3435.12"/>
  </r>
  <r>
    <x v="28"/>
    <d v="2025-10-14T00:00:00"/>
    <d v="2027-07-31T00:00:00"/>
    <n v="0"/>
    <n v="0"/>
    <n v="92.01"/>
    <n v="0"/>
    <n v="3756.31"/>
    <n v="3848.32"/>
  </r>
  <r>
    <x v="35"/>
    <d v="2025-10-14T00:00:00"/>
    <d v="2027-07-31T00:00:00"/>
    <n v="0"/>
    <n v="0"/>
    <n v="580.66"/>
    <n v="0"/>
    <n v="5442.49"/>
    <n v="6023.15"/>
  </r>
  <r>
    <x v="18"/>
    <d v="2025-10-14T00:00:00"/>
    <d v="2027-07-31T00:00:00"/>
    <n v="0"/>
    <n v="0"/>
    <n v="657.54"/>
    <n v="0"/>
    <n v="5645.19"/>
    <n v="6302.73"/>
  </r>
  <r>
    <x v="19"/>
    <d v="2025-10-14T00:00:00"/>
    <d v="2027-07-31T00:00:00"/>
    <n v="0"/>
    <n v="0"/>
    <n v="4325.43"/>
    <n v="0"/>
    <n v="15315.09"/>
    <n v="19640.52"/>
  </r>
  <r>
    <x v="20"/>
    <d v="2025-10-14T00:00:00"/>
    <d v="2027-07-31T00:00:00"/>
    <n v="0"/>
    <n v="0"/>
    <n v="0"/>
    <n v="0"/>
    <n v="146.63999999999999"/>
    <n v="146.63999999999999"/>
  </r>
  <r>
    <x v="23"/>
    <d v="2025-10-14T00:00:00"/>
    <d v="2027-07-31T00:00:00"/>
    <n v="0"/>
    <n v="0"/>
    <n v="2581.79"/>
    <n v="0"/>
    <n v="10718.21"/>
    <n v="13300"/>
  </r>
  <r>
    <x v="24"/>
    <m/>
    <m/>
    <n v="0"/>
    <n v="0"/>
    <n v="28773.21"/>
    <n v="0"/>
    <n v="126265.54"/>
    <n v="155038.75"/>
  </r>
  <r>
    <x v="39"/>
    <m/>
    <m/>
    <m/>
    <m/>
    <m/>
    <m/>
    <m/>
    <m/>
  </r>
  <r>
    <x v="2"/>
    <d v="2025-11-14T00:00:00"/>
    <d v="2027-07-31T00:00:00"/>
    <n v="0"/>
    <n v="0"/>
    <n v="0"/>
    <n v="0"/>
    <n v="150"/>
    <n v="150"/>
  </r>
  <r>
    <x v="4"/>
    <d v="2025-11-14T00:00:00"/>
    <d v="2027-07-31T00:00:00"/>
    <n v="0"/>
    <n v="0"/>
    <n v="6576.03"/>
    <n v="0"/>
    <n v="21248.49"/>
    <n v="27824.52"/>
  </r>
  <r>
    <x v="5"/>
    <d v="2025-11-14T00:00:00"/>
    <d v="2027-07-31T00:00:00"/>
    <n v="0"/>
    <n v="0"/>
    <n v="5702.37"/>
    <n v="0"/>
    <n v="18945.21"/>
    <n v="24647.58"/>
  </r>
  <r>
    <x v="7"/>
    <d v="2025-11-14T00:00:00"/>
    <d v="2027-07-31T00:00:00"/>
    <n v="0"/>
    <n v="0"/>
    <n v="1692.32"/>
    <n v="0"/>
    <n v="8373.23"/>
    <n v="10065.549999999999"/>
  </r>
  <r>
    <x v="8"/>
    <d v="2025-11-14T00:00:00"/>
    <d v="2027-07-31T00:00:00"/>
    <n v="0"/>
    <n v="0"/>
    <n v="574.29"/>
    <n v="0"/>
    <n v="5425.71"/>
    <n v="6000"/>
  </r>
  <r>
    <x v="9"/>
    <d v="2025-11-14T00:00:00"/>
    <d v="2027-07-31T00:00:00"/>
    <n v="0"/>
    <n v="0"/>
    <n v="0"/>
    <n v="0"/>
    <n v="2000"/>
    <n v="2000"/>
  </r>
  <r>
    <x v="10"/>
    <d v="2025-11-14T00:00:00"/>
    <d v="2027-07-31T00:00:00"/>
    <n v="0"/>
    <n v="0"/>
    <n v="312.89"/>
    <n v="0"/>
    <n v="4687.1099999999997"/>
    <n v="5000"/>
  </r>
  <r>
    <x v="11"/>
    <d v="2025-11-14T00:00:00"/>
    <d v="2027-07-31T00:00:00"/>
    <n v="0"/>
    <n v="0"/>
    <n v="140.19"/>
    <n v="0"/>
    <n v="652.29"/>
    <n v="792.48"/>
  </r>
  <r>
    <x v="33"/>
    <d v="2025-11-14T00:00:00"/>
    <d v="2027-07-31T00:00:00"/>
    <n v="0"/>
    <n v="0"/>
    <n v="90.29"/>
    <n v="0"/>
    <n v="3746.57"/>
    <n v="3836.86"/>
  </r>
  <r>
    <x v="13"/>
    <d v="2025-11-14T00:00:00"/>
    <d v="2027-07-31T00:00:00"/>
    <n v="0"/>
    <n v="0"/>
    <n v="0"/>
    <n v="0"/>
    <n v="150"/>
    <n v="150"/>
  </r>
  <r>
    <x v="14"/>
    <d v="2025-11-14T00:00:00"/>
    <d v="2027-07-31T00:00:00"/>
    <n v="0"/>
    <n v="0"/>
    <n v="8005.15"/>
    <n v="0"/>
    <n v="25016.17"/>
    <n v="33021.32"/>
  </r>
  <r>
    <x v="15"/>
    <d v="2025-11-14T00:00:00"/>
    <d v="2027-07-31T00:00:00"/>
    <n v="0"/>
    <n v="0"/>
    <n v="163.38"/>
    <n v="0"/>
    <n v="4160.76"/>
    <n v="4324.1400000000003"/>
  </r>
  <r>
    <x v="28"/>
    <d v="2025-11-14T00:00:00"/>
    <d v="2027-07-31T00:00:00"/>
    <n v="0"/>
    <n v="0"/>
    <n v="247.37"/>
    <n v="0"/>
    <n v="4461.43"/>
    <n v="4708.8"/>
  </r>
  <r>
    <x v="35"/>
    <d v="2025-11-14T00:00:00"/>
    <d v="2027-07-31T00:00:00"/>
    <n v="0"/>
    <n v="0"/>
    <n v="215.78"/>
    <n v="0"/>
    <n v="4352.6099999999997"/>
    <n v="4568.3900000000003"/>
  </r>
  <r>
    <x v="18"/>
    <d v="2025-11-14T00:00:00"/>
    <d v="2027-07-31T00:00:00"/>
    <n v="0"/>
    <n v="0"/>
    <n v="1614.55"/>
    <n v="0"/>
    <n v="8168.21"/>
    <n v="9782.76"/>
  </r>
  <r>
    <x v="19"/>
    <d v="2025-11-14T00:00:00"/>
    <d v="2027-07-31T00:00:00"/>
    <n v="0"/>
    <n v="0"/>
    <n v="3306.02"/>
    <n v="0"/>
    <n v="12627.56"/>
    <n v="15933.58"/>
  </r>
  <r>
    <x v="20"/>
    <d v="2025-11-14T00:00:00"/>
    <d v="2027-07-31T00:00:00"/>
    <n v="0"/>
    <n v="0"/>
    <n v="0"/>
    <n v="0"/>
    <n v="390"/>
    <n v="390"/>
  </r>
  <r>
    <x v="23"/>
    <d v="2025-11-14T00:00:00"/>
    <d v="2027-07-31T00:00:00"/>
    <n v="0"/>
    <n v="0"/>
    <n v="2357.4299999999998"/>
    <n v="0"/>
    <n v="10126.73"/>
    <n v="12484.16"/>
  </r>
  <r>
    <x v="24"/>
    <m/>
    <m/>
    <n v="0"/>
    <n v="0"/>
    <n v="30998.06"/>
    <n v="0"/>
    <n v="134682.07999999999"/>
    <n v="165680.14000000001"/>
  </r>
  <r>
    <x v="40"/>
    <m/>
    <m/>
    <m/>
    <m/>
    <m/>
    <m/>
    <m/>
    <m/>
  </r>
  <r>
    <x v="2"/>
    <d v="2025-12-12T00:00:00"/>
    <d v="2027-07-31T00:00:00"/>
    <n v="0"/>
    <n v="0"/>
    <n v="0"/>
    <n v="0"/>
    <n v="60"/>
    <n v="60"/>
  </r>
  <r>
    <x v="4"/>
    <d v="2025-12-12T00:00:00"/>
    <d v="2027-07-31T00:00:00"/>
    <n v="0"/>
    <n v="0"/>
    <n v="5387.27"/>
    <n v="0"/>
    <n v="18114.490000000002"/>
    <n v="23501.759999999998"/>
  </r>
  <r>
    <x v="5"/>
    <d v="2025-12-12T00:00:00"/>
    <d v="2027-07-31T00:00:00"/>
    <n v="0"/>
    <n v="0"/>
    <n v="4113.45"/>
    <n v="0"/>
    <n v="14756.23"/>
    <n v="18869.68"/>
  </r>
  <r>
    <x v="7"/>
    <d v="2025-12-12T00:00:00"/>
    <d v="2027-07-31T00:00:00"/>
    <n v="0"/>
    <n v="0"/>
    <n v="1674.29"/>
    <n v="0"/>
    <n v="8325.7099999999991"/>
    <n v="10000"/>
  </r>
  <r>
    <x v="8"/>
    <d v="2025-12-12T00:00:00"/>
    <d v="2027-07-31T00:00:00"/>
    <n v="0"/>
    <n v="0"/>
    <n v="267.89"/>
    <n v="0"/>
    <n v="4532.1099999999997"/>
    <n v="4800"/>
  </r>
  <r>
    <x v="10"/>
    <d v="2025-12-12T00:00:00"/>
    <d v="2027-07-31T00:00:00"/>
    <n v="0"/>
    <n v="0"/>
    <n v="312.89"/>
    <n v="0"/>
    <n v="4687.1099999999997"/>
    <n v="5000"/>
  </r>
  <r>
    <x v="11"/>
    <d v="2025-12-12T00:00:00"/>
    <d v="2027-07-31T00:00:00"/>
    <n v="0"/>
    <n v="0"/>
    <n v="0"/>
    <n v="0"/>
    <n v="230.88"/>
    <n v="230.88"/>
  </r>
  <r>
    <x v="33"/>
    <d v="2025-12-12T00:00:00"/>
    <d v="2027-07-31T00:00:00"/>
    <n v="0"/>
    <n v="0"/>
    <n v="520.04999999999995"/>
    <n v="0"/>
    <n v="5282.72"/>
    <n v="5802.77"/>
  </r>
  <r>
    <x v="13"/>
    <d v="2025-12-12T00:00:00"/>
    <d v="2027-07-31T00:00:00"/>
    <n v="0"/>
    <n v="0"/>
    <n v="0"/>
    <n v="0"/>
    <n v="120"/>
    <n v="120"/>
  </r>
  <r>
    <x v="14"/>
    <d v="2025-12-12T00:00:00"/>
    <d v="2027-07-31T00:00:00"/>
    <n v="0"/>
    <n v="0"/>
    <n v="8167.99"/>
    <n v="0"/>
    <n v="25445.45"/>
    <n v="33613.440000000002"/>
  </r>
  <r>
    <x v="15"/>
    <d v="2025-12-12T00:00:00"/>
    <d v="2027-07-31T00:00:00"/>
    <n v="0"/>
    <n v="0"/>
    <n v="0"/>
    <n v="0"/>
    <n v="2242.75"/>
    <n v="2242.75"/>
  </r>
  <r>
    <x v="28"/>
    <d v="2025-12-12T00:00:00"/>
    <d v="2027-07-31T00:00:00"/>
    <n v="0"/>
    <n v="0"/>
    <n v="0"/>
    <n v="0"/>
    <n v="2883.6"/>
    <n v="2883.6"/>
  </r>
  <r>
    <x v="35"/>
    <d v="2025-12-12T00:00:00"/>
    <d v="2027-07-31T00:00:00"/>
    <n v="0"/>
    <n v="0"/>
    <n v="92.95"/>
    <n v="0"/>
    <n v="3761.67"/>
    <n v="3854.62"/>
  </r>
  <r>
    <x v="18"/>
    <d v="2025-12-12T00:00:00"/>
    <d v="2027-07-31T00:00:00"/>
    <n v="0"/>
    <n v="0"/>
    <n v="296.79000000000002"/>
    <n v="0"/>
    <n v="4631.6400000000003"/>
    <n v="4928.43"/>
  </r>
  <r>
    <x v="19"/>
    <d v="2025-12-12T00:00:00"/>
    <d v="2027-07-31T00:00:00"/>
    <n v="0"/>
    <n v="0"/>
    <n v="3344.22"/>
    <n v="0"/>
    <n v="12728.26"/>
    <n v="16072.48"/>
  </r>
  <r>
    <x v="20"/>
    <d v="2025-12-12T00:00:00"/>
    <d v="2027-07-31T00:00:00"/>
    <n v="0"/>
    <n v="0"/>
    <n v="0"/>
    <n v="0"/>
    <n v="78"/>
    <n v="78"/>
  </r>
  <r>
    <x v="23"/>
    <d v="2025-12-12T00:00:00"/>
    <d v="2027-07-31T00:00:00"/>
    <n v="0"/>
    <n v="0"/>
    <n v="2581.79"/>
    <n v="0"/>
    <n v="10718.21"/>
    <n v="13300"/>
  </r>
  <r>
    <x v="24"/>
    <m/>
    <m/>
    <n v="0"/>
    <n v="0"/>
    <n v="26759.58"/>
    <n v="0"/>
    <n v="118598.83"/>
    <n v="145358.41"/>
  </r>
  <r>
    <x v="41"/>
    <m/>
    <m/>
    <n v="0"/>
    <n v="0"/>
    <n v="318192.83"/>
    <n v="0"/>
    <n v="1506159.58"/>
    <n v="1824352.41"/>
  </r>
</pivotCacheRecords>
</file>

<file path=xl/pivotCache/pivotCacheRecords17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1">
  <r>
    <x v="0"/>
    <m/>
    <s v="Contrato"/>
    <m/>
    <m/>
    <m/>
    <m/>
    <m/>
    <m/>
  </r>
  <r>
    <x v="1"/>
    <m/>
    <m/>
    <m/>
    <m/>
    <m/>
    <m/>
    <m/>
    <m/>
  </r>
  <r>
    <x v="2"/>
    <d v="2025-05-05T00:00:00"/>
    <d v="2026-01-26T00:00:00"/>
    <n v="0"/>
    <n v="0"/>
    <n v="0"/>
    <n v="0"/>
    <n v="6500"/>
    <n v="6500"/>
  </r>
  <r>
    <x v="2"/>
    <d v="2025-05-30T00:00:00"/>
    <d v="2026-01-26T00:00:00"/>
    <n v="0"/>
    <n v="0"/>
    <n v="0"/>
    <n v="0"/>
    <n v="6500"/>
    <n v="6500"/>
  </r>
  <r>
    <x v="3"/>
    <d v="2025-05-05T00:00:00"/>
    <d v="2026-01-26T00:00:00"/>
    <n v="0"/>
    <n v="0"/>
    <n v="0"/>
    <n v="0"/>
    <n v="8500"/>
    <n v="8500"/>
  </r>
  <r>
    <x v="3"/>
    <d v="2025-05-30T00:00:00"/>
    <d v="2026-01-26T00:00:00"/>
    <n v="0"/>
    <n v="0"/>
    <n v="0"/>
    <n v="0"/>
    <n v="10000"/>
    <n v="10000"/>
  </r>
  <r>
    <x v="4"/>
    <d v="2025-05-05T00:00:00"/>
    <d v="2026-01-26T00:00:00"/>
    <n v="0"/>
    <n v="0"/>
    <n v="0"/>
    <n v="0"/>
    <n v="14600"/>
    <n v="14600"/>
  </r>
  <r>
    <x v="4"/>
    <d v="2025-05-30T00:00:00"/>
    <d v="2026-01-26T00:00:00"/>
    <n v="0"/>
    <n v="0"/>
    <n v="0"/>
    <n v="0"/>
    <n v="14600"/>
    <n v="14600"/>
  </r>
  <r>
    <x v="5"/>
    <d v="2025-05-05T00:00:00"/>
    <d v="2026-01-26T00:00:00"/>
    <n v="0"/>
    <n v="0"/>
    <n v="0"/>
    <n v="0"/>
    <n v="11500"/>
    <n v="11500"/>
  </r>
  <r>
    <x v="5"/>
    <d v="2025-05-30T00:00:00"/>
    <d v="2026-01-26T00:00:00"/>
    <n v="0"/>
    <n v="0"/>
    <n v="0"/>
    <n v="0"/>
    <n v="11500"/>
    <n v="11500"/>
  </r>
  <r>
    <x v="6"/>
    <d v="2025-05-05T00:00:00"/>
    <d v="2026-01-26T00:00:00"/>
    <n v="0"/>
    <n v="0"/>
    <n v="0"/>
    <n v="0"/>
    <n v="8000"/>
    <n v="8000"/>
  </r>
  <r>
    <x v="6"/>
    <d v="2025-05-30T00:00:00"/>
    <d v="2026-01-26T00:00:00"/>
    <n v="0"/>
    <n v="0"/>
    <n v="0"/>
    <n v="0"/>
    <n v="8000"/>
    <n v="8000"/>
  </r>
  <r>
    <x v="7"/>
    <d v="2025-05-05T00:00:00"/>
    <d v="2026-01-26T00:00:00"/>
    <n v="0"/>
    <n v="0"/>
    <n v="0"/>
    <n v="0"/>
    <n v="11500"/>
    <n v="11500"/>
  </r>
  <r>
    <x v="7"/>
    <d v="2025-05-30T00:00:00"/>
    <d v="2026-01-26T00:00:00"/>
    <n v="0"/>
    <n v="0"/>
    <n v="0"/>
    <n v="0"/>
    <n v="11500"/>
    <n v="11500"/>
  </r>
  <r>
    <x v="8"/>
    <d v="2025-05-05T00:00:00"/>
    <d v="2026-01-26T00:00:00"/>
    <n v="0"/>
    <n v="0"/>
    <n v="0"/>
    <n v="0"/>
    <n v="14600"/>
    <n v="14600"/>
  </r>
  <r>
    <x v="8"/>
    <d v="2025-05-30T00:00:00"/>
    <d v="2026-01-26T00:00:00"/>
    <n v="0"/>
    <n v="0"/>
    <n v="0"/>
    <n v="0"/>
    <n v="14600"/>
    <n v="14600"/>
  </r>
  <r>
    <x v="9"/>
    <m/>
    <m/>
    <n v="0"/>
    <n v="0"/>
    <n v="0"/>
    <n v="0"/>
    <n v="151900"/>
    <n v="151900"/>
  </r>
  <r>
    <x v="10"/>
    <m/>
    <m/>
    <m/>
    <m/>
    <m/>
    <m/>
    <m/>
    <m/>
  </r>
  <r>
    <x v="11"/>
    <d v="2025-06-05T00:00:00"/>
    <d v="2025-11-30T00:00:00"/>
    <n v="0"/>
    <n v="0"/>
    <n v="0"/>
    <n v="0"/>
    <n v="6000"/>
    <n v="6000"/>
  </r>
  <r>
    <x v="12"/>
    <d v="2025-06-05T00:00:00"/>
    <d v="2025-11-30T00:00:00"/>
    <n v="0"/>
    <n v="0"/>
    <n v="0"/>
    <n v="0"/>
    <n v="5000"/>
    <n v="5000"/>
  </r>
  <r>
    <x v="9"/>
    <m/>
    <m/>
    <n v="0"/>
    <n v="0"/>
    <n v="0"/>
    <n v="0"/>
    <n v="11000"/>
    <n v="11000"/>
  </r>
  <r>
    <x v="13"/>
    <m/>
    <m/>
    <m/>
    <m/>
    <m/>
    <m/>
    <m/>
    <m/>
  </r>
  <r>
    <x v="2"/>
    <d v="2025-08-05T00:00:00"/>
    <d v="2026-01-26T00:00:00"/>
    <n v="0"/>
    <n v="0"/>
    <n v="0"/>
    <n v="0"/>
    <n v="6500"/>
    <n v="6500"/>
  </r>
  <r>
    <x v="3"/>
    <d v="2025-08-05T00:00:00"/>
    <d v="2026-01-26T00:00:00"/>
    <n v="0"/>
    <n v="0"/>
    <n v="0"/>
    <n v="0"/>
    <n v="10000"/>
    <n v="10000"/>
  </r>
  <r>
    <x v="4"/>
    <d v="2025-08-05T00:00:00"/>
    <d v="2026-01-26T00:00:00"/>
    <n v="0"/>
    <n v="0"/>
    <n v="0"/>
    <n v="0"/>
    <n v="14600"/>
    <n v="14600"/>
  </r>
  <r>
    <x v="6"/>
    <d v="2025-08-05T00:00:00"/>
    <d v="2026-01-26T00:00:00"/>
    <n v="0"/>
    <n v="0"/>
    <n v="0"/>
    <n v="0"/>
    <n v="8000"/>
    <n v="8000"/>
  </r>
  <r>
    <x v="7"/>
    <d v="2025-08-05T00:00:00"/>
    <d v="2026-01-26T00:00:00"/>
    <n v="0"/>
    <n v="0"/>
    <n v="0"/>
    <n v="0"/>
    <n v="11500"/>
    <n v="11500"/>
  </r>
  <r>
    <x v="8"/>
    <d v="2025-08-05T00:00:00"/>
    <d v="2026-01-26T00:00:00"/>
    <n v="0"/>
    <n v="0"/>
    <n v="0"/>
    <n v="0"/>
    <n v="14600"/>
    <n v="14600"/>
  </r>
  <r>
    <x v="9"/>
    <m/>
    <m/>
    <n v="0"/>
    <n v="0"/>
    <n v="0"/>
    <n v="0"/>
    <n v="65200"/>
    <n v="65200"/>
  </r>
  <r>
    <x v="14"/>
    <m/>
    <m/>
    <m/>
    <m/>
    <m/>
    <m/>
    <m/>
    <m/>
  </r>
  <r>
    <x v="15"/>
    <d v="2025-09-19T00:00:00"/>
    <d v="2026-01-14T00:00:00"/>
    <n v="0"/>
    <n v="0"/>
    <n v="0"/>
    <n v="0"/>
    <n v="6500"/>
    <n v="6500"/>
  </r>
  <r>
    <x v="9"/>
    <m/>
    <m/>
    <n v="0"/>
    <n v="0"/>
    <n v="0"/>
    <n v="0"/>
    <n v="6500"/>
    <n v="6500"/>
  </r>
  <r>
    <x v="16"/>
    <m/>
    <m/>
    <m/>
    <m/>
    <m/>
    <m/>
    <m/>
    <m/>
  </r>
  <r>
    <x v="15"/>
    <d v="2025-10-21T00:00:00"/>
    <d v="2026-01-14T00:00:00"/>
    <n v="0"/>
    <n v="0"/>
    <n v="0"/>
    <n v="0"/>
    <n v="6500"/>
    <n v="6500"/>
  </r>
  <r>
    <x v="9"/>
    <m/>
    <m/>
    <n v="0"/>
    <n v="0"/>
    <n v="0"/>
    <n v="0"/>
    <n v="6500"/>
    <n v="6500"/>
  </r>
  <r>
    <x v="17"/>
    <m/>
    <m/>
    <m/>
    <m/>
    <m/>
    <m/>
    <m/>
    <m/>
  </r>
  <r>
    <x v="11"/>
    <d v="2025-11-28T00:00:00"/>
    <d v="2025-11-30T00:00:00"/>
    <n v="0"/>
    <n v="0"/>
    <n v="0"/>
    <n v="0"/>
    <n v="6000"/>
    <n v="6000"/>
  </r>
  <r>
    <x v="11"/>
    <d v="2025-11-28T00:00:00"/>
    <d v="2025-11-30T00:00:00"/>
    <n v="0"/>
    <n v="0"/>
    <n v="0"/>
    <n v="0"/>
    <n v="6000"/>
    <n v="6000"/>
  </r>
  <r>
    <x v="11"/>
    <d v="2025-11-28T00:00:00"/>
    <d v="2025-11-30T00:00:00"/>
    <n v="0"/>
    <n v="0"/>
    <n v="0"/>
    <n v="0"/>
    <n v="6000"/>
    <n v="6000"/>
  </r>
  <r>
    <x v="11"/>
    <d v="2025-11-28T00:00:00"/>
    <d v="2025-11-30T00:00:00"/>
    <n v="0"/>
    <n v="0"/>
    <n v="0"/>
    <n v="0"/>
    <n v="6000"/>
    <n v="6000"/>
  </r>
  <r>
    <x v="11"/>
    <d v="2025-11-28T00:00:00"/>
    <d v="2025-11-30T00:00:00"/>
    <n v="0"/>
    <n v="0"/>
    <n v="0"/>
    <n v="0"/>
    <n v="6000"/>
    <n v="6000"/>
  </r>
  <r>
    <x v="18"/>
    <d v="2025-11-28T00:00:00"/>
    <d v="2025-12-30T00:00:00"/>
    <n v="0"/>
    <n v="0"/>
    <n v="0"/>
    <n v="0"/>
    <n v="5000"/>
    <n v="5000"/>
  </r>
  <r>
    <x v="18"/>
    <d v="2025-11-28T00:00:00"/>
    <d v="2025-12-30T00:00:00"/>
    <n v="0"/>
    <n v="0"/>
    <n v="0"/>
    <n v="0"/>
    <n v="5000"/>
    <n v="5000"/>
  </r>
  <r>
    <x v="18"/>
    <d v="2025-11-28T00:00:00"/>
    <d v="2025-12-30T00:00:00"/>
    <n v="0"/>
    <n v="0"/>
    <n v="0"/>
    <n v="0"/>
    <n v="5000"/>
    <n v="5000"/>
  </r>
  <r>
    <x v="18"/>
    <d v="2025-11-28T00:00:00"/>
    <d v="2025-12-30T00:00:00"/>
    <n v="0"/>
    <n v="0"/>
    <n v="0"/>
    <n v="0"/>
    <n v="5000"/>
    <n v="5000"/>
  </r>
  <r>
    <x v="18"/>
    <d v="2025-11-28T00:00:00"/>
    <d v="2025-12-30T00:00:00"/>
    <n v="0"/>
    <n v="0"/>
    <n v="0"/>
    <n v="0"/>
    <n v="5000"/>
    <n v="5000"/>
  </r>
  <r>
    <x v="18"/>
    <d v="2025-11-28T00:00:00"/>
    <d v="2025-12-30T00:00:00"/>
    <n v="0"/>
    <n v="0"/>
    <n v="0"/>
    <n v="0"/>
    <n v="5000"/>
    <n v="5000"/>
  </r>
  <r>
    <x v="15"/>
    <d v="2025-11-21T00:00:00"/>
    <d v="2026-01-14T00:00:00"/>
    <n v="0"/>
    <n v="0"/>
    <n v="0"/>
    <n v="0"/>
    <n v="6500"/>
    <n v="6500"/>
  </r>
  <r>
    <x v="9"/>
    <m/>
    <m/>
    <n v="0"/>
    <n v="0"/>
    <n v="0"/>
    <n v="0"/>
    <n v="66500"/>
    <n v="66500"/>
  </r>
  <r>
    <x v="19"/>
    <m/>
    <m/>
    <m/>
    <m/>
    <m/>
    <m/>
    <m/>
    <m/>
  </r>
  <r>
    <x v="20"/>
    <d v="2025-12-30T00:00:00"/>
    <d v="2026-01-26T00:00:00"/>
    <n v="0"/>
    <n v="0"/>
    <n v="0"/>
    <n v="0"/>
    <n v="6000"/>
    <n v="6000"/>
  </r>
  <r>
    <x v="20"/>
    <d v="2025-12-30T00:00:00"/>
    <d v="2026-01-26T00:00:00"/>
    <n v="0"/>
    <n v="0"/>
    <n v="0"/>
    <n v="0"/>
    <n v="6000"/>
    <n v="6000"/>
  </r>
  <r>
    <x v="11"/>
    <d v="2025-12-30T00:00:00"/>
    <d v="2026-01-26T00:00:00"/>
    <n v="0"/>
    <n v="0"/>
    <n v="0"/>
    <n v="0"/>
    <n v="6000"/>
    <n v="6000"/>
  </r>
  <r>
    <x v="12"/>
    <d v="2025-12-30T00:00:00"/>
    <d v="2026-01-26T00:00:00"/>
    <n v="0"/>
    <n v="0"/>
    <n v="0"/>
    <n v="0"/>
    <n v="5000"/>
    <n v="5000"/>
  </r>
  <r>
    <x v="12"/>
    <d v="2025-12-30T00:00:00"/>
    <d v="2026-01-26T00:00:00"/>
    <n v="0"/>
    <n v="0"/>
    <n v="0"/>
    <n v="0"/>
    <n v="5000"/>
    <n v="5000"/>
  </r>
  <r>
    <x v="21"/>
    <d v="2025-12-19T00:00:00"/>
    <d v="2025-12-30T00:00:00"/>
    <n v="0"/>
    <n v="0"/>
    <n v="0"/>
    <n v="0"/>
    <n v="6000"/>
    <n v="6000"/>
  </r>
  <r>
    <x v="21"/>
    <d v="2025-12-19T00:00:00"/>
    <d v="2025-12-30T00:00:00"/>
    <n v="0"/>
    <n v="0"/>
    <n v="0"/>
    <n v="0"/>
    <n v="6000"/>
    <n v="6000"/>
  </r>
  <r>
    <x v="18"/>
    <d v="2025-12-30T00:00:00"/>
    <d v="2026-01-26T00:00:00"/>
    <n v="0"/>
    <n v="0"/>
    <n v="0"/>
    <n v="0"/>
    <n v="5000"/>
    <n v="5000"/>
  </r>
  <r>
    <x v="15"/>
    <d v="2025-12-19T00:00:00"/>
    <d v="2026-01-14T00:00:00"/>
    <n v="0"/>
    <n v="0"/>
    <n v="0"/>
    <n v="0"/>
    <n v="6500"/>
    <n v="6500"/>
  </r>
  <r>
    <x v="9"/>
    <m/>
    <m/>
    <n v="0"/>
    <n v="0"/>
    <n v="0"/>
    <n v="0"/>
    <n v="51500"/>
    <n v="51500"/>
  </r>
  <r>
    <x v="22"/>
    <m/>
    <m/>
    <n v="0"/>
    <n v="0"/>
    <n v="0"/>
    <n v="0"/>
    <n v="359100"/>
    <n v="359100"/>
  </r>
</pivotCacheRecords>
</file>

<file path=xl/pivotCache/pivotCacheRecords18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7">
  <r>
    <x v="0"/>
    <m/>
    <s v="Contrato"/>
    <m/>
    <m/>
    <m/>
    <m/>
    <m/>
    <m/>
  </r>
  <r>
    <x v="1"/>
    <m/>
    <m/>
    <m/>
    <m/>
    <m/>
    <m/>
    <m/>
    <m/>
  </r>
  <r>
    <x v="2"/>
    <d v="2025-07-30T00:00:00"/>
    <d v="2026-02-28T00:00:00"/>
    <n v="0"/>
    <n v="0"/>
    <n v="0"/>
    <n v="0"/>
    <n v="9000"/>
    <n v="9000"/>
  </r>
  <r>
    <x v="3"/>
    <d v="2025-07-30T00:00:00"/>
    <d v="2026-02-27T00:00:00"/>
    <n v="0"/>
    <n v="0"/>
    <n v="0"/>
    <n v="0"/>
    <n v="9000"/>
    <n v="9000"/>
  </r>
  <r>
    <x v="4"/>
    <d v="2025-07-30T00:00:00"/>
    <d v="2026-02-28T00:00:00"/>
    <n v="0"/>
    <n v="0"/>
    <n v="0"/>
    <n v="0"/>
    <n v="9000"/>
    <n v="9000"/>
  </r>
  <r>
    <x v="5"/>
    <m/>
    <m/>
    <n v="0"/>
    <n v="0"/>
    <n v="0"/>
    <n v="0"/>
    <n v="27000"/>
    <n v="27000"/>
  </r>
  <r>
    <x v="6"/>
    <m/>
    <m/>
    <m/>
    <m/>
    <m/>
    <m/>
    <m/>
    <m/>
  </r>
  <r>
    <x v="2"/>
    <d v="2025-08-29T00:00:00"/>
    <d v="2026-02-28T00:00:00"/>
    <n v="0"/>
    <n v="0"/>
    <n v="0"/>
    <n v="0"/>
    <n v="9000"/>
    <n v="9000"/>
  </r>
  <r>
    <x v="3"/>
    <d v="2025-08-29T00:00:00"/>
    <d v="2026-02-27T00:00:00"/>
    <n v="0"/>
    <n v="0"/>
    <n v="0"/>
    <n v="0"/>
    <n v="9000"/>
    <n v="9000"/>
  </r>
  <r>
    <x v="4"/>
    <d v="2025-08-29T00:00:00"/>
    <d v="2026-02-28T00:00:00"/>
    <n v="0"/>
    <n v="0"/>
    <n v="0"/>
    <n v="0"/>
    <n v="9000"/>
    <n v="9000"/>
  </r>
  <r>
    <x v="7"/>
    <d v="2025-08-05T00:00:00"/>
    <d v="2026-02-27T00:00:00"/>
    <n v="0"/>
    <n v="0"/>
    <n v="0"/>
    <n v="0"/>
    <n v="7000"/>
    <n v="7000"/>
  </r>
  <r>
    <x v="7"/>
    <d v="2025-08-29T00:00:00"/>
    <d v="2026-02-27T00:00:00"/>
    <n v="0"/>
    <n v="0"/>
    <n v="0"/>
    <n v="0"/>
    <n v="7000"/>
    <n v="7000"/>
  </r>
  <r>
    <x v="5"/>
    <m/>
    <m/>
    <n v="0"/>
    <n v="0"/>
    <n v="0"/>
    <n v="0"/>
    <n v="41000"/>
    <n v="41000"/>
  </r>
  <r>
    <x v="8"/>
    <m/>
    <m/>
    <m/>
    <m/>
    <m/>
    <m/>
    <m/>
    <m/>
  </r>
  <r>
    <x v="2"/>
    <d v="2025-09-30T00:00:00"/>
    <d v="2026-02-28T00:00:00"/>
    <n v="0"/>
    <n v="0"/>
    <n v="0"/>
    <n v="0"/>
    <n v="9000"/>
    <n v="9000"/>
  </r>
  <r>
    <x v="3"/>
    <d v="2025-09-30T00:00:00"/>
    <d v="2026-02-27T00:00:00"/>
    <n v="0"/>
    <n v="0"/>
    <n v="0"/>
    <n v="0"/>
    <n v="9000"/>
    <n v="9000"/>
  </r>
  <r>
    <x v="4"/>
    <d v="2025-09-30T00:00:00"/>
    <d v="2026-02-28T00:00:00"/>
    <n v="0"/>
    <n v="0"/>
    <n v="0"/>
    <n v="0"/>
    <n v="9000"/>
    <n v="9000"/>
  </r>
  <r>
    <x v="9"/>
    <d v="2025-09-30T00:00:00"/>
    <d v="2025-09-30T00:00:00"/>
    <n v="0"/>
    <n v="0"/>
    <n v="0"/>
    <n v="0"/>
    <n v="7000"/>
    <n v="7000"/>
  </r>
  <r>
    <x v="7"/>
    <d v="2025-09-30T00:00:00"/>
    <d v="2026-02-27T00:00:00"/>
    <n v="0"/>
    <n v="0"/>
    <n v="0"/>
    <n v="0"/>
    <n v="7000"/>
    <n v="7000"/>
  </r>
  <r>
    <x v="10"/>
    <d v="2025-09-30T00:00:00"/>
    <d v="2026-02-28T00:00:00"/>
    <n v="0"/>
    <n v="0"/>
    <n v="0"/>
    <n v="0"/>
    <n v="4500"/>
    <n v="4500"/>
  </r>
  <r>
    <x v="11"/>
    <d v="2025-09-12T00:00:00"/>
    <d v="2026-02-28T00:00:00"/>
    <n v="0"/>
    <n v="0"/>
    <n v="0"/>
    <n v="0"/>
    <n v="4500"/>
    <n v="4500"/>
  </r>
  <r>
    <x v="11"/>
    <d v="2025-09-30T00:00:00"/>
    <d v="2026-02-28T00:00:00"/>
    <n v="0"/>
    <n v="0"/>
    <n v="0"/>
    <n v="0"/>
    <n v="4500"/>
    <n v="4500"/>
  </r>
  <r>
    <x v="5"/>
    <m/>
    <m/>
    <n v="0"/>
    <n v="0"/>
    <n v="0"/>
    <n v="0"/>
    <n v="54500"/>
    <n v="54500"/>
  </r>
  <r>
    <x v="12"/>
    <m/>
    <m/>
    <m/>
    <m/>
    <m/>
    <m/>
    <m/>
    <m/>
  </r>
  <r>
    <x v="2"/>
    <d v="2025-10-30T00:00:00"/>
    <d v="2026-02-28T00:00:00"/>
    <n v="0"/>
    <n v="0"/>
    <n v="0"/>
    <n v="0"/>
    <n v="9000"/>
    <n v="9000"/>
  </r>
  <r>
    <x v="3"/>
    <d v="2025-10-30T00:00:00"/>
    <d v="2026-02-27T00:00:00"/>
    <n v="0"/>
    <n v="0"/>
    <n v="0"/>
    <n v="0"/>
    <n v="9000"/>
    <n v="9000"/>
  </r>
  <r>
    <x v="4"/>
    <d v="2025-10-30T00:00:00"/>
    <d v="2026-02-28T00:00:00"/>
    <n v="0"/>
    <n v="0"/>
    <n v="0"/>
    <n v="0"/>
    <n v="9000"/>
    <n v="9000"/>
  </r>
  <r>
    <x v="9"/>
    <d v="2025-10-30T00:00:00"/>
    <d v="2025-10-18T00:00:00"/>
    <n v="0"/>
    <n v="0"/>
    <n v="0"/>
    <n v="0"/>
    <n v="7000"/>
    <n v="7000"/>
  </r>
  <r>
    <x v="9"/>
    <d v="2025-10-30T00:00:00"/>
    <d v="2025-10-18T00:00:00"/>
    <n v="0"/>
    <n v="0"/>
    <n v="0"/>
    <n v="0"/>
    <n v="7000"/>
    <n v="7000"/>
  </r>
  <r>
    <x v="9"/>
    <d v="2025-10-30T00:00:00"/>
    <d v="2025-10-18T00:00:00"/>
    <n v="0"/>
    <n v="0"/>
    <n v="0"/>
    <n v="0"/>
    <n v="0"/>
    <n v="0"/>
  </r>
  <r>
    <x v="7"/>
    <d v="2025-10-30T00:00:00"/>
    <d v="2026-02-27T00:00:00"/>
    <n v="0"/>
    <n v="0"/>
    <n v="0"/>
    <n v="0"/>
    <n v="7000"/>
    <n v="7000"/>
  </r>
  <r>
    <x v="10"/>
    <d v="2025-10-30T00:00:00"/>
    <d v="2026-02-28T00:00:00"/>
    <n v="0"/>
    <n v="0"/>
    <n v="0"/>
    <n v="0"/>
    <n v="4500"/>
    <n v="4500"/>
  </r>
  <r>
    <x v="11"/>
    <d v="2025-10-30T00:00:00"/>
    <d v="2026-02-28T00:00:00"/>
    <n v="0"/>
    <n v="0"/>
    <n v="0"/>
    <n v="0"/>
    <n v="4500"/>
    <n v="4500"/>
  </r>
  <r>
    <x v="5"/>
    <m/>
    <m/>
    <n v="0"/>
    <n v="0"/>
    <n v="0"/>
    <n v="0"/>
    <n v="57000"/>
    <n v="57000"/>
  </r>
  <r>
    <x v="13"/>
    <m/>
    <m/>
    <m/>
    <m/>
    <m/>
    <m/>
    <m/>
    <m/>
  </r>
  <r>
    <x v="14"/>
    <d v="2025-11-28T00:00:00"/>
    <d v="2026-02-28T00:00:00"/>
    <n v="0"/>
    <n v="0"/>
    <n v="0"/>
    <n v="0"/>
    <n v="3500"/>
    <n v="3500"/>
  </r>
  <r>
    <x v="2"/>
    <d v="2025-11-28T00:00:00"/>
    <d v="2026-02-28T00:00:00"/>
    <n v="0"/>
    <n v="0"/>
    <n v="0"/>
    <n v="0"/>
    <n v="9000"/>
    <n v="9000"/>
  </r>
  <r>
    <x v="3"/>
    <d v="2025-11-28T00:00:00"/>
    <d v="2026-02-27T00:00:00"/>
    <n v="0"/>
    <n v="0"/>
    <n v="0"/>
    <n v="0"/>
    <n v="9000"/>
    <n v="9000"/>
  </r>
  <r>
    <x v="4"/>
    <d v="2025-11-28T00:00:00"/>
    <d v="2026-02-28T00:00:00"/>
    <n v="0"/>
    <n v="0"/>
    <n v="0"/>
    <n v="0"/>
    <n v="9000"/>
    <n v="9000"/>
  </r>
  <r>
    <x v="9"/>
    <d v="2025-11-28T00:00:00"/>
    <d v="2026-02-28T00:00:00"/>
    <n v="0"/>
    <n v="0"/>
    <n v="0"/>
    <n v="0"/>
    <n v="6000"/>
    <n v="6000"/>
  </r>
  <r>
    <x v="7"/>
    <d v="2025-11-28T00:00:00"/>
    <d v="2026-02-27T00:00:00"/>
    <n v="0"/>
    <n v="0"/>
    <n v="0"/>
    <n v="0"/>
    <n v="7000"/>
    <n v="7000"/>
  </r>
  <r>
    <x v="10"/>
    <d v="2025-11-28T00:00:00"/>
    <d v="2026-02-28T00:00:00"/>
    <n v="0"/>
    <n v="0"/>
    <n v="0"/>
    <n v="0"/>
    <n v="4500"/>
    <n v="4500"/>
  </r>
  <r>
    <x v="15"/>
    <d v="2025-11-28T00:00:00"/>
    <d v="2026-02-28T00:00:00"/>
    <n v="0"/>
    <n v="0"/>
    <n v="0"/>
    <n v="0"/>
    <n v="3500"/>
    <n v="3500"/>
  </r>
  <r>
    <x v="16"/>
    <d v="2025-11-28T00:00:00"/>
    <d v="2026-02-28T00:00:00"/>
    <n v="0"/>
    <n v="0"/>
    <n v="0"/>
    <n v="0"/>
    <n v="3500"/>
    <n v="3500"/>
  </r>
  <r>
    <x v="11"/>
    <d v="2025-11-28T00:00:00"/>
    <d v="2026-02-28T00:00:00"/>
    <n v="0"/>
    <n v="0"/>
    <n v="0"/>
    <n v="0"/>
    <n v="4500"/>
    <n v="4500"/>
  </r>
  <r>
    <x v="17"/>
    <d v="2025-11-28T00:00:00"/>
    <d v="2026-02-28T00:00:00"/>
    <n v="0"/>
    <n v="0"/>
    <n v="0"/>
    <n v="0"/>
    <n v="3500"/>
    <n v="3500"/>
  </r>
  <r>
    <x v="18"/>
    <d v="2025-11-28T00:00:00"/>
    <d v="2026-02-28T00:00:00"/>
    <n v="0"/>
    <n v="0"/>
    <n v="0"/>
    <n v="0"/>
    <n v="3500"/>
    <n v="3500"/>
  </r>
  <r>
    <x v="19"/>
    <d v="2025-11-28T00:00:00"/>
    <d v="2026-02-28T00:00:00"/>
    <n v="0"/>
    <n v="0"/>
    <n v="0"/>
    <n v="0"/>
    <n v="3500"/>
    <n v="3500"/>
  </r>
  <r>
    <x v="20"/>
    <d v="2025-11-28T00:00:00"/>
    <d v="2026-02-28T00:00:00"/>
    <n v="0"/>
    <n v="0"/>
    <n v="0"/>
    <n v="0"/>
    <n v="6000"/>
    <n v="6000"/>
  </r>
  <r>
    <x v="5"/>
    <m/>
    <m/>
    <n v="0"/>
    <n v="0"/>
    <n v="0"/>
    <n v="0"/>
    <n v="76000"/>
    <n v="76000"/>
  </r>
  <r>
    <x v="21"/>
    <m/>
    <m/>
    <m/>
    <m/>
    <m/>
    <m/>
    <m/>
    <m/>
  </r>
  <r>
    <x v="14"/>
    <d v="2025-12-30T00:00:00"/>
    <d v="2026-02-28T00:00:00"/>
    <n v="0"/>
    <n v="0"/>
    <n v="0"/>
    <n v="0"/>
    <n v="3500"/>
    <n v="3500"/>
  </r>
  <r>
    <x v="2"/>
    <d v="2025-12-30T00:00:00"/>
    <d v="2026-02-28T00:00:00"/>
    <n v="0"/>
    <n v="0"/>
    <n v="0"/>
    <n v="0"/>
    <n v="9000"/>
    <n v="9000"/>
  </r>
  <r>
    <x v="3"/>
    <d v="2025-12-30T00:00:00"/>
    <d v="2026-02-27T00:00:00"/>
    <n v="0"/>
    <n v="0"/>
    <n v="0"/>
    <n v="0"/>
    <n v="9000"/>
    <n v="9000"/>
  </r>
  <r>
    <x v="4"/>
    <d v="2025-12-30T00:00:00"/>
    <d v="2026-02-28T00:00:00"/>
    <n v="0"/>
    <n v="0"/>
    <n v="0"/>
    <n v="0"/>
    <n v="9000"/>
    <n v="9000"/>
  </r>
  <r>
    <x v="9"/>
    <d v="2025-12-30T00:00:00"/>
    <d v="2026-02-28T00:00:00"/>
    <n v="0"/>
    <n v="0"/>
    <n v="0"/>
    <n v="0"/>
    <n v="6000"/>
    <n v="6000"/>
  </r>
  <r>
    <x v="7"/>
    <d v="2025-12-30T00:00:00"/>
    <d v="2026-02-27T00:00:00"/>
    <n v="0"/>
    <n v="0"/>
    <n v="0"/>
    <n v="0"/>
    <n v="7000"/>
    <n v="7000"/>
  </r>
  <r>
    <x v="10"/>
    <d v="2025-12-30T00:00:00"/>
    <d v="2026-02-28T00:00:00"/>
    <n v="0"/>
    <n v="0"/>
    <n v="0"/>
    <n v="0"/>
    <n v="4500"/>
    <n v="4500"/>
  </r>
  <r>
    <x v="15"/>
    <d v="2025-12-30T00:00:00"/>
    <d v="2026-02-28T00:00:00"/>
    <n v="0"/>
    <n v="0"/>
    <n v="0"/>
    <n v="0"/>
    <n v="3500"/>
    <n v="3500"/>
  </r>
  <r>
    <x v="16"/>
    <d v="2025-12-30T00:00:00"/>
    <d v="2026-02-28T00:00:00"/>
    <n v="0"/>
    <n v="0"/>
    <n v="0"/>
    <n v="0"/>
    <n v="3500"/>
    <n v="3500"/>
  </r>
  <r>
    <x v="11"/>
    <d v="2025-12-30T00:00:00"/>
    <d v="2026-02-28T00:00:00"/>
    <n v="0"/>
    <n v="0"/>
    <n v="0"/>
    <n v="0"/>
    <n v="4500"/>
    <n v="4500"/>
  </r>
  <r>
    <x v="17"/>
    <d v="2025-12-30T00:00:00"/>
    <d v="2026-02-28T00:00:00"/>
    <n v="0"/>
    <n v="0"/>
    <n v="0"/>
    <n v="0"/>
    <n v="3500"/>
    <n v="3500"/>
  </r>
  <r>
    <x v="18"/>
    <d v="2025-12-30T00:00:00"/>
    <d v="2026-02-28T00:00:00"/>
    <n v="0"/>
    <n v="0"/>
    <n v="0"/>
    <n v="0"/>
    <n v="3500"/>
    <n v="3500"/>
  </r>
  <r>
    <x v="19"/>
    <d v="2025-12-30T00:00:00"/>
    <d v="2026-02-28T00:00:00"/>
    <n v="0"/>
    <n v="0"/>
    <n v="0"/>
    <n v="0"/>
    <n v="3500"/>
    <n v="3500"/>
  </r>
  <r>
    <x v="20"/>
    <d v="2025-12-30T00:00:00"/>
    <d v="2026-02-28T00:00:00"/>
    <n v="0"/>
    <n v="0"/>
    <n v="0"/>
    <n v="0"/>
    <n v="6000"/>
    <n v="6000"/>
  </r>
  <r>
    <x v="5"/>
    <m/>
    <m/>
    <n v="0"/>
    <n v="0"/>
    <n v="0"/>
    <n v="0"/>
    <n v="76000"/>
    <n v="76000"/>
  </r>
  <r>
    <x v="22"/>
    <m/>
    <m/>
    <n v="0"/>
    <n v="0"/>
    <n v="0"/>
    <n v="0"/>
    <n v="331500"/>
    <n v="331500"/>
  </r>
</pivotCacheRecords>
</file>

<file path=xl/pivotCache/pivotCacheRecords19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34">
  <r>
    <x v="0"/>
    <m/>
    <s v="Contrato"/>
    <m/>
    <m/>
    <m/>
    <m/>
    <m/>
    <m/>
  </r>
  <r>
    <x v="1"/>
    <m/>
    <m/>
    <m/>
    <m/>
    <m/>
    <m/>
    <m/>
    <m/>
  </r>
  <r>
    <x v="2"/>
    <d v="2025-04-30T00:00:00"/>
    <d v="2025-12-31T00:00:00"/>
    <n v="0"/>
    <n v="0"/>
    <n v="0"/>
    <n v="0"/>
    <n v="2580"/>
    <n v="2580"/>
  </r>
  <r>
    <x v="3"/>
    <d v="2025-04-30T00:00:00"/>
    <d v="2026-04-30T00:00:00"/>
    <n v="0"/>
    <n v="0"/>
    <n v="0"/>
    <n v="0"/>
    <n v="5000"/>
    <n v="5000"/>
  </r>
  <r>
    <x v="4"/>
    <d v="2025-04-30T00:00:00"/>
    <d v="2026-09-30T00:00:00"/>
    <n v="0"/>
    <n v="0"/>
    <n v="0"/>
    <n v="0"/>
    <n v="2850"/>
    <n v="2850"/>
  </r>
  <r>
    <x v="5"/>
    <d v="2025-04-30T00:00:00"/>
    <d v="2026-04-30T00:00:00"/>
    <n v="0"/>
    <n v="0"/>
    <n v="0"/>
    <n v="0"/>
    <n v="2850"/>
    <n v="2850"/>
  </r>
  <r>
    <x v="6"/>
    <d v="2025-04-30T00:00:00"/>
    <d v="2026-04-30T00:00:00"/>
    <n v="0"/>
    <n v="0"/>
    <n v="0"/>
    <n v="0"/>
    <n v="2700"/>
    <n v="2700"/>
  </r>
  <r>
    <x v="7"/>
    <d v="2025-04-30T00:00:00"/>
    <d v="2025-07-30T00:00:00"/>
    <n v="0"/>
    <n v="0"/>
    <n v="0"/>
    <n v="0"/>
    <n v="1700"/>
    <n v="1700"/>
  </r>
  <r>
    <x v="8"/>
    <d v="2025-04-30T00:00:00"/>
    <d v="2026-04-30T00:00:00"/>
    <n v="0"/>
    <n v="0"/>
    <n v="0"/>
    <n v="0"/>
    <n v="2400"/>
    <n v="2400"/>
  </r>
  <r>
    <x v="9"/>
    <d v="2025-04-30T00:00:00"/>
    <d v="2026-04-30T00:00:00"/>
    <n v="0"/>
    <n v="0"/>
    <n v="0"/>
    <n v="0"/>
    <n v="4500"/>
    <n v="4500"/>
  </r>
  <r>
    <x v="10"/>
    <d v="2025-04-30T00:00:00"/>
    <d v="2025-12-31T00:00:00"/>
    <n v="0"/>
    <n v="0"/>
    <n v="0"/>
    <n v="0"/>
    <n v="6000"/>
    <n v="6000"/>
  </r>
  <r>
    <x v="11"/>
    <d v="2025-04-30T00:00:00"/>
    <d v="2026-09-30T00:00:00"/>
    <n v="0"/>
    <n v="0"/>
    <n v="0"/>
    <n v="0"/>
    <n v="2850"/>
    <n v="2850"/>
  </r>
  <r>
    <x v="12"/>
    <d v="2025-04-30T00:00:00"/>
    <d v="2026-04-30T00:00:00"/>
    <n v="0"/>
    <n v="0"/>
    <n v="0"/>
    <n v="0"/>
    <n v="2850"/>
    <n v="2850"/>
  </r>
  <r>
    <x v="13"/>
    <d v="2025-04-30T00:00:00"/>
    <d v="2025-12-31T00:00:00"/>
    <n v="0"/>
    <n v="0"/>
    <n v="0"/>
    <n v="0"/>
    <n v="4406.25"/>
    <n v="4406.25"/>
  </r>
  <r>
    <x v="14"/>
    <d v="2025-04-30T00:00:00"/>
    <d v="2026-09-30T00:00:00"/>
    <n v="0"/>
    <n v="0"/>
    <n v="0"/>
    <n v="0"/>
    <n v="3378"/>
    <n v="3378"/>
  </r>
  <r>
    <x v="15"/>
    <d v="2025-04-30T00:00:00"/>
    <d v="2025-05-30T00:00:00"/>
    <n v="0"/>
    <n v="0"/>
    <n v="0"/>
    <n v="0"/>
    <n v="500"/>
    <n v="500"/>
  </r>
  <r>
    <x v="16"/>
    <d v="2025-04-30T00:00:00"/>
    <d v="2025-06-30T00:00:00"/>
    <n v="0"/>
    <n v="0"/>
    <n v="0"/>
    <n v="0"/>
    <n v="1275"/>
    <n v="1275"/>
  </r>
  <r>
    <x v="17"/>
    <d v="2025-04-30T00:00:00"/>
    <d v="2026-09-30T00:00:00"/>
    <n v="0"/>
    <n v="0"/>
    <n v="0"/>
    <n v="0"/>
    <n v="4000"/>
    <n v="4000"/>
  </r>
  <r>
    <x v="18"/>
    <d v="2025-04-30T00:00:00"/>
    <d v="2026-09-30T00:00:00"/>
    <n v="0"/>
    <n v="0"/>
    <n v="0"/>
    <n v="0"/>
    <n v="5062.5"/>
    <n v="5062.5"/>
  </r>
  <r>
    <x v="19"/>
    <d v="2025-04-30T00:00:00"/>
    <d v="2026-09-30T00:00:00"/>
    <n v="0"/>
    <n v="0"/>
    <n v="0"/>
    <n v="0"/>
    <n v="5100"/>
    <n v="5100"/>
  </r>
  <r>
    <x v="20"/>
    <d v="2025-04-30T00:00:00"/>
    <d v="2025-12-31T00:00:00"/>
    <n v="0"/>
    <n v="0"/>
    <n v="0"/>
    <n v="0"/>
    <n v="3431.25"/>
    <n v="3431.25"/>
  </r>
  <r>
    <x v="21"/>
    <d v="2025-04-30T00:00:00"/>
    <d v="2025-12-31T00:00:00"/>
    <n v="0"/>
    <n v="0"/>
    <n v="0"/>
    <n v="0"/>
    <n v="4050"/>
    <n v="4050"/>
  </r>
  <r>
    <x v="22"/>
    <d v="2025-04-30T00:00:00"/>
    <d v="2026-04-30T00:00:00"/>
    <n v="0"/>
    <n v="0"/>
    <n v="0"/>
    <n v="0"/>
    <n v="2850"/>
    <n v="2850"/>
  </r>
  <r>
    <x v="23"/>
    <d v="2025-04-30T00:00:00"/>
    <d v="2025-04-30T00:00:00"/>
    <n v="0"/>
    <n v="0"/>
    <n v="0"/>
    <n v="0"/>
    <n v="1700"/>
    <n v="1700"/>
  </r>
  <r>
    <x v="24"/>
    <d v="2025-04-30T00:00:00"/>
    <d v="2025-12-31T00:00:00"/>
    <n v="0"/>
    <n v="0"/>
    <n v="0"/>
    <n v="0"/>
    <n v="1700"/>
    <n v="1700"/>
  </r>
  <r>
    <x v="25"/>
    <d v="2025-04-30T00:00:00"/>
    <d v="2026-04-30T00:00:00"/>
    <n v="0"/>
    <n v="0"/>
    <n v="0"/>
    <n v="0"/>
    <n v="2850"/>
    <n v="2850"/>
  </r>
  <r>
    <x v="26"/>
    <d v="2025-04-30T00:00:00"/>
    <d v="2025-12-31T00:00:00"/>
    <n v="0"/>
    <n v="0"/>
    <n v="0"/>
    <n v="0"/>
    <n v="2260"/>
    <n v="2260"/>
  </r>
  <r>
    <x v="27"/>
    <d v="2025-04-30T00:00:00"/>
    <d v="2025-06-30T00:00:00"/>
    <n v="0"/>
    <n v="0"/>
    <n v="0"/>
    <n v="0"/>
    <n v="2850"/>
    <n v="2850"/>
  </r>
  <r>
    <x v="28"/>
    <d v="2025-04-30T00:00:00"/>
    <d v="2025-12-31T00:00:00"/>
    <n v="0"/>
    <n v="0"/>
    <n v="0"/>
    <n v="0"/>
    <n v="4500"/>
    <n v="4500"/>
  </r>
  <r>
    <x v="29"/>
    <d v="2025-04-30T00:00:00"/>
    <d v="2025-12-31T00:00:00"/>
    <n v="0"/>
    <n v="0"/>
    <n v="0"/>
    <n v="0"/>
    <n v="1125"/>
    <n v="1125"/>
  </r>
  <r>
    <x v="30"/>
    <d v="2025-04-30T00:00:00"/>
    <d v="2026-04-30T00:00:00"/>
    <n v="0"/>
    <n v="0"/>
    <n v="0"/>
    <n v="0"/>
    <n v="7500"/>
    <n v="7500"/>
  </r>
  <r>
    <x v="31"/>
    <d v="2025-04-30T00:00:00"/>
    <d v="2026-09-30T00:00:00"/>
    <n v="0"/>
    <n v="0"/>
    <n v="0"/>
    <n v="0"/>
    <n v="4050"/>
    <n v="4050"/>
  </r>
  <r>
    <x v="32"/>
    <m/>
    <m/>
    <n v="0"/>
    <n v="0"/>
    <n v="0"/>
    <n v="0"/>
    <n v="98868"/>
    <n v="98868"/>
  </r>
  <r>
    <x v="33"/>
    <m/>
    <m/>
    <m/>
    <m/>
    <m/>
    <m/>
    <m/>
    <m/>
  </r>
  <r>
    <x v="2"/>
    <d v="2025-05-30T00:00:00"/>
    <d v="2025-12-31T00:00:00"/>
    <n v="0"/>
    <n v="0"/>
    <n v="0"/>
    <n v="0"/>
    <n v="2580"/>
    <n v="2580"/>
  </r>
  <r>
    <x v="3"/>
    <d v="2025-05-30T00:00:00"/>
    <d v="2026-04-30T00:00:00"/>
    <n v="0"/>
    <n v="0"/>
    <n v="0"/>
    <n v="0"/>
    <n v="5000"/>
    <n v="5000"/>
  </r>
  <r>
    <x v="4"/>
    <d v="2025-05-30T00:00:00"/>
    <d v="2026-09-30T00:00:00"/>
    <n v="0"/>
    <n v="0"/>
    <n v="0"/>
    <n v="0"/>
    <n v="2850"/>
    <n v="2850"/>
  </r>
  <r>
    <x v="5"/>
    <d v="2025-05-30T00:00:00"/>
    <d v="2026-04-30T00:00:00"/>
    <n v="0"/>
    <n v="0"/>
    <n v="0"/>
    <n v="0"/>
    <n v="2850"/>
    <n v="2850"/>
  </r>
  <r>
    <x v="6"/>
    <d v="2025-05-30T00:00:00"/>
    <d v="2026-04-30T00:00:00"/>
    <n v="0"/>
    <n v="0"/>
    <n v="0"/>
    <n v="0"/>
    <n v="2700"/>
    <n v="2700"/>
  </r>
  <r>
    <x v="7"/>
    <d v="2025-05-30T00:00:00"/>
    <d v="2025-07-30T00:00:00"/>
    <n v="0"/>
    <n v="0"/>
    <n v="0"/>
    <n v="0"/>
    <n v="1700"/>
    <n v="1700"/>
  </r>
  <r>
    <x v="8"/>
    <d v="2025-05-30T00:00:00"/>
    <d v="2026-04-30T00:00:00"/>
    <n v="0"/>
    <n v="0"/>
    <n v="0"/>
    <n v="0"/>
    <n v="2400"/>
    <n v="2400"/>
  </r>
  <r>
    <x v="9"/>
    <d v="2025-05-30T00:00:00"/>
    <d v="2026-04-30T00:00:00"/>
    <n v="0"/>
    <n v="0"/>
    <n v="0"/>
    <n v="0"/>
    <n v="4500"/>
    <n v="4500"/>
  </r>
  <r>
    <x v="10"/>
    <d v="2025-05-30T00:00:00"/>
    <d v="2025-12-31T00:00:00"/>
    <n v="0"/>
    <n v="0"/>
    <n v="0"/>
    <n v="0"/>
    <n v="6000"/>
    <n v="6000"/>
  </r>
  <r>
    <x v="11"/>
    <d v="2025-05-30T00:00:00"/>
    <d v="2026-09-30T00:00:00"/>
    <n v="0"/>
    <n v="0"/>
    <n v="0"/>
    <n v="0"/>
    <n v="2850"/>
    <n v="2850"/>
  </r>
  <r>
    <x v="34"/>
    <d v="2025-05-30T00:00:00"/>
    <d v="2025-05-31T00:00:00"/>
    <n v="0"/>
    <n v="0"/>
    <n v="0"/>
    <n v="0"/>
    <n v="1000"/>
    <n v="1000"/>
  </r>
  <r>
    <x v="12"/>
    <d v="2025-05-30T00:00:00"/>
    <d v="2026-04-30T00:00:00"/>
    <n v="0"/>
    <n v="0"/>
    <n v="0"/>
    <n v="0"/>
    <n v="2850"/>
    <n v="2850"/>
  </r>
  <r>
    <x v="35"/>
    <d v="2025-05-30T00:00:00"/>
    <d v="2025-12-31T00:00:00"/>
    <n v="0"/>
    <n v="0"/>
    <n v="0"/>
    <n v="0"/>
    <n v="534.37"/>
    <n v="534.37"/>
  </r>
  <r>
    <x v="13"/>
    <d v="2025-05-30T00:00:00"/>
    <d v="2025-12-31T00:00:00"/>
    <n v="0"/>
    <n v="0"/>
    <n v="0"/>
    <n v="0"/>
    <n v="4406.25"/>
    <n v="4406.25"/>
  </r>
  <r>
    <x v="14"/>
    <d v="2025-05-30T00:00:00"/>
    <d v="2026-09-30T00:00:00"/>
    <n v="0"/>
    <n v="0"/>
    <n v="0"/>
    <n v="0"/>
    <n v="3378"/>
    <n v="3378"/>
  </r>
  <r>
    <x v="15"/>
    <d v="2025-05-30T00:00:00"/>
    <d v="2025-05-30T00:00:00"/>
    <n v="0"/>
    <n v="0"/>
    <n v="0"/>
    <n v="0"/>
    <n v="500"/>
    <n v="500"/>
  </r>
  <r>
    <x v="16"/>
    <d v="2025-05-30T00:00:00"/>
    <d v="2025-06-30T00:00:00"/>
    <n v="0"/>
    <n v="0"/>
    <n v="0"/>
    <n v="0"/>
    <n v="1275"/>
    <n v="1275"/>
  </r>
  <r>
    <x v="17"/>
    <d v="2025-05-30T00:00:00"/>
    <d v="2026-09-30T00:00:00"/>
    <n v="0"/>
    <n v="0"/>
    <n v="0"/>
    <n v="0"/>
    <n v="4000"/>
    <n v="4000"/>
  </r>
  <r>
    <x v="18"/>
    <d v="2025-05-30T00:00:00"/>
    <d v="2026-09-30T00:00:00"/>
    <n v="0"/>
    <n v="0"/>
    <n v="0"/>
    <n v="0"/>
    <n v="5062.5"/>
    <n v="5062.5"/>
  </r>
  <r>
    <x v="19"/>
    <d v="2025-05-30T00:00:00"/>
    <d v="2026-09-30T00:00:00"/>
    <n v="0"/>
    <n v="0"/>
    <n v="0"/>
    <n v="0"/>
    <n v="5100"/>
    <n v="5100"/>
  </r>
  <r>
    <x v="36"/>
    <d v="2025-05-30T00:00:00"/>
    <d v="2025-12-31T00:00:00"/>
    <n v="0"/>
    <n v="0"/>
    <n v="0"/>
    <n v="0"/>
    <n v="1125"/>
    <n v="1125"/>
  </r>
  <r>
    <x v="20"/>
    <d v="2025-05-30T00:00:00"/>
    <d v="2025-12-31T00:00:00"/>
    <n v="0"/>
    <n v="0"/>
    <n v="0"/>
    <n v="0"/>
    <n v="3431.25"/>
    <n v="3431.25"/>
  </r>
  <r>
    <x v="21"/>
    <d v="2025-05-30T00:00:00"/>
    <d v="2025-12-31T00:00:00"/>
    <n v="0"/>
    <n v="0"/>
    <n v="0"/>
    <n v="0"/>
    <n v="4050"/>
    <n v="4050"/>
  </r>
  <r>
    <x v="22"/>
    <d v="2025-05-30T00:00:00"/>
    <d v="2026-04-30T00:00:00"/>
    <n v="0"/>
    <n v="0"/>
    <n v="0"/>
    <n v="0"/>
    <n v="2850"/>
    <n v="2850"/>
  </r>
  <r>
    <x v="24"/>
    <d v="2025-05-30T00:00:00"/>
    <d v="2025-12-31T00:00:00"/>
    <n v="0"/>
    <n v="0"/>
    <n v="0"/>
    <n v="0"/>
    <n v="1700"/>
    <n v="1700"/>
  </r>
  <r>
    <x v="25"/>
    <d v="2025-05-30T00:00:00"/>
    <d v="2026-04-30T00:00:00"/>
    <n v="0"/>
    <n v="0"/>
    <n v="0"/>
    <n v="0"/>
    <n v="2850"/>
    <n v="2850"/>
  </r>
  <r>
    <x v="37"/>
    <d v="2025-05-30T00:00:00"/>
    <d v="2025-12-31T00:00:00"/>
    <n v="0"/>
    <n v="0"/>
    <n v="0"/>
    <n v="0"/>
    <n v="850"/>
    <n v="850"/>
  </r>
  <r>
    <x v="38"/>
    <d v="2025-05-30T00:00:00"/>
    <d v="2025-12-31T00:00:00"/>
    <n v="0"/>
    <n v="0"/>
    <n v="0"/>
    <n v="0"/>
    <n v="850"/>
    <n v="850"/>
  </r>
  <r>
    <x v="26"/>
    <d v="2025-05-30T00:00:00"/>
    <d v="2025-12-31T00:00:00"/>
    <n v="0"/>
    <n v="0"/>
    <n v="0"/>
    <n v="0"/>
    <n v="2260"/>
    <n v="2260"/>
  </r>
  <r>
    <x v="27"/>
    <d v="2025-05-30T00:00:00"/>
    <d v="2025-06-30T00:00:00"/>
    <n v="0"/>
    <n v="0"/>
    <n v="0"/>
    <n v="0"/>
    <n v="2850"/>
    <n v="2850"/>
  </r>
  <r>
    <x v="28"/>
    <d v="2025-05-30T00:00:00"/>
    <d v="2025-12-31T00:00:00"/>
    <n v="0"/>
    <n v="0"/>
    <n v="0"/>
    <n v="0"/>
    <n v="4500"/>
    <n v="4500"/>
  </r>
  <r>
    <x v="29"/>
    <d v="2025-05-30T00:00:00"/>
    <d v="2025-12-31T00:00:00"/>
    <n v="0"/>
    <n v="0"/>
    <n v="0"/>
    <n v="0"/>
    <n v="1125"/>
    <n v="1125"/>
  </r>
  <r>
    <x v="30"/>
    <d v="2025-05-30T00:00:00"/>
    <d v="2026-04-30T00:00:00"/>
    <n v="0"/>
    <n v="0"/>
    <n v="0"/>
    <n v="0"/>
    <n v="7500"/>
    <n v="7500"/>
  </r>
  <r>
    <x v="31"/>
    <d v="2025-05-30T00:00:00"/>
    <d v="2026-09-30T00:00:00"/>
    <n v="0"/>
    <n v="0"/>
    <n v="0"/>
    <n v="0"/>
    <n v="4050"/>
    <n v="4050"/>
  </r>
  <r>
    <x v="32"/>
    <m/>
    <m/>
    <n v="0"/>
    <n v="0"/>
    <n v="0"/>
    <n v="0"/>
    <n v="101527.37"/>
    <n v="101527.37"/>
  </r>
  <r>
    <x v="39"/>
    <m/>
    <m/>
    <m/>
    <m/>
    <m/>
    <m/>
    <m/>
    <m/>
  </r>
  <r>
    <x v="40"/>
    <d v="2025-06-30T00:00:00"/>
    <d v="2026-05-31T00:00:00"/>
    <n v="0"/>
    <n v="0"/>
    <n v="0"/>
    <n v="0"/>
    <n v="3375"/>
    <n v="3375"/>
  </r>
  <r>
    <x v="2"/>
    <d v="2025-06-30T00:00:00"/>
    <d v="2025-12-31T00:00:00"/>
    <n v="0"/>
    <n v="0"/>
    <n v="0"/>
    <n v="0"/>
    <n v="2580"/>
    <n v="2580"/>
  </r>
  <r>
    <x v="41"/>
    <d v="2025-06-30T00:00:00"/>
    <d v="2027-05-31T00:00:00"/>
    <n v="0"/>
    <n v="0"/>
    <n v="0"/>
    <n v="0"/>
    <n v="3375"/>
    <n v="3375"/>
  </r>
  <r>
    <x v="42"/>
    <d v="2025-06-30T00:00:00"/>
    <d v="2027-05-31T00:00:00"/>
    <n v="0"/>
    <n v="0"/>
    <n v="0"/>
    <n v="0"/>
    <n v="6000"/>
    <n v="6000"/>
  </r>
  <r>
    <x v="43"/>
    <d v="2025-06-30T00:00:00"/>
    <d v="2026-05-31T00:00:00"/>
    <n v="0"/>
    <n v="0"/>
    <n v="0"/>
    <n v="0"/>
    <n v="3375"/>
    <n v="3375"/>
  </r>
  <r>
    <x v="44"/>
    <d v="2025-06-30T00:00:00"/>
    <d v="2025-08-31T00:00:00"/>
    <n v="0"/>
    <n v="0"/>
    <n v="0"/>
    <n v="0"/>
    <n v="7500"/>
    <n v="7500"/>
  </r>
  <r>
    <x v="45"/>
    <d v="2025-06-30T00:00:00"/>
    <d v="2026-05-31T00:00:00"/>
    <n v="0"/>
    <n v="0"/>
    <n v="0"/>
    <n v="0"/>
    <n v="4000"/>
    <n v="4000"/>
  </r>
  <r>
    <x v="46"/>
    <d v="2025-06-30T00:00:00"/>
    <d v="2027-05-31T00:00:00"/>
    <n v="0"/>
    <n v="0"/>
    <n v="0"/>
    <n v="0"/>
    <n v="3375"/>
    <n v="3375"/>
  </r>
  <r>
    <x v="47"/>
    <d v="2025-06-30T00:00:00"/>
    <d v="2025-11-28T00:00:00"/>
    <n v="0"/>
    <n v="0"/>
    <n v="0"/>
    <n v="0"/>
    <n v="2280"/>
    <n v="2280"/>
  </r>
  <r>
    <x v="3"/>
    <d v="2025-06-30T00:00:00"/>
    <d v="2026-04-30T00:00:00"/>
    <n v="0"/>
    <n v="0"/>
    <n v="0"/>
    <n v="0"/>
    <n v="5000"/>
    <n v="5000"/>
  </r>
  <r>
    <x v="48"/>
    <d v="2025-06-30T00:00:00"/>
    <d v="2027-05-31T00:00:00"/>
    <n v="0"/>
    <n v="0"/>
    <n v="0"/>
    <n v="0"/>
    <n v="2280"/>
    <n v="2280"/>
  </r>
  <r>
    <x v="4"/>
    <d v="2025-06-30T00:00:00"/>
    <d v="2026-09-30T00:00:00"/>
    <n v="0"/>
    <n v="0"/>
    <n v="0"/>
    <n v="0"/>
    <n v="2850"/>
    <n v="2850"/>
  </r>
  <r>
    <x v="49"/>
    <d v="2025-06-30T00:00:00"/>
    <d v="2025-09-30T00:00:00"/>
    <n v="0"/>
    <n v="0"/>
    <n v="0"/>
    <n v="0"/>
    <n v="3375"/>
    <n v="3375"/>
  </r>
  <r>
    <x v="5"/>
    <d v="2025-06-30T00:00:00"/>
    <d v="2026-04-30T00:00:00"/>
    <n v="0"/>
    <n v="0"/>
    <n v="0"/>
    <n v="0"/>
    <n v="2850"/>
    <n v="2850"/>
  </r>
  <r>
    <x v="6"/>
    <d v="2025-06-30T00:00:00"/>
    <d v="2026-04-30T00:00:00"/>
    <n v="0"/>
    <n v="0"/>
    <n v="0"/>
    <n v="0"/>
    <n v="2700"/>
    <n v="2700"/>
  </r>
  <r>
    <x v="50"/>
    <d v="2025-06-30T00:00:00"/>
    <d v="2027-05-31T00:00:00"/>
    <n v="0"/>
    <n v="0"/>
    <n v="0"/>
    <n v="0"/>
    <n v="2280"/>
    <n v="2280"/>
  </r>
  <r>
    <x v="51"/>
    <d v="2025-06-30T00:00:00"/>
    <d v="2025-06-30T00:00:00"/>
    <n v="0"/>
    <n v="0"/>
    <n v="0"/>
    <n v="0"/>
    <n v="2137.5"/>
    <n v="2137.5"/>
  </r>
  <r>
    <x v="52"/>
    <d v="2025-06-30T00:00:00"/>
    <d v="2026-05-31T00:00:00"/>
    <n v="0"/>
    <n v="0"/>
    <n v="0"/>
    <n v="0"/>
    <n v="6000"/>
    <n v="6000"/>
  </r>
  <r>
    <x v="7"/>
    <d v="2025-06-30T00:00:00"/>
    <d v="2025-07-30T00:00:00"/>
    <n v="0"/>
    <n v="0"/>
    <n v="0"/>
    <n v="0"/>
    <n v="1700"/>
    <n v="1700"/>
  </r>
  <r>
    <x v="8"/>
    <d v="2025-06-30T00:00:00"/>
    <d v="2026-04-30T00:00:00"/>
    <n v="0"/>
    <n v="0"/>
    <n v="0"/>
    <n v="0"/>
    <n v="2400"/>
    <n v="2400"/>
  </r>
  <r>
    <x v="9"/>
    <d v="2025-06-30T00:00:00"/>
    <d v="2026-04-30T00:00:00"/>
    <n v="0"/>
    <n v="0"/>
    <n v="0"/>
    <n v="0"/>
    <n v="4500"/>
    <n v="4500"/>
  </r>
  <r>
    <x v="10"/>
    <d v="2025-06-30T00:00:00"/>
    <d v="2025-12-31T00:00:00"/>
    <n v="0"/>
    <n v="0"/>
    <n v="0"/>
    <n v="0"/>
    <n v="6000"/>
    <n v="6000"/>
  </r>
  <r>
    <x v="11"/>
    <d v="2025-06-30T00:00:00"/>
    <d v="2026-09-30T00:00:00"/>
    <n v="0"/>
    <n v="0"/>
    <n v="0"/>
    <n v="0"/>
    <n v="2850"/>
    <n v="2850"/>
  </r>
  <r>
    <x v="53"/>
    <d v="2025-06-30T00:00:00"/>
    <d v="2026-05-31T00:00:00"/>
    <n v="0"/>
    <n v="0"/>
    <n v="0"/>
    <n v="0"/>
    <n v="11250"/>
    <n v="11250"/>
  </r>
  <r>
    <x v="54"/>
    <d v="2025-06-30T00:00:00"/>
    <d v="2027-05-31T00:00:00"/>
    <n v="0"/>
    <n v="0"/>
    <n v="0"/>
    <n v="0"/>
    <n v="6000"/>
    <n v="6000"/>
  </r>
  <r>
    <x v="55"/>
    <d v="2025-06-30T00:00:00"/>
    <d v="2027-05-01T00:00:00"/>
    <n v="0"/>
    <n v="0"/>
    <n v="0"/>
    <n v="0"/>
    <n v="3375"/>
    <n v="3375"/>
  </r>
  <r>
    <x v="34"/>
    <d v="2025-06-30T00:00:00"/>
    <d v="2026-09-30T00:00:00"/>
    <n v="0"/>
    <n v="0"/>
    <n v="0"/>
    <n v="0"/>
    <n v="4500"/>
    <n v="4500"/>
  </r>
  <r>
    <x v="12"/>
    <d v="2025-06-30T00:00:00"/>
    <d v="2026-04-30T00:00:00"/>
    <n v="0"/>
    <n v="0"/>
    <n v="0"/>
    <n v="0"/>
    <n v="2850"/>
    <n v="2850"/>
  </r>
  <r>
    <x v="56"/>
    <d v="2025-06-05T00:00:00"/>
    <d v="2025-12-31T00:00:00"/>
    <n v="0"/>
    <n v="0"/>
    <n v="0"/>
    <n v="0"/>
    <n v="1700"/>
    <n v="1700"/>
  </r>
  <r>
    <x v="56"/>
    <d v="2025-06-30T00:00:00"/>
    <d v="2025-12-31T00:00:00"/>
    <n v="0"/>
    <n v="0"/>
    <n v="0"/>
    <n v="0"/>
    <n v="1700"/>
    <n v="1700"/>
  </r>
  <r>
    <x v="35"/>
    <d v="2025-06-30T00:00:00"/>
    <d v="2025-12-31T00:00:00"/>
    <n v="0"/>
    <n v="0"/>
    <n v="0"/>
    <n v="0"/>
    <n v="534.37"/>
    <n v="534.37"/>
  </r>
  <r>
    <x v="13"/>
    <d v="2025-06-30T00:00:00"/>
    <d v="2025-12-31T00:00:00"/>
    <n v="0"/>
    <n v="0"/>
    <n v="0"/>
    <n v="0"/>
    <n v="4406.25"/>
    <n v="4406.25"/>
  </r>
  <r>
    <x v="14"/>
    <d v="2025-06-30T00:00:00"/>
    <d v="2026-09-30T00:00:00"/>
    <n v="0"/>
    <n v="0"/>
    <n v="0"/>
    <n v="0"/>
    <n v="3378"/>
    <n v="3378"/>
  </r>
  <r>
    <x v="15"/>
    <d v="2025-06-30T00:00:00"/>
    <d v="2026-04-30T00:00:00"/>
    <n v="0"/>
    <n v="0"/>
    <n v="0"/>
    <n v="0"/>
    <n v="4500"/>
    <n v="4500"/>
  </r>
  <r>
    <x v="16"/>
    <d v="2025-06-30T00:00:00"/>
    <d v="2025-06-30T00:00:00"/>
    <n v="0"/>
    <n v="0"/>
    <n v="0"/>
    <n v="0"/>
    <n v="1275"/>
    <n v="1275"/>
  </r>
  <r>
    <x v="57"/>
    <d v="2025-06-30T00:00:00"/>
    <d v="2025-10-30T00:00:00"/>
    <n v="0"/>
    <n v="0"/>
    <n v="0"/>
    <n v="0"/>
    <n v="1140"/>
    <n v="1140"/>
  </r>
  <r>
    <x v="17"/>
    <d v="2025-06-30T00:00:00"/>
    <d v="2026-09-30T00:00:00"/>
    <n v="0"/>
    <n v="0"/>
    <n v="0"/>
    <n v="0"/>
    <n v="4000"/>
    <n v="4000"/>
  </r>
  <r>
    <x v="18"/>
    <d v="2025-06-30T00:00:00"/>
    <d v="2026-09-30T00:00:00"/>
    <n v="0"/>
    <n v="0"/>
    <n v="0"/>
    <n v="0"/>
    <n v="5062.5"/>
    <n v="5062.5"/>
  </r>
  <r>
    <x v="58"/>
    <d v="2025-06-30T00:00:00"/>
    <d v="2025-06-30T00:00:00"/>
    <n v="0"/>
    <n v="0"/>
    <n v="0"/>
    <n v="0"/>
    <n v="1700"/>
    <n v="1700"/>
  </r>
  <r>
    <x v="19"/>
    <d v="2025-06-30T00:00:00"/>
    <d v="2026-09-30T00:00:00"/>
    <n v="0"/>
    <n v="0"/>
    <n v="0"/>
    <n v="0"/>
    <n v="5100"/>
    <n v="5100"/>
  </r>
  <r>
    <x v="36"/>
    <d v="2025-06-30T00:00:00"/>
    <d v="2025-12-31T00:00:00"/>
    <n v="0"/>
    <n v="0"/>
    <n v="0"/>
    <n v="0"/>
    <n v="1125"/>
    <n v="1125"/>
  </r>
  <r>
    <x v="20"/>
    <d v="2025-06-30T00:00:00"/>
    <d v="2025-12-31T00:00:00"/>
    <n v="0"/>
    <n v="0"/>
    <n v="0"/>
    <n v="0"/>
    <n v="3431.25"/>
    <n v="3431.25"/>
  </r>
  <r>
    <x v="59"/>
    <d v="2025-06-30T00:00:00"/>
    <d v="2026-05-31T00:00:00"/>
    <n v="0"/>
    <n v="0"/>
    <n v="0"/>
    <n v="0"/>
    <n v="1062.5"/>
    <n v="1062.5"/>
  </r>
  <r>
    <x v="60"/>
    <d v="2025-06-30T00:00:00"/>
    <d v="2026-05-31T00:00:00"/>
    <n v="0"/>
    <n v="0"/>
    <n v="0"/>
    <n v="0"/>
    <n v="850"/>
    <n v="850"/>
  </r>
  <r>
    <x v="61"/>
    <d v="2025-06-30T00:00:00"/>
    <d v="2027-05-31T00:00:00"/>
    <n v="0"/>
    <n v="0"/>
    <n v="0"/>
    <n v="0"/>
    <n v="3375"/>
    <n v="3375"/>
  </r>
  <r>
    <x v="62"/>
    <d v="2025-06-30T00:00:00"/>
    <d v="2026-05-31T00:00:00"/>
    <n v="0"/>
    <n v="0"/>
    <n v="0"/>
    <n v="0"/>
    <n v="5400"/>
    <n v="5400"/>
  </r>
  <r>
    <x v="21"/>
    <d v="2025-06-30T00:00:00"/>
    <d v="2025-12-31T00:00:00"/>
    <n v="0"/>
    <n v="0"/>
    <n v="0"/>
    <n v="0"/>
    <n v="4050"/>
    <n v="4050"/>
  </r>
  <r>
    <x v="22"/>
    <d v="2025-06-30T00:00:00"/>
    <d v="2026-04-30T00:00:00"/>
    <n v="0"/>
    <n v="0"/>
    <n v="0"/>
    <n v="0"/>
    <n v="2850"/>
    <n v="2850"/>
  </r>
  <r>
    <x v="63"/>
    <d v="2025-06-30T00:00:00"/>
    <d v="2027-05-31T00:00:00"/>
    <n v="0"/>
    <n v="0"/>
    <n v="0"/>
    <n v="0"/>
    <n v="6000"/>
    <n v="6000"/>
  </r>
  <r>
    <x v="64"/>
    <d v="2025-06-30T00:00:00"/>
    <d v="2025-06-30T00:00:00"/>
    <n v="0"/>
    <n v="0"/>
    <n v="0"/>
    <n v="0"/>
    <n v="1275"/>
    <n v="1275"/>
  </r>
  <r>
    <x v="24"/>
    <d v="2025-06-30T00:00:00"/>
    <d v="2025-12-31T00:00:00"/>
    <n v="0"/>
    <n v="0"/>
    <n v="0"/>
    <n v="0"/>
    <n v="1700"/>
    <n v="1700"/>
  </r>
  <r>
    <x v="65"/>
    <d v="2025-06-30T00:00:00"/>
    <d v="2026-05-31T00:00:00"/>
    <n v="0"/>
    <n v="0"/>
    <n v="0"/>
    <n v="0"/>
    <n v="2850"/>
    <n v="2850"/>
  </r>
  <r>
    <x v="25"/>
    <d v="2025-06-30T00:00:00"/>
    <d v="2026-04-30T00:00:00"/>
    <n v="0"/>
    <n v="0"/>
    <n v="0"/>
    <n v="0"/>
    <n v="2850"/>
    <n v="2850"/>
  </r>
  <r>
    <x v="37"/>
    <d v="2025-06-30T00:00:00"/>
    <d v="2025-12-31T00:00:00"/>
    <n v="0"/>
    <n v="0"/>
    <n v="0"/>
    <n v="0"/>
    <n v="850"/>
    <n v="850"/>
  </r>
  <r>
    <x v="38"/>
    <d v="2025-06-30T00:00:00"/>
    <d v="2025-12-31T00:00:00"/>
    <n v="0"/>
    <n v="0"/>
    <n v="0"/>
    <n v="0"/>
    <n v="850"/>
    <n v="850"/>
  </r>
  <r>
    <x v="26"/>
    <d v="2025-06-30T00:00:00"/>
    <d v="2025-12-31T00:00:00"/>
    <n v="0"/>
    <n v="0"/>
    <n v="0"/>
    <n v="0"/>
    <n v="2260"/>
    <n v="2260"/>
  </r>
  <r>
    <x v="27"/>
    <d v="2025-06-30T00:00:00"/>
    <d v="2025-06-30T00:00:00"/>
    <n v="0"/>
    <n v="0"/>
    <n v="0"/>
    <n v="0"/>
    <n v="2850"/>
    <n v="2850"/>
  </r>
  <r>
    <x v="66"/>
    <d v="2025-06-30T00:00:00"/>
    <d v="2026-05-31T00:00:00"/>
    <n v="0"/>
    <n v="0"/>
    <n v="0"/>
    <n v="0"/>
    <n v="6000"/>
    <n v="6000"/>
  </r>
  <r>
    <x v="28"/>
    <d v="2025-06-30T00:00:00"/>
    <d v="2025-12-31T00:00:00"/>
    <n v="0"/>
    <n v="0"/>
    <n v="0"/>
    <n v="0"/>
    <n v="4500"/>
    <n v="4500"/>
  </r>
  <r>
    <x v="67"/>
    <d v="2025-06-30T00:00:00"/>
    <d v="2027-05-31T00:00:00"/>
    <n v="0"/>
    <n v="0"/>
    <n v="0"/>
    <n v="0"/>
    <n v="2500"/>
    <n v="2500"/>
  </r>
  <r>
    <x v="68"/>
    <d v="2025-06-30T00:00:00"/>
    <d v="2027-05-31T00:00:00"/>
    <n v="0"/>
    <n v="0"/>
    <n v="0"/>
    <n v="0"/>
    <n v="6000"/>
    <n v="6000"/>
  </r>
  <r>
    <x v="69"/>
    <d v="2025-06-13T00:00:00"/>
    <d v="2025-11-30T00:00:00"/>
    <n v="0"/>
    <n v="0"/>
    <n v="0"/>
    <n v="0"/>
    <n v="1567.5"/>
    <n v="1567.5"/>
  </r>
  <r>
    <x v="69"/>
    <d v="2025-06-30T00:00:00"/>
    <d v="2025-11-30T00:00:00"/>
    <n v="0"/>
    <n v="0"/>
    <n v="0"/>
    <n v="0"/>
    <n v="1567.5"/>
    <n v="1567.5"/>
  </r>
  <r>
    <x v="70"/>
    <d v="2025-06-30T00:00:00"/>
    <d v="2027-05-31T00:00:00"/>
    <n v="0"/>
    <n v="0"/>
    <n v="0"/>
    <n v="0"/>
    <n v="4500"/>
    <n v="4500"/>
  </r>
  <r>
    <x v="29"/>
    <d v="2025-06-30T00:00:00"/>
    <d v="2025-12-31T00:00:00"/>
    <n v="0"/>
    <n v="0"/>
    <n v="0"/>
    <n v="0"/>
    <n v="1125"/>
    <n v="1125"/>
  </r>
  <r>
    <x v="30"/>
    <d v="2025-06-30T00:00:00"/>
    <d v="2026-04-30T00:00:00"/>
    <n v="0"/>
    <n v="0"/>
    <n v="0"/>
    <n v="0"/>
    <n v="7500"/>
    <n v="7500"/>
  </r>
  <r>
    <x v="71"/>
    <d v="2025-06-30T00:00:00"/>
    <d v="2026-05-31T00:00:00"/>
    <n v="0"/>
    <n v="0"/>
    <n v="0"/>
    <n v="0"/>
    <n v="1820"/>
    <n v="1820"/>
  </r>
  <r>
    <x v="31"/>
    <d v="2025-06-30T00:00:00"/>
    <d v="2026-09-30T00:00:00"/>
    <n v="0"/>
    <n v="0"/>
    <n v="0"/>
    <n v="0"/>
    <n v="4050"/>
    <n v="4050"/>
  </r>
  <r>
    <x v="32"/>
    <m/>
    <m/>
    <n v="0"/>
    <n v="0"/>
    <n v="0"/>
    <n v="0"/>
    <n v="230012.37"/>
    <n v="230012.37"/>
  </r>
  <r>
    <x v="72"/>
    <m/>
    <m/>
    <m/>
    <m/>
    <m/>
    <m/>
    <m/>
    <m/>
  </r>
  <r>
    <x v="40"/>
    <d v="2025-07-30T00:00:00"/>
    <d v="2026-05-31T00:00:00"/>
    <n v="0"/>
    <n v="0"/>
    <n v="0"/>
    <n v="0"/>
    <n v="3375"/>
    <n v="3375"/>
  </r>
  <r>
    <x v="2"/>
    <d v="2025-07-30T00:00:00"/>
    <d v="2025-12-31T00:00:00"/>
    <n v="0"/>
    <n v="0"/>
    <n v="0"/>
    <n v="0"/>
    <n v="2580"/>
    <n v="2580"/>
  </r>
  <r>
    <x v="41"/>
    <d v="2025-07-30T00:00:00"/>
    <d v="2027-05-31T00:00:00"/>
    <n v="0"/>
    <n v="0"/>
    <n v="0"/>
    <n v="0"/>
    <n v="3375"/>
    <n v="3375"/>
  </r>
  <r>
    <x v="42"/>
    <d v="2025-07-30T00:00:00"/>
    <d v="2027-05-31T00:00:00"/>
    <n v="0"/>
    <n v="0"/>
    <n v="0"/>
    <n v="0"/>
    <n v="6000"/>
    <n v="6000"/>
  </r>
  <r>
    <x v="73"/>
    <d v="2025-07-14T00:00:00"/>
    <d v="2026-05-31T00:00:00"/>
    <n v="0"/>
    <n v="0"/>
    <n v="0"/>
    <n v="0"/>
    <n v="712.5"/>
    <n v="712.5"/>
  </r>
  <r>
    <x v="73"/>
    <d v="2025-07-30T00:00:00"/>
    <d v="2026-05-31T00:00:00"/>
    <n v="0"/>
    <n v="0"/>
    <n v="0"/>
    <n v="0"/>
    <n v="712.5"/>
    <n v="712.5"/>
  </r>
  <r>
    <x v="43"/>
    <d v="2025-07-30T00:00:00"/>
    <d v="2026-05-31T00:00:00"/>
    <n v="0"/>
    <n v="0"/>
    <n v="0"/>
    <n v="0"/>
    <n v="3375"/>
    <n v="3375"/>
  </r>
  <r>
    <x v="44"/>
    <d v="2025-07-30T00:00:00"/>
    <d v="2025-08-31T00:00:00"/>
    <n v="0"/>
    <n v="0"/>
    <n v="0"/>
    <n v="0"/>
    <n v="7500"/>
    <n v="7500"/>
  </r>
  <r>
    <x v="45"/>
    <d v="2025-07-30T00:00:00"/>
    <d v="2026-05-31T00:00:00"/>
    <n v="0"/>
    <n v="0"/>
    <n v="0"/>
    <n v="0"/>
    <n v="4000"/>
    <n v="4000"/>
  </r>
  <r>
    <x v="46"/>
    <d v="2025-07-30T00:00:00"/>
    <d v="2027-05-31T00:00:00"/>
    <n v="0"/>
    <n v="0"/>
    <n v="0"/>
    <n v="0"/>
    <n v="3375"/>
    <n v="3375"/>
  </r>
  <r>
    <x v="47"/>
    <d v="2025-07-30T00:00:00"/>
    <d v="2025-11-28T00:00:00"/>
    <n v="0"/>
    <n v="0"/>
    <n v="0"/>
    <n v="0"/>
    <n v="2280"/>
    <n v="2280"/>
  </r>
  <r>
    <x v="3"/>
    <d v="2025-07-30T00:00:00"/>
    <d v="2026-04-30T00:00:00"/>
    <n v="0"/>
    <n v="0"/>
    <n v="0"/>
    <n v="0"/>
    <n v="5000"/>
    <n v="5000"/>
  </r>
  <r>
    <x v="48"/>
    <d v="2025-07-30T00:00:00"/>
    <d v="2027-05-31T00:00:00"/>
    <n v="0"/>
    <n v="0"/>
    <n v="0"/>
    <n v="0"/>
    <n v="2280"/>
    <n v="2280"/>
  </r>
  <r>
    <x v="4"/>
    <d v="2025-07-30T00:00:00"/>
    <d v="2026-09-30T00:00:00"/>
    <n v="0"/>
    <n v="0"/>
    <n v="0"/>
    <n v="0"/>
    <n v="2850"/>
    <n v="2850"/>
  </r>
  <r>
    <x v="49"/>
    <d v="2025-07-30T00:00:00"/>
    <d v="2025-09-30T00:00:00"/>
    <n v="0"/>
    <n v="0"/>
    <n v="0"/>
    <n v="0"/>
    <n v="3375"/>
    <n v="3375"/>
  </r>
  <r>
    <x v="5"/>
    <d v="2025-07-30T00:00:00"/>
    <d v="2026-04-30T00:00:00"/>
    <n v="0"/>
    <n v="0"/>
    <n v="0"/>
    <n v="0"/>
    <n v="2850"/>
    <n v="2850"/>
  </r>
  <r>
    <x v="6"/>
    <d v="2025-07-30T00:00:00"/>
    <d v="2026-04-30T00:00:00"/>
    <n v="0"/>
    <n v="0"/>
    <n v="0"/>
    <n v="0"/>
    <n v="2700"/>
    <n v="2700"/>
  </r>
  <r>
    <x v="50"/>
    <d v="2025-07-30T00:00:00"/>
    <d v="2027-05-31T00:00:00"/>
    <n v="0"/>
    <n v="0"/>
    <n v="0"/>
    <n v="0"/>
    <n v="2280"/>
    <n v="2280"/>
  </r>
  <r>
    <x v="74"/>
    <d v="2025-07-04T00:00:00"/>
    <d v="2026-05-31T00:00:00"/>
    <n v="0"/>
    <n v="0"/>
    <n v="0"/>
    <n v="0"/>
    <n v="2250"/>
    <n v="2250"/>
  </r>
  <r>
    <x v="74"/>
    <d v="2025-07-30T00:00:00"/>
    <d v="2026-05-31T00:00:00"/>
    <n v="0"/>
    <n v="0"/>
    <n v="0"/>
    <n v="0"/>
    <n v="2250"/>
    <n v="2250"/>
  </r>
  <r>
    <x v="75"/>
    <d v="2025-07-30T00:00:00"/>
    <d v="2025-09-30T00:00:00"/>
    <n v="0"/>
    <n v="0"/>
    <n v="0"/>
    <n v="0"/>
    <n v="421.8"/>
    <n v="421.8"/>
  </r>
  <r>
    <x v="52"/>
    <d v="2025-07-30T00:00:00"/>
    <d v="2026-05-31T00:00:00"/>
    <n v="0"/>
    <n v="0"/>
    <n v="0"/>
    <n v="0"/>
    <n v="6000"/>
    <n v="6000"/>
  </r>
  <r>
    <x v="7"/>
    <d v="2025-07-30T00:00:00"/>
    <d v="2025-07-30T00:00:00"/>
    <n v="0"/>
    <n v="0"/>
    <n v="0"/>
    <n v="0"/>
    <n v="1700"/>
    <n v="1700"/>
  </r>
  <r>
    <x v="8"/>
    <d v="2025-07-30T00:00:00"/>
    <d v="2026-04-30T00:00:00"/>
    <n v="0"/>
    <n v="0"/>
    <n v="0"/>
    <n v="0"/>
    <n v="2400"/>
    <n v="2400"/>
  </r>
  <r>
    <x v="9"/>
    <d v="2025-07-30T00:00:00"/>
    <d v="2026-04-30T00:00:00"/>
    <n v="0"/>
    <n v="0"/>
    <n v="0"/>
    <n v="0"/>
    <n v="4500"/>
    <n v="4500"/>
  </r>
  <r>
    <x v="10"/>
    <d v="2025-07-30T00:00:00"/>
    <d v="2025-12-31T00:00:00"/>
    <n v="0"/>
    <n v="0"/>
    <n v="0"/>
    <n v="0"/>
    <n v="6000"/>
    <n v="6000"/>
  </r>
  <r>
    <x v="11"/>
    <d v="2025-07-30T00:00:00"/>
    <d v="2026-09-30T00:00:00"/>
    <n v="0"/>
    <n v="0"/>
    <n v="0"/>
    <n v="0"/>
    <n v="2850"/>
    <n v="2850"/>
  </r>
  <r>
    <x v="53"/>
    <d v="2025-07-30T00:00:00"/>
    <d v="2026-05-31T00:00:00"/>
    <n v="0"/>
    <n v="0"/>
    <n v="0"/>
    <n v="0"/>
    <n v="11250"/>
    <n v="11250"/>
  </r>
  <r>
    <x v="54"/>
    <d v="2025-07-30T00:00:00"/>
    <d v="2027-05-31T00:00:00"/>
    <n v="0"/>
    <n v="0"/>
    <n v="0"/>
    <n v="0"/>
    <n v="6000"/>
    <n v="6000"/>
  </r>
  <r>
    <x v="55"/>
    <d v="2025-07-30T00:00:00"/>
    <d v="2027-05-01T00:00:00"/>
    <n v="0"/>
    <n v="0"/>
    <n v="0"/>
    <n v="0"/>
    <n v="3375"/>
    <n v="3375"/>
  </r>
  <r>
    <x v="34"/>
    <d v="2025-07-30T00:00:00"/>
    <d v="2026-09-30T00:00:00"/>
    <n v="0"/>
    <n v="0"/>
    <n v="0"/>
    <n v="0"/>
    <n v="4500"/>
    <n v="4500"/>
  </r>
  <r>
    <x v="12"/>
    <d v="2025-07-30T00:00:00"/>
    <d v="2026-04-30T00:00:00"/>
    <n v="0"/>
    <n v="0"/>
    <n v="0"/>
    <n v="0"/>
    <n v="2850"/>
    <n v="2850"/>
  </r>
  <r>
    <x v="56"/>
    <d v="2025-07-30T00:00:00"/>
    <d v="2025-12-31T00:00:00"/>
    <n v="0"/>
    <n v="0"/>
    <n v="0"/>
    <n v="0"/>
    <n v="1700"/>
    <n v="1700"/>
  </r>
  <r>
    <x v="35"/>
    <d v="2025-07-30T00:00:00"/>
    <d v="2025-12-31T00:00:00"/>
    <n v="0"/>
    <n v="0"/>
    <n v="0"/>
    <n v="0"/>
    <n v="534.37"/>
    <n v="534.37"/>
  </r>
  <r>
    <x v="13"/>
    <d v="2025-07-30T00:00:00"/>
    <d v="2025-12-31T00:00:00"/>
    <n v="0"/>
    <n v="0"/>
    <n v="0"/>
    <n v="0"/>
    <n v="4406.25"/>
    <n v="4406.25"/>
  </r>
  <r>
    <x v="14"/>
    <d v="2025-07-30T00:00:00"/>
    <d v="2026-09-30T00:00:00"/>
    <n v="0"/>
    <n v="0"/>
    <n v="0"/>
    <n v="0"/>
    <n v="3378"/>
    <n v="3378"/>
  </r>
  <r>
    <x v="15"/>
    <d v="2025-07-30T00:00:00"/>
    <d v="2026-04-30T00:00:00"/>
    <n v="0"/>
    <n v="0"/>
    <n v="0"/>
    <n v="0"/>
    <n v="4500"/>
    <n v="4500"/>
  </r>
  <r>
    <x v="57"/>
    <d v="2025-07-30T00:00:00"/>
    <d v="2025-10-30T00:00:00"/>
    <n v="0"/>
    <n v="0"/>
    <n v="0"/>
    <n v="0"/>
    <n v="1140"/>
    <n v="1140"/>
  </r>
  <r>
    <x v="17"/>
    <d v="2025-07-30T00:00:00"/>
    <d v="2026-09-30T00:00:00"/>
    <n v="0"/>
    <n v="0"/>
    <n v="0"/>
    <n v="0"/>
    <n v="4000"/>
    <n v="4000"/>
  </r>
  <r>
    <x v="18"/>
    <d v="2025-07-30T00:00:00"/>
    <d v="2026-09-30T00:00:00"/>
    <n v="0"/>
    <n v="0"/>
    <n v="0"/>
    <n v="0"/>
    <n v="5062.5"/>
    <n v="5062.5"/>
  </r>
  <r>
    <x v="19"/>
    <d v="2025-07-30T00:00:00"/>
    <d v="2026-09-30T00:00:00"/>
    <n v="0"/>
    <n v="0"/>
    <n v="0"/>
    <n v="0"/>
    <n v="5100"/>
    <n v="5100"/>
  </r>
  <r>
    <x v="36"/>
    <d v="2025-07-30T00:00:00"/>
    <d v="2025-12-31T00:00:00"/>
    <n v="0"/>
    <n v="0"/>
    <n v="0"/>
    <n v="0"/>
    <n v="1125"/>
    <n v="1125"/>
  </r>
  <r>
    <x v="20"/>
    <d v="2025-07-30T00:00:00"/>
    <d v="2025-12-31T00:00:00"/>
    <n v="0"/>
    <n v="0"/>
    <n v="0"/>
    <n v="0"/>
    <n v="3431.25"/>
    <n v="3431.25"/>
  </r>
  <r>
    <x v="59"/>
    <d v="2025-07-30T00:00:00"/>
    <d v="2026-05-31T00:00:00"/>
    <n v="0"/>
    <n v="0"/>
    <n v="0"/>
    <n v="0"/>
    <n v="1062.5"/>
    <n v="1062.5"/>
  </r>
  <r>
    <x v="76"/>
    <d v="2025-07-14T00:00:00"/>
    <d v="2026-05-31T00:00:00"/>
    <n v="0"/>
    <n v="0"/>
    <n v="0"/>
    <n v="0"/>
    <n v="1200"/>
    <n v="1200"/>
  </r>
  <r>
    <x v="76"/>
    <d v="2025-07-30T00:00:00"/>
    <d v="2026-05-31T00:00:00"/>
    <n v="0"/>
    <n v="0"/>
    <n v="0"/>
    <n v="0"/>
    <n v="1200"/>
    <n v="1200"/>
  </r>
  <r>
    <x v="77"/>
    <d v="2025-07-14T00:00:00"/>
    <d v="2026-05-31T00:00:00"/>
    <n v="0"/>
    <n v="0"/>
    <n v="0"/>
    <n v="0"/>
    <n v="2000"/>
    <n v="2000"/>
  </r>
  <r>
    <x v="77"/>
    <d v="2025-07-30T00:00:00"/>
    <d v="2026-05-31T00:00:00"/>
    <n v="0"/>
    <n v="0"/>
    <n v="0"/>
    <n v="0"/>
    <n v="2000"/>
    <n v="2000"/>
  </r>
  <r>
    <x v="60"/>
    <d v="2025-07-30T00:00:00"/>
    <d v="2026-05-31T00:00:00"/>
    <n v="0"/>
    <n v="0"/>
    <n v="0"/>
    <n v="0"/>
    <n v="850"/>
    <n v="850"/>
  </r>
  <r>
    <x v="60"/>
    <d v="2025-07-30T00:00:00"/>
    <d v="2026-05-31T00:00:00"/>
    <n v="0"/>
    <n v="0"/>
    <n v="0"/>
    <n v="0"/>
    <n v="425"/>
    <n v="425"/>
  </r>
  <r>
    <x v="61"/>
    <d v="2025-07-30T00:00:00"/>
    <d v="2027-05-31T00:00:00"/>
    <n v="0"/>
    <n v="0"/>
    <n v="0"/>
    <n v="0"/>
    <n v="3375"/>
    <n v="3375"/>
  </r>
  <r>
    <x v="62"/>
    <d v="2025-07-30T00:00:00"/>
    <d v="2026-05-31T00:00:00"/>
    <n v="0"/>
    <n v="0"/>
    <n v="0"/>
    <n v="0"/>
    <n v="5400"/>
    <n v="5400"/>
  </r>
  <r>
    <x v="21"/>
    <d v="2025-07-30T00:00:00"/>
    <d v="2025-12-31T00:00:00"/>
    <n v="0"/>
    <n v="0"/>
    <n v="0"/>
    <n v="0"/>
    <n v="4050"/>
    <n v="4050"/>
  </r>
  <r>
    <x v="22"/>
    <d v="2025-07-30T00:00:00"/>
    <d v="2026-04-30T00:00:00"/>
    <n v="0"/>
    <n v="0"/>
    <n v="0"/>
    <n v="0"/>
    <n v="2850"/>
    <n v="2850"/>
  </r>
  <r>
    <x v="63"/>
    <d v="2025-07-30T00:00:00"/>
    <d v="2027-05-31T00:00:00"/>
    <n v="0"/>
    <n v="0"/>
    <n v="0"/>
    <n v="0"/>
    <n v="6000"/>
    <n v="6000"/>
  </r>
  <r>
    <x v="64"/>
    <d v="2025-07-30T00:00:00"/>
    <d v="2026-05-31T00:00:00"/>
    <n v="0"/>
    <n v="0"/>
    <n v="0"/>
    <n v="0"/>
    <n v="2850"/>
    <n v="2850"/>
  </r>
  <r>
    <x v="78"/>
    <d v="2025-07-14T00:00:00"/>
    <d v="2026-05-31T00:00:00"/>
    <n v="0"/>
    <n v="0"/>
    <n v="0"/>
    <n v="0"/>
    <n v="2250"/>
    <n v="2250"/>
  </r>
  <r>
    <x v="78"/>
    <d v="2025-07-30T00:00:00"/>
    <d v="2026-05-31T00:00:00"/>
    <n v="0"/>
    <n v="0"/>
    <n v="0"/>
    <n v="0"/>
    <n v="2250"/>
    <n v="2250"/>
  </r>
  <r>
    <x v="24"/>
    <d v="2025-07-30T00:00:00"/>
    <d v="2025-12-31T00:00:00"/>
    <n v="0"/>
    <n v="0"/>
    <n v="0"/>
    <n v="0"/>
    <n v="1700"/>
    <n v="1700"/>
  </r>
  <r>
    <x v="65"/>
    <d v="2025-07-30T00:00:00"/>
    <d v="2026-05-31T00:00:00"/>
    <n v="0"/>
    <n v="0"/>
    <n v="0"/>
    <n v="0"/>
    <n v="2850"/>
    <n v="2850"/>
  </r>
  <r>
    <x v="25"/>
    <d v="2025-07-30T00:00:00"/>
    <d v="2026-04-30T00:00:00"/>
    <n v="0"/>
    <n v="0"/>
    <n v="0"/>
    <n v="0"/>
    <n v="2850"/>
    <n v="2850"/>
  </r>
  <r>
    <x v="79"/>
    <d v="2025-07-04T00:00:00"/>
    <d v="2026-05-31T00:00:00"/>
    <n v="0"/>
    <n v="0"/>
    <n v="0"/>
    <n v="0"/>
    <n v="2850"/>
    <n v="2850"/>
  </r>
  <r>
    <x v="79"/>
    <d v="2025-07-30T00:00:00"/>
    <d v="2026-05-31T00:00:00"/>
    <n v="0"/>
    <n v="0"/>
    <n v="0"/>
    <n v="0"/>
    <n v="2850"/>
    <n v="2850"/>
  </r>
  <r>
    <x v="37"/>
    <d v="2025-07-30T00:00:00"/>
    <d v="2025-12-31T00:00:00"/>
    <n v="0"/>
    <n v="0"/>
    <n v="0"/>
    <n v="0"/>
    <n v="850"/>
    <n v="850"/>
  </r>
  <r>
    <x v="38"/>
    <d v="2025-07-30T00:00:00"/>
    <d v="2025-12-31T00:00:00"/>
    <n v="0"/>
    <n v="0"/>
    <n v="0"/>
    <n v="0"/>
    <n v="850"/>
    <n v="850"/>
  </r>
  <r>
    <x v="26"/>
    <d v="2025-07-30T00:00:00"/>
    <d v="2025-12-31T00:00:00"/>
    <n v="0"/>
    <n v="0"/>
    <n v="0"/>
    <n v="0"/>
    <n v="2260"/>
    <n v="2260"/>
  </r>
  <r>
    <x v="66"/>
    <d v="2025-07-30T00:00:00"/>
    <d v="2026-05-31T00:00:00"/>
    <n v="0"/>
    <n v="0"/>
    <n v="0"/>
    <n v="0"/>
    <n v="6000"/>
    <n v="6000"/>
  </r>
  <r>
    <x v="28"/>
    <d v="2025-07-30T00:00:00"/>
    <d v="2025-12-31T00:00:00"/>
    <n v="0"/>
    <n v="0"/>
    <n v="0"/>
    <n v="0"/>
    <n v="4500"/>
    <n v="4500"/>
  </r>
  <r>
    <x v="67"/>
    <d v="2025-07-30T00:00:00"/>
    <d v="2027-05-31T00:00:00"/>
    <n v="0"/>
    <n v="0"/>
    <n v="0"/>
    <n v="0"/>
    <n v="2500"/>
    <n v="2500"/>
  </r>
  <r>
    <x v="68"/>
    <d v="2025-07-30T00:00:00"/>
    <d v="2027-05-31T00:00:00"/>
    <n v="0"/>
    <n v="0"/>
    <n v="0"/>
    <n v="0"/>
    <n v="6000"/>
    <n v="6000"/>
  </r>
  <r>
    <x v="80"/>
    <d v="2025-07-04T00:00:00"/>
    <d v="2025-07-04T00:00:00"/>
    <n v="0"/>
    <n v="0"/>
    <n v="0"/>
    <n v="0"/>
    <n v="2925"/>
    <n v="2925"/>
  </r>
  <r>
    <x v="80"/>
    <d v="2025-07-30T00:00:00"/>
    <d v="2026-05-31T00:00:00"/>
    <n v="0"/>
    <n v="0"/>
    <n v="0"/>
    <n v="0"/>
    <n v="2193.75"/>
    <n v="2193.75"/>
  </r>
  <r>
    <x v="69"/>
    <d v="2025-07-30T00:00:00"/>
    <d v="2025-11-30T00:00:00"/>
    <n v="0"/>
    <n v="0"/>
    <n v="0"/>
    <n v="0"/>
    <n v="1567.5"/>
    <n v="1567.5"/>
  </r>
  <r>
    <x v="70"/>
    <d v="2025-07-30T00:00:00"/>
    <d v="2027-05-31T00:00:00"/>
    <n v="0"/>
    <n v="0"/>
    <n v="0"/>
    <n v="0"/>
    <n v="4500"/>
    <n v="4500"/>
  </r>
  <r>
    <x v="29"/>
    <d v="2025-07-30T00:00:00"/>
    <d v="2025-12-31T00:00:00"/>
    <n v="0"/>
    <n v="0"/>
    <n v="0"/>
    <n v="0"/>
    <n v="1125"/>
    <n v="1125"/>
  </r>
  <r>
    <x v="30"/>
    <d v="2025-07-30T00:00:00"/>
    <d v="2026-04-30T00:00:00"/>
    <n v="0"/>
    <n v="0"/>
    <n v="0"/>
    <n v="0"/>
    <n v="7500"/>
    <n v="7500"/>
  </r>
  <r>
    <x v="71"/>
    <d v="2025-07-30T00:00:00"/>
    <d v="2026-05-31T00:00:00"/>
    <n v="0"/>
    <n v="0"/>
    <n v="0"/>
    <n v="0"/>
    <n v="1820"/>
    <n v="1820"/>
  </r>
  <r>
    <x v="31"/>
    <d v="2025-07-30T00:00:00"/>
    <d v="2026-09-30T00:00:00"/>
    <n v="0"/>
    <n v="0"/>
    <n v="0"/>
    <n v="0"/>
    <n v="4050"/>
    <n v="4050"/>
  </r>
  <r>
    <x v="32"/>
    <m/>
    <m/>
    <n v="0"/>
    <n v="0"/>
    <n v="0"/>
    <n v="0"/>
    <n v="248847.92"/>
    <n v="248847.92"/>
  </r>
  <r>
    <x v="81"/>
    <m/>
    <m/>
    <m/>
    <m/>
    <m/>
    <m/>
    <m/>
    <m/>
  </r>
  <r>
    <x v="40"/>
    <d v="2025-08-29T00:00:00"/>
    <d v="2026-05-31T00:00:00"/>
    <n v="0"/>
    <n v="0"/>
    <n v="0"/>
    <n v="0"/>
    <n v="3375"/>
    <n v="3375"/>
  </r>
  <r>
    <x v="2"/>
    <d v="2025-08-29T00:00:00"/>
    <d v="2025-12-31T00:00:00"/>
    <n v="0"/>
    <n v="0"/>
    <n v="0"/>
    <n v="0"/>
    <n v="2580"/>
    <n v="2580"/>
  </r>
  <r>
    <x v="41"/>
    <d v="2025-08-29T00:00:00"/>
    <d v="2027-05-31T00:00:00"/>
    <n v="0"/>
    <n v="0"/>
    <n v="0"/>
    <n v="0"/>
    <n v="3375"/>
    <n v="3375"/>
  </r>
  <r>
    <x v="42"/>
    <d v="2025-08-29T00:00:00"/>
    <d v="2027-05-31T00:00:00"/>
    <n v="0"/>
    <n v="0"/>
    <n v="0"/>
    <n v="0"/>
    <n v="6000"/>
    <n v="6000"/>
  </r>
  <r>
    <x v="73"/>
    <d v="2025-08-29T00:00:00"/>
    <d v="2026-05-31T00:00:00"/>
    <n v="0"/>
    <n v="0"/>
    <n v="0"/>
    <n v="0"/>
    <n v="712.5"/>
    <n v="712.5"/>
  </r>
  <r>
    <x v="43"/>
    <d v="2025-08-29T00:00:00"/>
    <d v="2026-05-31T00:00:00"/>
    <n v="0"/>
    <n v="0"/>
    <n v="0"/>
    <n v="0"/>
    <n v="3375"/>
    <n v="3375"/>
  </r>
  <r>
    <x v="44"/>
    <d v="2025-08-29T00:00:00"/>
    <d v="2025-08-31T00:00:00"/>
    <n v="0"/>
    <n v="0"/>
    <n v="0"/>
    <n v="0"/>
    <n v="7500"/>
    <n v="7500"/>
  </r>
  <r>
    <x v="45"/>
    <d v="2025-08-29T00:00:00"/>
    <d v="2026-05-31T00:00:00"/>
    <n v="0"/>
    <n v="0"/>
    <n v="0"/>
    <n v="0"/>
    <n v="4000"/>
    <n v="4000"/>
  </r>
  <r>
    <x v="46"/>
    <d v="2025-08-29T00:00:00"/>
    <d v="2027-05-31T00:00:00"/>
    <n v="0"/>
    <n v="0"/>
    <n v="0"/>
    <n v="0"/>
    <n v="3375"/>
    <n v="3375"/>
  </r>
  <r>
    <x v="47"/>
    <d v="2025-08-29T00:00:00"/>
    <d v="2025-11-28T00:00:00"/>
    <n v="0"/>
    <n v="0"/>
    <n v="0"/>
    <n v="0"/>
    <n v="2280"/>
    <n v="2280"/>
  </r>
  <r>
    <x v="3"/>
    <d v="2025-08-29T00:00:00"/>
    <d v="2026-04-30T00:00:00"/>
    <n v="0"/>
    <n v="0"/>
    <n v="0"/>
    <n v="0"/>
    <n v="5000"/>
    <n v="5000"/>
  </r>
  <r>
    <x v="48"/>
    <d v="2025-08-29T00:00:00"/>
    <d v="2027-05-31T00:00:00"/>
    <n v="0"/>
    <n v="0"/>
    <n v="0"/>
    <n v="0"/>
    <n v="2280"/>
    <n v="2280"/>
  </r>
  <r>
    <x v="4"/>
    <d v="2025-08-29T00:00:00"/>
    <d v="2026-09-30T00:00:00"/>
    <n v="0"/>
    <n v="0"/>
    <n v="0"/>
    <n v="0"/>
    <n v="2850"/>
    <n v="2850"/>
  </r>
  <r>
    <x v="49"/>
    <d v="2025-08-29T00:00:00"/>
    <d v="2025-09-30T00:00:00"/>
    <n v="0"/>
    <n v="0"/>
    <n v="0"/>
    <n v="0"/>
    <n v="3375"/>
    <n v="3375"/>
  </r>
  <r>
    <x v="5"/>
    <d v="2025-08-29T00:00:00"/>
    <d v="2026-04-30T00:00:00"/>
    <n v="0"/>
    <n v="0"/>
    <n v="0"/>
    <n v="0"/>
    <n v="2850"/>
    <n v="2850"/>
  </r>
  <r>
    <x v="6"/>
    <d v="2025-08-29T00:00:00"/>
    <d v="2026-04-30T00:00:00"/>
    <n v="0"/>
    <n v="0"/>
    <n v="0"/>
    <n v="0"/>
    <n v="2700"/>
    <n v="2700"/>
  </r>
  <r>
    <x v="50"/>
    <d v="2025-08-29T00:00:00"/>
    <d v="2027-05-31T00:00:00"/>
    <n v="0"/>
    <n v="0"/>
    <n v="0"/>
    <n v="0"/>
    <n v="2280"/>
    <n v="2280"/>
  </r>
  <r>
    <x v="82"/>
    <d v="2025-08-29T00:00:00"/>
    <d v="2026-05-31T00:00:00"/>
    <n v="0"/>
    <n v="0"/>
    <n v="0"/>
    <n v="0"/>
    <n v="1462.5"/>
    <n v="1462.5"/>
  </r>
  <r>
    <x v="82"/>
    <d v="2025-08-29T00:00:00"/>
    <d v="2026-05-31T00:00:00"/>
    <n v="0"/>
    <n v="0"/>
    <n v="0"/>
    <n v="0"/>
    <n v="1462.5"/>
    <n v="1462.5"/>
  </r>
  <r>
    <x v="74"/>
    <d v="2025-08-29T00:00:00"/>
    <d v="2026-05-31T00:00:00"/>
    <n v="0"/>
    <n v="0"/>
    <n v="0"/>
    <n v="0"/>
    <n v="2250"/>
    <n v="2250"/>
  </r>
  <r>
    <x v="75"/>
    <d v="2025-08-29T00:00:00"/>
    <d v="2025-09-30T00:00:00"/>
    <n v="0"/>
    <n v="0"/>
    <n v="0"/>
    <n v="0"/>
    <n v="421.8"/>
    <n v="421.8"/>
  </r>
  <r>
    <x v="52"/>
    <d v="2025-08-29T00:00:00"/>
    <d v="2026-05-31T00:00:00"/>
    <n v="0"/>
    <n v="0"/>
    <n v="0"/>
    <n v="0"/>
    <n v="6000"/>
    <n v="6000"/>
  </r>
  <r>
    <x v="7"/>
    <d v="2025-08-29T00:00:00"/>
    <d v="2025-12-31T00:00:00"/>
    <n v="0"/>
    <n v="0"/>
    <n v="0"/>
    <n v="0"/>
    <n v="2700"/>
    <n v="2700"/>
  </r>
  <r>
    <x v="8"/>
    <d v="2025-08-29T00:00:00"/>
    <d v="2026-04-30T00:00:00"/>
    <n v="0"/>
    <n v="0"/>
    <n v="0"/>
    <n v="0"/>
    <n v="2400"/>
    <n v="2400"/>
  </r>
  <r>
    <x v="9"/>
    <d v="2025-08-29T00:00:00"/>
    <d v="2026-04-30T00:00:00"/>
    <n v="0"/>
    <n v="0"/>
    <n v="0"/>
    <n v="0"/>
    <n v="4500"/>
    <n v="4500"/>
  </r>
  <r>
    <x v="10"/>
    <d v="2025-08-29T00:00:00"/>
    <d v="2025-12-31T00:00:00"/>
    <n v="0"/>
    <n v="0"/>
    <n v="0"/>
    <n v="0"/>
    <n v="6000"/>
    <n v="6000"/>
  </r>
  <r>
    <x v="11"/>
    <d v="2025-08-29T00:00:00"/>
    <d v="2026-09-30T00:00:00"/>
    <n v="0"/>
    <n v="0"/>
    <n v="0"/>
    <n v="0"/>
    <n v="2850"/>
    <n v="2850"/>
  </r>
  <r>
    <x v="83"/>
    <d v="2025-08-29T00:00:00"/>
    <d v="2025-12-31T00:00:00"/>
    <n v="0"/>
    <n v="0"/>
    <n v="0"/>
    <n v="0"/>
    <n v="2260"/>
    <n v="2260"/>
  </r>
  <r>
    <x v="53"/>
    <d v="2025-08-29T00:00:00"/>
    <d v="2026-05-31T00:00:00"/>
    <n v="0"/>
    <n v="0"/>
    <n v="0"/>
    <n v="0"/>
    <n v="11250"/>
    <n v="11250"/>
  </r>
  <r>
    <x v="54"/>
    <d v="2025-08-29T00:00:00"/>
    <d v="2027-05-31T00:00:00"/>
    <n v="0"/>
    <n v="0"/>
    <n v="0"/>
    <n v="0"/>
    <n v="6000"/>
    <n v="6000"/>
  </r>
  <r>
    <x v="55"/>
    <d v="2025-08-29T00:00:00"/>
    <d v="2027-05-01T00:00:00"/>
    <n v="0"/>
    <n v="0"/>
    <n v="0"/>
    <n v="0"/>
    <n v="3375"/>
    <n v="3375"/>
  </r>
  <r>
    <x v="34"/>
    <d v="2025-08-29T00:00:00"/>
    <d v="2026-09-30T00:00:00"/>
    <n v="0"/>
    <n v="0"/>
    <n v="0"/>
    <n v="0"/>
    <n v="4500"/>
    <n v="4500"/>
  </r>
  <r>
    <x v="12"/>
    <d v="2025-08-29T00:00:00"/>
    <d v="2026-04-30T00:00:00"/>
    <n v="0"/>
    <n v="0"/>
    <n v="0"/>
    <n v="0"/>
    <n v="2850"/>
    <n v="2850"/>
  </r>
  <r>
    <x v="56"/>
    <d v="2025-08-29T00:00:00"/>
    <d v="2025-12-31T00:00:00"/>
    <n v="0"/>
    <n v="0"/>
    <n v="0"/>
    <n v="0"/>
    <n v="1700"/>
    <n v="1700"/>
  </r>
  <r>
    <x v="35"/>
    <d v="2025-08-29T00:00:00"/>
    <d v="2025-12-31T00:00:00"/>
    <n v="0"/>
    <n v="0"/>
    <n v="0"/>
    <n v="0"/>
    <n v="534.37"/>
    <n v="534.37"/>
  </r>
  <r>
    <x v="13"/>
    <d v="2025-08-29T00:00:00"/>
    <d v="2025-12-31T00:00:00"/>
    <n v="0"/>
    <n v="0"/>
    <n v="0"/>
    <n v="0"/>
    <n v="4406.25"/>
    <n v="4406.25"/>
  </r>
  <r>
    <x v="14"/>
    <d v="2025-08-29T00:00:00"/>
    <d v="2026-09-30T00:00:00"/>
    <n v="0"/>
    <n v="0"/>
    <n v="0"/>
    <n v="0"/>
    <n v="3378"/>
    <n v="3378"/>
  </r>
  <r>
    <x v="15"/>
    <d v="2025-08-29T00:00:00"/>
    <d v="2026-04-30T00:00:00"/>
    <n v="0"/>
    <n v="0"/>
    <n v="0"/>
    <n v="0"/>
    <n v="4500"/>
    <n v="4500"/>
  </r>
  <r>
    <x v="57"/>
    <d v="2025-08-29T00:00:00"/>
    <d v="2025-10-30T00:00:00"/>
    <n v="0"/>
    <n v="0"/>
    <n v="0"/>
    <n v="0"/>
    <n v="1140"/>
    <n v="1140"/>
  </r>
  <r>
    <x v="17"/>
    <d v="2025-08-29T00:00:00"/>
    <d v="2026-09-30T00:00:00"/>
    <n v="0"/>
    <n v="0"/>
    <n v="0"/>
    <n v="0"/>
    <n v="4000"/>
    <n v="4000"/>
  </r>
  <r>
    <x v="18"/>
    <d v="2025-08-29T00:00:00"/>
    <d v="2026-09-30T00:00:00"/>
    <n v="0"/>
    <n v="0"/>
    <n v="0"/>
    <n v="0"/>
    <n v="5062.5"/>
    <n v="5062.5"/>
  </r>
  <r>
    <x v="19"/>
    <d v="2025-08-29T00:00:00"/>
    <d v="2026-09-30T00:00:00"/>
    <n v="0"/>
    <n v="0"/>
    <n v="0"/>
    <n v="0"/>
    <n v="5100"/>
    <n v="5100"/>
  </r>
  <r>
    <x v="36"/>
    <d v="2025-08-29T00:00:00"/>
    <d v="2025-12-31T00:00:00"/>
    <n v="0"/>
    <n v="0"/>
    <n v="0"/>
    <n v="0"/>
    <n v="1125"/>
    <n v="1125"/>
  </r>
  <r>
    <x v="20"/>
    <d v="2025-08-29T00:00:00"/>
    <d v="2025-12-31T00:00:00"/>
    <n v="0"/>
    <n v="0"/>
    <n v="0"/>
    <n v="0"/>
    <n v="3431.25"/>
    <n v="3431.25"/>
  </r>
  <r>
    <x v="59"/>
    <d v="2025-08-29T00:00:00"/>
    <d v="2026-05-31T00:00:00"/>
    <n v="0"/>
    <n v="0"/>
    <n v="0"/>
    <n v="0"/>
    <n v="1062.5"/>
    <n v="1062.5"/>
  </r>
  <r>
    <x v="76"/>
    <d v="2025-08-29T00:00:00"/>
    <d v="2026-05-31T00:00:00"/>
    <n v="0"/>
    <n v="0"/>
    <n v="0"/>
    <n v="0"/>
    <n v="1200"/>
    <n v="1200"/>
  </r>
  <r>
    <x v="77"/>
    <d v="2025-08-29T00:00:00"/>
    <d v="2026-05-31T00:00:00"/>
    <n v="0"/>
    <n v="0"/>
    <n v="0"/>
    <n v="0"/>
    <n v="2000"/>
    <n v="2000"/>
  </r>
  <r>
    <x v="60"/>
    <d v="2025-08-29T00:00:00"/>
    <d v="2026-05-31T00:00:00"/>
    <n v="0"/>
    <n v="0"/>
    <n v="0"/>
    <n v="0"/>
    <n v="850"/>
    <n v="850"/>
  </r>
  <r>
    <x v="60"/>
    <d v="2025-08-29T00:00:00"/>
    <d v="2026-05-31T00:00:00"/>
    <n v="0"/>
    <n v="0"/>
    <n v="0"/>
    <n v="0"/>
    <n v="425"/>
    <n v="425"/>
  </r>
  <r>
    <x v="61"/>
    <d v="2025-08-29T00:00:00"/>
    <d v="2027-05-31T00:00:00"/>
    <n v="0"/>
    <n v="0"/>
    <n v="0"/>
    <n v="0"/>
    <n v="3375"/>
    <n v="3375"/>
  </r>
  <r>
    <x v="62"/>
    <d v="2025-08-29T00:00:00"/>
    <d v="2026-05-31T00:00:00"/>
    <n v="0"/>
    <n v="0"/>
    <n v="0"/>
    <n v="0"/>
    <n v="5400"/>
    <n v="5400"/>
  </r>
  <r>
    <x v="21"/>
    <d v="2025-08-29T00:00:00"/>
    <d v="2025-12-31T00:00:00"/>
    <n v="0"/>
    <n v="0"/>
    <n v="0"/>
    <n v="0"/>
    <n v="4050"/>
    <n v="4050"/>
  </r>
  <r>
    <x v="22"/>
    <d v="2025-08-29T00:00:00"/>
    <d v="2026-04-30T00:00:00"/>
    <n v="0"/>
    <n v="0"/>
    <n v="0"/>
    <n v="0"/>
    <n v="2850"/>
    <n v="2850"/>
  </r>
  <r>
    <x v="63"/>
    <d v="2025-08-29T00:00:00"/>
    <d v="2027-05-31T00:00:00"/>
    <n v="0"/>
    <n v="0"/>
    <n v="0"/>
    <n v="0"/>
    <n v="6000"/>
    <n v="6000"/>
  </r>
  <r>
    <x v="64"/>
    <d v="2025-08-29T00:00:00"/>
    <d v="2026-05-31T00:00:00"/>
    <n v="0"/>
    <n v="0"/>
    <n v="0"/>
    <n v="0"/>
    <n v="2850"/>
    <n v="2850"/>
  </r>
  <r>
    <x v="78"/>
    <d v="2025-08-29T00:00:00"/>
    <d v="2026-05-31T00:00:00"/>
    <n v="0"/>
    <n v="0"/>
    <n v="0"/>
    <n v="0"/>
    <n v="2250"/>
    <n v="2250"/>
  </r>
  <r>
    <x v="24"/>
    <d v="2025-08-29T00:00:00"/>
    <d v="2025-12-31T00:00:00"/>
    <n v="0"/>
    <n v="0"/>
    <n v="0"/>
    <n v="0"/>
    <n v="1700"/>
    <n v="1700"/>
  </r>
  <r>
    <x v="65"/>
    <d v="2025-08-29T00:00:00"/>
    <d v="2026-05-31T00:00:00"/>
    <n v="0"/>
    <n v="0"/>
    <n v="0"/>
    <n v="0"/>
    <n v="2850"/>
    <n v="2850"/>
  </r>
  <r>
    <x v="25"/>
    <d v="2025-08-29T00:00:00"/>
    <d v="2026-04-30T00:00:00"/>
    <n v="0"/>
    <n v="0"/>
    <n v="0"/>
    <n v="0"/>
    <n v="2850"/>
    <n v="2850"/>
  </r>
  <r>
    <x v="84"/>
    <d v="2025-08-29T00:00:00"/>
    <d v="2026-09-30T00:00:00"/>
    <n v="0"/>
    <n v="0"/>
    <n v="0"/>
    <n v="0"/>
    <n v="6000"/>
    <n v="6000"/>
  </r>
  <r>
    <x v="79"/>
    <d v="2025-08-29T00:00:00"/>
    <d v="2026-05-31T00:00:00"/>
    <n v="0"/>
    <n v="0"/>
    <n v="0"/>
    <n v="0"/>
    <n v="2850"/>
    <n v="2850"/>
  </r>
  <r>
    <x v="37"/>
    <d v="2025-08-29T00:00:00"/>
    <d v="2025-12-31T00:00:00"/>
    <n v="0"/>
    <n v="0"/>
    <n v="0"/>
    <n v="0"/>
    <n v="850"/>
    <n v="850"/>
  </r>
  <r>
    <x v="85"/>
    <d v="2025-08-29T00:00:00"/>
    <d v="2026-05-31T00:00:00"/>
    <n v="0"/>
    <n v="0"/>
    <n v="0"/>
    <n v="0"/>
    <n v="1275"/>
    <n v="1275"/>
  </r>
  <r>
    <x v="38"/>
    <d v="2025-08-29T00:00:00"/>
    <d v="2025-12-31T00:00:00"/>
    <n v="0"/>
    <n v="0"/>
    <n v="0"/>
    <n v="0"/>
    <n v="850"/>
    <n v="850"/>
  </r>
  <r>
    <x v="26"/>
    <d v="2025-08-29T00:00:00"/>
    <d v="2025-12-31T00:00:00"/>
    <n v="0"/>
    <n v="0"/>
    <n v="0"/>
    <n v="0"/>
    <n v="2260"/>
    <n v="2260"/>
  </r>
  <r>
    <x v="66"/>
    <d v="2025-08-29T00:00:00"/>
    <d v="2026-05-31T00:00:00"/>
    <n v="0"/>
    <n v="0"/>
    <n v="0"/>
    <n v="0"/>
    <n v="6000"/>
    <n v="6000"/>
  </r>
  <r>
    <x v="28"/>
    <d v="2025-08-29T00:00:00"/>
    <d v="2025-12-31T00:00:00"/>
    <n v="0"/>
    <n v="0"/>
    <n v="0"/>
    <n v="0"/>
    <n v="4500"/>
    <n v="4500"/>
  </r>
  <r>
    <x v="67"/>
    <d v="2025-08-29T00:00:00"/>
    <d v="2027-05-31T00:00:00"/>
    <n v="0"/>
    <n v="0"/>
    <n v="0"/>
    <n v="0"/>
    <n v="2500"/>
    <n v="2500"/>
  </r>
  <r>
    <x v="68"/>
    <d v="2025-08-29T00:00:00"/>
    <d v="2027-05-31T00:00:00"/>
    <n v="0"/>
    <n v="0"/>
    <n v="0"/>
    <n v="0"/>
    <n v="6000"/>
    <n v="6000"/>
  </r>
  <r>
    <x v="80"/>
    <d v="2025-08-29T00:00:00"/>
    <d v="2026-05-31T00:00:00"/>
    <n v="0"/>
    <n v="0"/>
    <n v="0"/>
    <n v="0"/>
    <n v="2193.75"/>
    <n v="2193.75"/>
  </r>
  <r>
    <x v="86"/>
    <d v="2025-08-29T00:00:00"/>
    <d v="2027-07-31T00:00:00"/>
    <n v="0"/>
    <n v="0"/>
    <n v="0"/>
    <n v="0"/>
    <n v="3200"/>
    <n v="3200"/>
  </r>
  <r>
    <x v="69"/>
    <d v="2025-08-29T00:00:00"/>
    <d v="2025-11-30T00:00:00"/>
    <n v="0"/>
    <n v="0"/>
    <n v="0"/>
    <n v="0"/>
    <n v="1567.5"/>
    <n v="1567.5"/>
  </r>
  <r>
    <x v="70"/>
    <d v="2025-08-29T00:00:00"/>
    <d v="2027-05-31T00:00:00"/>
    <n v="0"/>
    <n v="0"/>
    <n v="0"/>
    <n v="0"/>
    <n v="4500"/>
    <n v="4500"/>
  </r>
  <r>
    <x v="29"/>
    <d v="2025-08-29T00:00:00"/>
    <d v="2025-12-31T00:00:00"/>
    <n v="0"/>
    <n v="0"/>
    <n v="0"/>
    <n v="0"/>
    <n v="1125"/>
    <n v="1125"/>
  </r>
  <r>
    <x v="30"/>
    <d v="2025-08-29T00:00:00"/>
    <d v="2026-04-30T00:00:00"/>
    <n v="0"/>
    <n v="0"/>
    <n v="0"/>
    <n v="0"/>
    <n v="7500"/>
    <n v="7500"/>
  </r>
  <r>
    <x v="71"/>
    <d v="2025-08-29T00:00:00"/>
    <d v="2026-05-31T00:00:00"/>
    <n v="0"/>
    <n v="0"/>
    <n v="0"/>
    <n v="0"/>
    <n v="1820"/>
    <n v="1820"/>
  </r>
  <r>
    <x v="31"/>
    <d v="2025-08-29T00:00:00"/>
    <d v="2026-09-30T00:00:00"/>
    <n v="0"/>
    <n v="0"/>
    <n v="0"/>
    <n v="0"/>
    <n v="4050"/>
    <n v="4050"/>
  </r>
  <r>
    <x v="32"/>
    <m/>
    <m/>
    <n v="0"/>
    <n v="0"/>
    <n v="0"/>
    <n v="0"/>
    <n v="251320.42"/>
    <n v="251320.42"/>
  </r>
  <r>
    <x v="87"/>
    <m/>
    <m/>
    <m/>
    <m/>
    <m/>
    <m/>
    <m/>
    <m/>
  </r>
  <r>
    <x v="40"/>
    <d v="2025-09-30T00:00:00"/>
    <d v="2026-05-31T00:00:00"/>
    <n v="0"/>
    <n v="0"/>
    <n v="0"/>
    <n v="0"/>
    <n v="3375"/>
    <n v="3375"/>
  </r>
  <r>
    <x v="2"/>
    <d v="2025-09-30T00:00:00"/>
    <d v="2025-12-31T00:00:00"/>
    <n v="0"/>
    <n v="0"/>
    <n v="0"/>
    <n v="0"/>
    <n v="2580"/>
    <n v="2580"/>
  </r>
  <r>
    <x v="41"/>
    <d v="2025-09-30T00:00:00"/>
    <d v="2027-05-31T00:00:00"/>
    <n v="0"/>
    <n v="0"/>
    <n v="0"/>
    <n v="0"/>
    <n v="3375"/>
    <n v="3375"/>
  </r>
  <r>
    <x v="42"/>
    <d v="2025-09-30T00:00:00"/>
    <d v="2027-05-31T00:00:00"/>
    <n v="0"/>
    <n v="0"/>
    <n v="0"/>
    <n v="0"/>
    <n v="6000"/>
    <n v="6000"/>
  </r>
  <r>
    <x v="73"/>
    <d v="2025-09-30T00:00:00"/>
    <d v="2026-05-31T00:00:00"/>
    <n v="0"/>
    <n v="0"/>
    <n v="0"/>
    <n v="0"/>
    <n v="712.5"/>
    <n v="712.5"/>
  </r>
  <r>
    <x v="43"/>
    <d v="2025-09-30T00:00:00"/>
    <d v="2026-05-31T00:00:00"/>
    <n v="0"/>
    <n v="0"/>
    <n v="0"/>
    <n v="0"/>
    <n v="3375"/>
    <n v="3375"/>
  </r>
  <r>
    <x v="44"/>
    <d v="2025-09-30T00:00:00"/>
    <d v="2025-08-31T00:00:00"/>
    <n v="0"/>
    <n v="0"/>
    <n v="0"/>
    <n v="0"/>
    <n v="7500"/>
    <n v="7500"/>
  </r>
  <r>
    <x v="45"/>
    <d v="2025-09-30T00:00:00"/>
    <d v="2026-05-31T00:00:00"/>
    <n v="0"/>
    <n v="0"/>
    <n v="0"/>
    <n v="0"/>
    <n v="4000"/>
    <n v="4000"/>
  </r>
  <r>
    <x v="46"/>
    <d v="2025-09-30T00:00:00"/>
    <d v="2027-05-31T00:00:00"/>
    <n v="0"/>
    <n v="0"/>
    <n v="0"/>
    <n v="0"/>
    <n v="3375"/>
    <n v="3375"/>
  </r>
  <r>
    <x v="47"/>
    <d v="2025-09-30T00:00:00"/>
    <d v="2025-11-28T00:00:00"/>
    <n v="0"/>
    <n v="0"/>
    <n v="0"/>
    <n v="0"/>
    <n v="2280"/>
    <n v="2280"/>
  </r>
  <r>
    <x v="3"/>
    <d v="2025-09-30T00:00:00"/>
    <d v="2026-04-30T00:00:00"/>
    <n v="0"/>
    <n v="0"/>
    <n v="0"/>
    <n v="0"/>
    <n v="5000"/>
    <n v="5000"/>
  </r>
  <r>
    <x v="48"/>
    <d v="2025-09-30T00:00:00"/>
    <d v="2027-05-31T00:00:00"/>
    <n v="0"/>
    <n v="0"/>
    <n v="0"/>
    <n v="0"/>
    <n v="2280"/>
    <n v="2280"/>
  </r>
  <r>
    <x v="4"/>
    <d v="2025-09-30T00:00:00"/>
    <d v="2026-09-30T00:00:00"/>
    <n v="0"/>
    <n v="0"/>
    <n v="0"/>
    <n v="0"/>
    <n v="2850"/>
    <n v="2850"/>
  </r>
  <r>
    <x v="49"/>
    <d v="2025-09-30T00:00:00"/>
    <d v="2025-09-30T00:00:00"/>
    <n v="0"/>
    <n v="0"/>
    <n v="0"/>
    <n v="0"/>
    <n v="3375"/>
    <n v="3375"/>
  </r>
  <r>
    <x v="5"/>
    <d v="2025-09-30T00:00:00"/>
    <d v="2026-04-30T00:00:00"/>
    <n v="0"/>
    <n v="0"/>
    <n v="0"/>
    <n v="0"/>
    <n v="2850"/>
    <n v="2850"/>
  </r>
  <r>
    <x v="6"/>
    <d v="2025-09-30T00:00:00"/>
    <d v="2026-04-30T00:00:00"/>
    <n v="0"/>
    <n v="0"/>
    <n v="0"/>
    <n v="0"/>
    <n v="2700"/>
    <n v="2700"/>
  </r>
  <r>
    <x v="50"/>
    <d v="2025-09-30T00:00:00"/>
    <d v="2027-05-31T00:00:00"/>
    <n v="0"/>
    <n v="0"/>
    <n v="0"/>
    <n v="0"/>
    <n v="2280"/>
    <n v="2280"/>
  </r>
  <r>
    <x v="82"/>
    <d v="2025-09-30T00:00:00"/>
    <d v="2026-05-31T00:00:00"/>
    <n v="0"/>
    <n v="0"/>
    <n v="0"/>
    <n v="0"/>
    <n v="1462.5"/>
    <n v="1462.5"/>
  </r>
  <r>
    <x v="88"/>
    <d v="2025-09-05T00:00:00"/>
    <d v="2027-07-31T00:00:00"/>
    <n v="0"/>
    <n v="0"/>
    <n v="0"/>
    <n v="0"/>
    <n v="6000"/>
    <n v="6000"/>
  </r>
  <r>
    <x v="88"/>
    <d v="2025-09-30T00:00:00"/>
    <d v="2027-07-31T00:00:00"/>
    <n v="0"/>
    <n v="0"/>
    <n v="0"/>
    <n v="0"/>
    <n v="6000"/>
    <n v="6000"/>
  </r>
  <r>
    <x v="74"/>
    <d v="2025-09-30T00:00:00"/>
    <d v="2026-05-31T00:00:00"/>
    <n v="0"/>
    <n v="0"/>
    <n v="0"/>
    <n v="0"/>
    <n v="2250"/>
    <n v="2250"/>
  </r>
  <r>
    <x v="75"/>
    <d v="2025-09-30T00:00:00"/>
    <d v="2025-09-30T00:00:00"/>
    <n v="0"/>
    <n v="0"/>
    <n v="0"/>
    <n v="0"/>
    <n v="421.8"/>
    <n v="421.8"/>
  </r>
  <r>
    <x v="52"/>
    <d v="2025-09-30T00:00:00"/>
    <d v="2026-05-31T00:00:00"/>
    <n v="0"/>
    <n v="0"/>
    <n v="0"/>
    <n v="0"/>
    <n v="6000"/>
    <n v="6000"/>
  </r>
  <r>
    <x v="7"/>
    <d v="2025-09-30T00:00:00"/>
    <d v="2025-12-31T00:00:00"/>
    <n v="0"/>
    <n v="0"/>
    <n v="0"/>
    <n v="0"/>
    <n v="2700"/>
    <n v="2700"/>
  </r>
  <r>
    <x v="8"/>
    <d v="2025-09-30T00:00:00"/>
    <d v="2026-04-30T00:00:00"/>
    <n v="0"/>
    <n v="0"/>
    <n v="0"/>
    <n v="0"/>
    <n v="2400"/>
    <n v="2400"/>
  </r>
  <r>
    <x v="9"/>
    <d v="2025-09-30T00:00:00"/>
    <d v="2026-04-30T00:00:00"/>
    <n v="0"/>
    <n v="0"/>
    <n v="0"/>
    <n v="0"/>
    <n v="4500"/>
    <n v="4500"/>
  </r>
  <r>
    <x v="10"/>
    <d v="2025-09-30T00:00:00"/>
    <d v="2025-12-31T00:00:00"/>
    <n v="0"/>
    <n v="0"/>
    <n v="0"/>
    <n v="0"/>
    <n v="6000"/>
    <n v="6000"/>
  </r>
  <r>
    <x v="11"/>
    <d v="2025-09-30T00:00:00"/>
    <d v="2026-09-30T00:00:00"/>
    <n v="0"/>
    <n v="0"/>
    <n v="0"/>
    <n v="0"/>
    <n v="2850"/>
    <n v="2850"/>
  </r>
  <r>
    <x v="83"/>
    <d v="2025-09-30T00:00:00"/>
    <d v="2025-12-31T00:00:00"/>
    <n v="0"/>
    <n v="0"/>
    <n v="0"/>
    <n v="0"/>
    <n v="2260"/>
    <n v="2260"/>
  </r>
  <r>
    <x v="53"/>
    <d v="2025-09-30T00:00:00"/>
    <d v="2026-05-31T00:00:00"/>
    <n v="0"/>
    <n v="0"/>
    <n v="0"/>
    <n v="0"/>
    <n v="11250"/>
    <n v="11250"/>
  </r>
  <r>
    <x v="54"/>
    <d v="2025-09-30T00:00:00"/>
    <d v="2027-05-31T00:00:00"/>
    <n v="0"/>
    <n v="0"/>
    <n v="0"/>
    <n v="0"/>
    <n v="6000"/>
    <n v="6000"/>
  </r>
  <r>
    <x v="55"/>
    <d v="2025-09-30T00:00:00"/>
    <d v="2027-05-01T00:00:00"/>
    <n v="0"/>
    <n v="0"/>
    <n v="0"/>
    <n v="0"/>
    <n v="3375"/>
    <n v="3375"/>
  </r>
  <r>
    <x v="34"/>
    <d v="2025-09-30T00:00:00"/>
    <d v="2026-09-30T00:00:00"/>
    <n v="0"/>
    <n v="0"/>
    <n v="0"/>
    <n v="0"/>
    <n v="4500"/>
    <n v="4500"/>
  </r>
  <r>
    <x v="12"/>
    <d v="2025-09-30T00:00:00"/>
    <d v="2026-04-30T00:00:00"/>
    <n v="0"/>
    <n v="0"/>
    <n v="0"/>
    <n v="0"/>
    <n v="2850"/>
    <n v="2850"/>
  </r>
  <r>
    <x v="56"/>
    <d v="2025-09-30T00:00:00"/>
    <d v="2025-12-31T00:00:00"/>
    <n v="0"/>
    <n v="0"/>
    <n v="0"/>
    <n v="0"/>
    <n v="1700"/>
    <n v="1700"/>
  </r>
  <r>
    <x v="35"/>
    <d v="2025-09-30T00:00:00"/>
    <d v="2025-12-31T00:00:00"/>
    <n v="0"/>
    <n v="0"/>
    <n v="0"/>
    <n v="0"/>
    <n v="534.37"/>
    <n v="534.37"/>
  </r>
  <r>
    <x v="13"/>
    <d v="2025-09-30T00:00:00"/>
    <d v="2025-12-31T00:00:00"/>
    <n v="0"/>
    <n v="0"/>
    <n v="0"/>
    <n v="0"/>
    <n v="4406.25"/>
    <n v="4406.25"/>
  </r>
  <r>
    <x v="14"/>
    <d v="2025-09-30T00:00:00"/>
    <d v="2026-09-30T00:00:00"/>
    <n v="0"/>
    <n v="0"/>
    <n v="0"/>
    <n v="0"/>
    <n v="3378"/>
    <n v="3378"/>
  </r>
  <r>
    <x v="15"/>
    <d v="2025-09-30T00:00:00"/>
    <d v="2026-04-30T00:00:00"/>
    <n v="0"/>
    <n v="0"/>
    <n v="0"/>
    <n v="0"/>
    <n v="4500"/>
    <n v="4500"/>
  </r>
  <r>
    <x v="57"/>
    <d v="2025-09-30T00:00:00"/>
    <d v="2025-10-30T00:00:00"/>
    <n v="0"/>
    <n v="0"/>
    <n v="0"/>
    <n v="0"/>
    <n v="1140"/>
    <n v="1140"/>
  </r>
  <r>
    <x v="17"/>
    <d v="2025-09-30T00:00:00"/>
    <d v="2026-09-30T00:00:00"/>
    <n v="0"/>
    <n v="0"/>
    <n v="0"/>
    <n v="0"/>
    <n v="4000"/>
    <n v="4000"/>
  </r>
  <r>
    <x v="18"/>
    <d v="2025-09-30T00:00:00"/>
    <d v="2026-09-30T00:00:00"/>
    <n v="0"/>
    <n v="0"/>
    <n v="0"/>
    <n v="0"/>
    <n v="5062.5"/>
    <n v="5062.5"/>
  </r>
  <r>
    <x v="19"/>
    <d v="2025-09-30T00:00:00"/>
    <d v="2026-09-30T00:00:00"/>
    <n v="0"/>
    <n v="0"/>
    <n v="0"/>
    <n v="0"/>
    <n v="5100"/>
    <n v="5100"/>
  </r>
  <r>
    <x v="36"/>
    <d v="2025-09-30T00:00:00"/>
    <d v="2025-12-31T00:00:00"/>
    <n v="0"/>
    <n v="0"/>
    <n v="0"/>
    <n v="0"/>
    <n v="1125"/>
    <n v="1125"/>
  </r>
  <r>
    <x v="20"/>
    <d v="2025-09-30T00:00:00"/>
    <d v="2025-12-31T00:00:00"/>
    <n v="0"/>
    <n v="0"/>
    <n v="0"/>
    <n v="0"/>
    <n v="3431.25"/>
    <n v="3431.25"/>
  </r>
  <r>
    <x v="59"/>
    <d v="2025-09-30T00:00:00"/>
    <d v="2026-05-31T00:00:00"/>
    <n v="0"/>
    <n v="0"/>
    <n v="0"/>
    <n v="0"/>
    <n v="1062.5"/>
    <n v="1062.5"/>
  </r>
  <r>
    <x v="76"/>
    <d v="2025-09-30T00:00:00"/>
    <d v="2026-05-31T00:00:00"/>
    <n v="0"/>
    <n v="0"/>
    <n v="0"/>
    <n v="0"/>
    <n v="1200"/>
    <n v="1200"/>
  </r>
  <r>
    <x v="77"/>
    <d v="2025-09-30T00:00:00"/>
    <d v="2026-05-31T00:00:00"/>
    <n v="0"/>
    <n v="0"/>
    <n v="0"/>
    <n v="0"/>
    <n v="2000"/>
    <n v="2000"/>
  </r>
  <r>
    <x v="60"/>
    <d v="2025-09-30T00:00:00"/>
    <d v="2026-05-31T00:00:00"/>
    <n v="0"/>
    <n v="0"/>
    <n v="0"/>
    <n v="0"/>
    <n v="850"/>
    <n v="850"/>
  </r>
  <r>
    <x v="60"/>
    <d v="2025-09-30T00:00:00"/>
    <d v="2026-05-31T00:00:00"/>
    <n v="0"/>
    <n v="0"/>
    <n v="0"/>
    <n v="0"/>
    <n v="425"/>
    <n v="425"/>
  </r>
  <r>
    <x v="61"/>
    <d v="2025-09-30T00:00:00"/>
    <d v="2027-05-31T00:00:00"/>
    <n v="0"/>
    <n v="0"/>
    <n v="0"/>
    <n v="0"/>
    <n v="3375"/>
    <n v="3375"/>
  </r>
  <r>
    <x v="62"/>
    <d v="2025-09-30T00:00:00"/>
    <d v="2026-05-31T00:00:00"/>
    <n v="0"/>
    <n v="0"/>
    <n v="0"/>
    <n v="0"/>
    <n v="5400"/>
    <n v="5400"/>
  </r>
  <r>
    <x v="21"/>
    <d v="2025-09-30T00:00:00"/>
    <d v="2025-12-31T00:00:00"/>
    <n v="0"/>
    <n v="0"/>
    <n v="0"/>
    <n v="0"/>
    <n v="4050"/>
    <n v="4050"/>
  </r>
  <r>
    <x v="22"/>
    <d v="2025-09-30T00:00:00"/>
    <d v="2026-04-30T00:00:00"/>
    <n v="0"/>
    <n v="0"/>
    <n v="0"/>
    <n v="0"/>
    <n v="2850"/>
    <n v="2850"/>
  </r>
  <r>
    <x v="63"/>
    <d v="2025-09-30T00:00:00"/>
    <d v="2027-05-31T00:00:00"/>
    <n v="0"/>
    <n v="0"/>
    <n v="0"/>
    <n v="0"/>
    <n v="6000"/>
    <n v="6000"/>
  </r>
  <r>
    <x v="64"/>
    <d v="2025-09-30T00:00:00"/>
    <d v="2026-05-31T00:00:00"/>
    <n v="0"/>
    <n v="0"/>
    <n v="0"/>
    <n v="0"/>
    <n v="2850"/>
    <n v="2850"/>
  </r>
  <r>
    <x v="78"/>
    <d v="2025-09-30T00:00:00"/>
    <d v="2026-05-31T00:00:00"/>
    <n v="0"/>
    <n v="0"/>
    <n v="0"/>
    <n v="0"/>
    <n v="2250"/>
    <n v="2250"/>
  </r>
  <r>
    <x v="24"/>
    <d v="2025-09-30T00:00:00"/>
    <d v="2025-12-31T00:00:00"/>
    <n v="0"/>
    <n v="0"/>
    <n v="0"/>
    <n v="0"/>
    <n v="1700"/>
    <n v="1700"/>
  </r>
  <r>
    <x v="65"/>
    <d v="2025-09-30T00:00:00"/>
    <d v="2026-05-31T00:00:00"/>
    <n v="0"/>
    <n v="0"/>
    <n v="0"/>
    <n v="0"/>
    <n v="2850"/>
    <n v="2850"/>
  </r>
  <r>
    <x v="25"/>
    <d v="2025-09-30T00:00:00"/>
    <d v="2026-04-30T00:00:00"/>
    <n v="0"/>
    <n v="0"/>
    <n v="0"/>
    <n v="0"/>
    <n v="2850"/>
    <n v="2850"/>
  </r>
  <r>
    <x v="84"/>
    <d v="2025-09-30T00:00:00"/>
    <d v="2026-09-30T00:00:00"/>
    <n v="0"/>
    <n v="0"/>
    <n v="0"/>
    <n v="0"/>
    <n v="6000"/>
    <n v="6000"/>
  </r>
  <r>
    <x v="79"/>
    <d v="2025-09-30T00:00:00"/>
    <d v="2026-05-31T00:00:00"/>
    <n v="0"/>
    <n v="0"/>
    <n v="0"/>
    <n v="0"/>
    <n v="2850"/>
    <n v="2850"/>
  </r>
  <r>
    <x v="37"/>
    <d v="2025-09-30T00:00:00"/>
    <d v="2025-12-31T00:00:00"/>
    <n v="0"/>
    <n v="0"/>
    <n v="0"/>
    <n v="0"/>
    <n v="850"/>
    <n v="850"/>
  </r>
  <r>
    <x v="85"/>
    <d v="2025-09-30T00:00:00"/>
    <d v="2026-05-31T00:00:00"/>
    <n v="0"/>
    <n v="0"/>
    <n v="0"/>
    <n v="0"/>
    <n v="1275"/>
    <n v="1275"/>
  </r>
  <r>
    <x v="38"/>
    <d v="2025-09-30T00:00:00"/>
    <d v="2025-12-31T00:00:00"/>
    <n v="0"/>
    <n v="0"/>
    <n v="0"/>
    <n v="0"/>
    <n v="850"/>
    <n v="850"/>
  </r>
  <r>
    <x v="26"/>
    <d v="2025-09-30T00:00:00"/>
    <d v="2025-12-31T00:00:00"/>
    <n v="0"/>
    <n v="0"/>
    <n v="0"/>
    <n v="0"/>
    <n v="2260"/>
    <n v="2260"/>
  </r>
  <r>
    <x v="66"/>
    <d v="2025-09-30T00:00:00"/>
    <d v="2026-05-31T00:00:00"/>
    <n v="0"/>
    <n v="0"/>
    <n v="0"/>
    <n v="0"/>
    <n v="6000"/>
    <n v="6000"/>
  </r>
  <r>
    <x v="28"/>
    <d v="2025-09-30T00:00:00"/>
    <d v="2025-12-31T00:00:00"/>
    <n v="0"/>
    <n v="0"/>
    <n v="0"/>
    <n v="0"/>
    <n v="4500"/>
    <n v="4500"/>
  </r>
  <r>
    <x v="67"/>
    <d v="2025-09-30T00:00:00"/>
    <d v="2027-05-31T00:00:00"/>
    <n v="0"/>
    <n v="0"/>
    <n v="0"/>
    <n v="0"/>
    <n v="2500"/>
    <n v="2500"/>
  </r>
  <r>
    <x v="68"/>
    <d v="2025-09-30T00:00:00"/>
    <d v="2027-05-31T00:00:00"/>
    <n v="0"/>
    <n v="0"/>
    <n v="0"/>
    <n v="0"/>
    <n v="6000"/>
    <n v="6000"/>
  </r>
  <r>
    <x v="80"/>
    <d v="2025-09-30T00:00:00"/>
    <d v="2026-05-31T00:00:00"/>
    <n v="0"/>
    <n v="0"/>
    <n v="0"/>
    <n v="0"/>
    <n v="2193.75"/>
    <n v="2193.75"/>
  </r>
  <r>
    <x v="86"/>
    <d v="2025-09-30T00:00:00"/>
    <d v="2027-07-31T00:00:00"/>
    <n v="0"/>
    <n v="0"/>
    <n v="0"/>
    <n v="0"/>
    <n v="3200"/>
    <n v="3200"/>
  </r>
  <r>
    <x v="69"/>
    <d v="2025-09-30T00:00:00"/>
    <d v="2025-11-30T00:00:00"/>
    <n v="0"/>
    <n v="0"/>
    <n v="0"/>
    <n v="0"/>
    <n v="1567.5"/>
    <n v="1567.5"/>
  </r>
  <r>
    <x v="70"/>
    <d v="2025-09-30T00:00:00"/>
    <d v="2027-05-31T00:00:00"/>
    <n v="0"/>
    <n v="0"/>
    <n v="0"/>
    <n v="0"/>
    <n v="4500"/>
    <n v="4500"/>
  </r>
  <r>
    <x v="29"/>
    <d v="2025-09-30T00:00:00"/>
    <d v="2025-12-31T00:00:00"/>
    <n v="0"/>
    <n v="0"/>
    <n v="0"/>
    <n v="0"/>
    <n v="1125"/>
    <n v="1125"/>
  </r>
  <r>
    <x v="30"/>
    <d v="2025-09-30T00:00:00"/>
    <d v="2026-04-30T00:00:00"/>
    <n v="0"/>
    <n v="0"/>
    <n v="0"/>
    <n v="0"/>
    <n v="7500"/>
    <n v="7500"/>
  </r>
  <r>
    <x v="71"/>
    <d v="2025-09-30T00:00:00"/>
    <d v="2026-05-31T00:00:00"/>
    <n v="0"/>
    <n v="0"/>
    <n v="0"/>
    <n v="0"/>
    <n v="1820"/>
    <n v="1820"/>
  </r>
  <r>
    <x v="31"/>
    <d v="2025-09-30T00:00:00"/>
    <d v="2026-09-30T00:00:00"/>
    <n v="0"/>
    <n v="0"/>
    <n v="0"/>
    <n v="0"/>
    <n v="4050"/>
    <n v="4050"/>
  </r>
  <r>
    <x v="32"/>
    <m/>
    <m/>
    <n v="0"/>
    <n v="0"/>
    <n v="0"/>
    <n v="0"/>
    <n v="261857.92000000001"/>
    <n v="261857.92000000001"/>
  </r>
  <r>
    <x v="89"/>
    <m/>
    <m/>
    <m/>
    <m/>
    <m/>
    <m/>
    <m/>
    <m/>
  </r>
  <r>
    <x v="40"/>
    <d v="2025-10-30T00:00:00"/>
    <d v="2026-05-31T00:00:00"/>
    <n v="0"/>
    <n v="0"/>
    <n v="0"/>
    <n v="0"/>
    <n v="3375"/>
    <n v="3375"/>
  </r>
  <r>
    <x v="2"/>
    <d v="2025-10-30T00:00:00"/>
    <d v="2025-12-31T00:00:00"/>
    <n v="0"/>
    <n v="0"/>
    <n v="0"/>
    <n v="0"/>
    <n v="2580"/>
    <n v="2580"/>
  </r>
  <r>
    <x v="41"/>
    <d v="2025-10-30T00:00:00"/>
    <d v="2027-05-31T00:00:00"/>
    <n v="0"/>
    <n v="0"/>
    <n v="0"/>
    <n v="0"/>
    <n v="3375"/>
    <n v="3375"/>
  </r>
  <r>
    <x v="42"/>
    <d v="2025-10-30T00:00:00"/>
    <d v="2027-05-31T00:00:00"/>
    <n v="0"/>
    <n v="0"/>
    <n v="0"/>
    <n v="0"/>
    <n v="6000"/>
    <n v="6000"/>
  </r>
  <r>
    <x v="73"/>
    <d v="2025-10-30T00:00:00"/>
    <d v="2026-05-31T00:00:00"/>
    <n v="0"/>
    <n v="0"/>
    <n v="0"/>
    <n v="0"/>
    <n v="712.5"/>
    <n v="712.5"/>
  </r>
  <r>
    <x v="43"/>
    <d v="2025-10-30T00:00:00"/>
    <d v="2026-05-31T00:00:00"/>
    <n v="0"/>
    <n v="0"/>
    <n v="0"/>
    <n v="0"/>
    <n v="3375"/>
    <n v="3375"/>
  </r>
  <r>
    <x v="44"/>
    <d v="2025-10-03T00:00:00"/>
    <d v="2026-05-31T00:00:00"/>
    <n v="0"/>
    <n v="0"/>
    <n v="0"/>
    <n v="0"/>
    <n v="2500"/>
    <n v="2500"/>
  </r>
  <r>
    <x v="44"/>
    <d v="2025-10-30T00:00:00"/>
    <d v="2026-05-31T00:00:00"/>
    <n v="0"/>
    <n v="0"/>
    <n v="0"/>
    <n v="0"/>
    <n v="2500"/>
    <n v="2500"/>
  </r>
  <r>
    <x v="45"/>
    <d v="2025-10-30T00:00:00"/>
    <d v="2026-05-31T00:00:00"/>
    <n v="0"/>
    <n v="0"/>
    <n v="0"/>
    <n v="0"/>
    <n v="4000"/>
    <n v="4000"/>
  </r>
  <r>
    <x v="46"/>
    <d v="2025-10-30T00:00:00"/>
    <d v="2027-05-31T00:00:00"/>
    <n v="0"/>
    <n v="0"/>
    <n v="0"/>
    <n v="0"/>
    <n v="3375"/>
    <n v="3375"/>
  </r>
  <r>
    <x v="47"/>
    <d v="2025-10-30T00:00:00"/>
    <d v="2025-11-28T00:00:00"/>
    <n v="0"/>
    <n v="0"/>
    <n v="0"/>
    <n v="0"/>
    <n v="2280"/>
    <n v="2280"/>
  </r>
  <r>
    <x v="3"/>
    <d v="2025-10-30T00:00:00"/>
    <d v="2026-04-30T00:00:00"/>
    <n v="0"/>
    <n v="0"/>
    <n v="0"/>
    <n v="0"/>
    <n v="5000"/>
    <n v="5000"/>
  </r>
  <r>
    <x v="48"/>
    <d v="2025-10-30T00:00:00"/>
    <d v="2027-05-31T00:00:00"/>
    <n v="0"/>
    <n v="0"/>
    <n v="0"/>
    <n v="0"/>
    <n v="2280"/>
    <n v="2280"/>
  </r>
  <r>
    <x v="4"/>
    <d v="2025-10-30T00:00:00"/>
    <d v="2026-09-30T00:00:00"/>
    <n v="0"/>
    <n v="0"/>
    <n v="0"/>
    <n v="0"/>
    <n v="2850"/>
    <n v="2850"/>
  </r>
  <r>
    <x v="5"/>
    <d v="2025-10-30T00:00:00"/>
    <d v="2026-04-30T00:00:00"/>
    <n v="0"/>
    <n v="0"/>
    <n v="0"/>
    <n v="0"/>
    <n v="2850"/>
    <n v="2850"/>
  </r>
  <r>
    <x v="6"/>
    <d v="2025-10-30T00:00:00"/>
    <d v="2026-04-30T00:00:00"/>
    <n v="0"/>
    <n v="0"/>
    <n v="0"/>
    <n v="0"/>
    <n v="2700"/>
    <n v="2700"/>
  </r>
  <r>
    <x v="50"/>
    <d v="2025-10-30T00:00:00"/>
    <d v="2027-05-31T00:00:00"/>
    <n v="0"/>
    <n v="0"/>
    <n v="0"/>
    <n v="0"/>
    <n v="2280"/>
    <n v="2280"/>
  </r>
  <r>
    <x v="82"/>
    <d v="2025-10-30T00:00:00"/>
    <d v="2026-05-31T00:00:00"/>
    <n v="0"/>
    <n v="0"/>
    <n v="0"/>
    <n v="0"/>
    <n v="1462.5"/>
    <n v="1462.5"/>
  </r>
  <r>
    <x v="88"/>
    <d v="2025-10-30T00:00:00"/>
    <d v="2027-07-31T00:00:00"/>
    <n v="0"/>
    <n v="0"/>
    <n v="0"/>
    <n v="0"/>
    <n v="6000"/>
    <n v="6000"/>
  </r>
  <r>
    <x v="74"/>
    <d v="2025-10-30T00:00:00"/>
    <d v="2026-05-31T00:00:00"/>
    <n v="0"/>
    <n v="0"/>
    <n v="0"/>
    <n v="0"/>
    <n v="2250"/>
    <n v="2250"/>
  </r>
  <r>
    <x v="52"/>
    <d v="2025-10-30T00:00:00"/>
    <d v="2026-05-31T00:00:00"/>
    <n v="0"/>
    <n v="0"/>
    <n v="0"/>
    <n v="0"/>
    <n v="6000"/>
    <n v="6000"/>
  </r>
  <r>
    <x v="7"/>
    <d v="2025-10-30T00:00:00"/>
    <d v="2025-12-31T00:00:00"/>
    <n v="0"/>
    <n v="0"/>
    <n v="0"/>
    <n v="0"/>
    <n v="2700"/>
    <n v="2700"/>
  </r>
  <r>
    <x v="8"/>
    <d v="2025-10-30T00:00:00"/>
    <d v="2026-04-30T00:00:00"/>
    <n v="0"/>
    <n v="0"/>
    <n v="0"/>
    <n v="0"/>
    <n v="2400"/>
    <n v="2400"/>
  </r>
  <r>
    <x v="9"/>
    <d v="2025-10-30T00:00:00"/>
    <d v="2026-04-30T00:00:00"/>
    <n v="0"/>
    <n v="0"/>
    <n v="0"/>
    <n v="0"/>
    <n v="4500"/>
    <n v="4500"/>
  </r>
  <r>
    <x v="10"/>
    <d v="2025-10-30T00:00:00"/>
    <d v="2025-12-31T00:00:00"/>
    <n v="0"/>
    <n v="0"/>
    <n v="0"/>
    <n v="0"/>
    <n v="6000"/>
    <n v="6000"/>
  </r>
  <r>
    <x v="11"/>
    <d v="2025-10-30T00:00:00"/>
    <d v="2026-09-30T00:00:00"/>
    <n v="0"/>
    <n v="0"/>
    <n v="0"/>
    <n v="0"/>
    <n v="2850"/>
    <n v="2850"/>
  </r>
  <r>
    <x v="83"/>
    <d v="2025-10-30T00:00:00"/>
    <d v="2025-12-31T00:00:00"/>
    <n v="0"/>
    <n v="0"/>
    <n v="0"/>
    <n v="0"/>
    <n v="2260"/>
    <n v="2260"/>
  </r>
  <r>
    <x v="53"/>
    <d v="2025-10-30T00:00:00"/>
    <d v="2026-05-31T00:00:00"/>
    <n v="0"/>
    <n v="0"/>
    <n v="0"/>
    <n v="0"/>
    <n v="11250"/>
    <n v="11250"/>
  </r>
  <r>
    <x v="54"/>
    <d v="2025-10-30T00:00:00"/>
    <d v="2027-05-31T00:00:00"/>
    <n v="0"/>
    <n v="0"/>
    <n v="0"/>
    <n v="0"/>
    <n v="6000"/>
    <n v="6000"/>
  </r>
  <r>
    <x v="55"/>
    <d v="2025-10-30T00:00:00"/>
    <d v="2027-05-01T00:00:00"/>
    <n v="0"/>
    <n v="0"/>
    <n v="0"/>
    <n v="0"/>
    <n v="3375"/>
    <n v="3375"/>
  </r>
  <r>
    <x v="34"/>
    <d v="2025-10-30T00:00:00"/>
    <d v="2026-09-30T00:00:00"/>
    <n v="0"/>
    <n v="0"/>
    <n v="0"/>
    <n v="0"/>
    <n v="4500"/>
    <n v="4500"/>
  </r>
  <r>
    <x v="12"/>
    <d v="2025-10-30T00:00:00"/>
    <d v="2026-04-30T00:00:00"/>
    <n v="0"/>
    <n v="0"/>
    <n v="0"/>
    <n v="0"/>
    <n v="2850"/>
    <n v="2850"/>
  </r>
  <r>
    <x v="90"/>
    <d v="2025-10-30T00:00:00"/>
    <d v="2025-12-31T00:00:00"/>
    <n v="0"/>
    <n v="0"/>
    <n v="0"/>
    <n v="0"/>
    <n v="2000"/>
    <n v="2000"/>
  </r>
  <r>
    <x v="56"/>
    <d v="2025-10-30T00:00:00"/>
    <d v="2025-12-31T00:00:00"/>
    <n v="0"/>
    <n v="0"/>
    <n v="0"/>
    <n v="0"/>
    <n v="1700"/>
    <n v="1700"/>
  </r>
  <r>
    <x v="35"/>
    <d v="2025-10-30T00:00:00"/>
    <d v="2025-12-31T00:00:00"/>
    <n v="0"/>
    <n v="0"/>
    <n v="0"/>
    <n v="0"/>
    <n v="534.37"/>
    <n v="534.37"/>
  </r>
  <r>
    <x v="13"/>
    <d v="2025-10-30T00:00:00"/>
    <d v="2025-12-31T00:00:00"/>
    <n v="0"/>
    <n v="0"/>
    <n v="0"/>
    <n v="0"/>
    <n v="4406.25"/>
    <n v="4406.25"/>
  </r>
  <r>
    <x v="14"/>
    <d v="2025-10-30T00:00:00"/>
    <d v="2026-09-30T00:00:00"/>
    <n v="0"/>
    <n v="0"/>
    <n v="0"/>
    <n v="0"/>
    <n v="3378"/>
    <n v="3378"/>
  </r>
  <r>
    <x v="15"/>
    <d v="2025-10-30T00:00:00"/>
    <d v="2026-04-30T00:00:00"/>
    <n v="0"/>
    <n v="0"/>
    <n v="0"/>
    <n v="0"/>
    <n v="4500"/>
    <n v="4500"/>
  </r>
  <r>
    <x v="57"/>
    <d v="2025-10-30T00:00:00"/>
    <d v="2025-10-30T00:00:00"/>
    <n v="0"/>
    <n v="0"/>
    <n v="0"/>
    <n v="0"/>
    <n v="1140"/>
    <n v="1140"/>
  </r>
  <r>
    <x v="17"/>
    <d v="2025-10-30T00:00:00"/>
    <d v="2026-09-30T00:00:00"/>
    <n v="0"/>
    <n v="0"/>
    <n v="0"/>
    <n v="0"/>
    <n v="4000"/>
    <n v="4000"/>
  </r>
  <r>
    <x v="18"/>
    <d v="2025-10-30T00:00:00"/>
    <d v="2026-09-30T00:00:00"/>
    <n v="0"/>
    <n v="0"/>
    <n v="0"/>
    <n v="0"/>
    <n v="5062.5"/>
    <n v="5062.5"/>
  </r>
  <r>
    <x v="91"/>
    <d v="2025-10-03T00:00:00"/>
    <d v="2025-12-31T00:00:00"/>
    <n v="0"/>
    <n v="0"/>
    <n v="0"/>
    <n v="0"/>
    <n v="3200"/>
    <n v="3200"/>
  </r>
  <r>
    <x v="91"/>
    <d v="2025-10-30T00:00:00"/>
    <d v="2025-12-31T00:00:00"/>
    <n v="0"/>
    <n v="0"/>
    <n v="0"/>
    <n v="0"/>
    <n v="3200"/>
    <n v="3200"/>
  </r>
  <r>
    <x v="19"/>
    <d v="2025-10-30T00:00:00"/>
    <d v="2026-09-30T00:00:00"/>
    <n v="0"/>
    <n v="0"/>
    <n v="0"/>
    <n v="0"/>
    <n v="5100"/>
    <n v="5100"/>
  </r>
  <r>
    <x v="36"/>
    <d v="2025-10-30T00:00:00"/>
    <d v="2025-12-31T00:00:00"/>
    <n v="0"/>
    <n v="0"/>
    <n v="0"/>
    <n v="0"/>
    <n v="1125"/>
    <n v="1125"/>
  </r>
  <r>
    <x v="20"/>
    <d v="2025-10-30T00:00:00"/>
    <d v="2025-12-31T00:00:00"/>
    <n v="0"/>
    <n v="0"/>
    <n v="0"/>
    <n v="0"/>
    <n v="3431.25"/>
    <n v="3431.25"/>
  </r>
  <r>
    <x v="59"/>
    <d v="2025-10-30T00:00:00"/>
    <d v="2026-05-31T00:00:00"/>
    <n v="0"/>
    <n v="0"/>
    <n v="0"/>
    <n v="0"/>
    <n v="1062.5"/>
    <n v="1062.5"/>
  </r>
  <r>
    <x v="76"/>
    <d v="2025-10-30T00:00:00"/>
    <d v="2026-05-31T00:00:00"/>
    <n v="0"/>
    <n v="0"/>
    <n v="0"/>
    <n v="0"/>
    <n v="1200"/>
    <n v="1200"/>
  </r>
  <r>
    <x v="77"/>
    <d v="2025-10-30T00:00:00"/>
    <d v="2026-05-31T00:00:00"/>
    <n v="0"/>
    <n v="0"/>
    <n v="0"/>
    <n v="0"/>
    <n v="2000"/>
    <n v="2000"/>
  </r>
  <r>
    <x v="60"/>
    <d v="2025-10-30T00:00:00"/>
    <d v="2026-05-31T00:00:00"/>
    <n v="0"/>
    <n v="0"/>
    <n v="0"/>
    <n v="0"/>
    <n v="850"/>
    <n v="850"/>
  </r>
  <r>
    <x v="60"/>
    <d v="2025-10-30T00:00:00"/>
    <d v="2026-05-31T00:00:00"/>
    <n v="0"/>
    <n v="0"/>
    <n v="0"/>
    <n v="0"/>
    <n v="425"/>
    <n v="425"/>
  </r>
  <r>
    <x v="61"/>
    <d v="2025-10-30T00:00:00"/>
    <d v="2027-05-31T00:00:00"/>
    <n v="0"/>
    <n v="0"/>
    <n v="0"/>
    <n v="0"/>
    <n v="3375"/>
    <n v="3375"/>
  </r>
  <r>
    <x v="62"/>
    <d v="2025-10-30T00:00:00"/>
    <d v="2026-05-31T00:00:00"/>
    <n v="0"/>
    <n v="0"/>
    <n v="0"/>
    <n v="0"/>
    <n v="5400"/>
    <n v="5400"/>
  </r>
  <r>
    <x v="21"/>
    <d v="2025-10-30T00:00:00"/>
    <d v="2025-12-31T00:00:00"/>
    <n v="0"/>
    <n v="0"/>
    <n v="0"/>
    <n v="0"/>
    <n v="4050"/>
    <n v="4050"/>
  </r>
  <r>
    <x v="22"/>
    <d v="2025-10-30T00:00:00"/>
    <d v="2026-04-30T00:00:00"/>
    <n v="0"/>
    <n v="0"/>
    <n v="0"/>
    <n v="0"/>
    <n v="2850"/>
    <n v="2850"/>
  </r>
  <r>
    <x v="63"/>
    <d v="2025-10-30T00:00:00"/>
    <d v="2027-05-31T00:00:00"/>
    <n v="0"/>
    <n v="0"/>
    <n v="0"/>
    <n v="0"/>
    <n v="6000"/>
    <n v="6000"/>
  </r>
  <r>
    <x v="64"/>
    <d v="2025-10-30T00:00:00"/>
    <d v="2026-05-31T00:00:00"/>
    <n v="0"/>
    <n v="0"/>
    <n v="0"/>
    <n v="0"/>
    <n v="2850"/>
    <n v="2850"/>
  </r>
  <r>
    <x v="78"/>
    <d v="2025-10-30T00:00:00"/>
    <d v="2026-05-31T00:00:00"/>
    <n v="0"/>
    <n v="0"/>
    <n v="0"/>
    <n v="0"/>
    <n v="2250"/>
    <n v="2250"/>
  </r>
  <r>
    <x v="24"/>
    <d v="2025-10-30T00:00:00"/>
    <d v="2025-12-31T00:00:00"/>
    <n v="0"/>
    <n v="0"/>
    <n v="0"/>
    <n v="0"/>
    <n v="1700"/>
    <n v="1700"/>
  </r>
  <r>
    <x v="65"/>
    <d v="2025-10-30T00:00:00"/>
    <d v="2026-05-31T00:00:00"/>
    <n v="0"/>
    <n v="0"/>
    <n v="0"/>
    <n v="0"/>
    <n v="2850"/>
    <n v="2850"/>
  </r>
  <r>
    <x v="25"/>
    <d v="2025-10-30T00:00:00"/>
    <d v="2026-04-30T00:00:00"/>
    <n v="0"/>
    <n v="0"/>
    <n v="0"/>
    <n v="0"/>
    <n v="2850"/>
    <n v="2850"/>
  </r>
  <r>
    <x v="84"/>
    <d v="2025-10-30T00:00:00"/>
    <d v="2026-09-30T00:00:00"/>
    <n v="0"/>
    <n v="0"/>
    <n v="0"/>
    <n v="0"/>
    <n v="6000"/>
    <n v="6000"/>
  </r>
  <r>
    <x v="92"/>
    <d v="2025-10-14T00:00:00"/>
    <d v="2026-05-31T00:00:00"/>
    <n v="0"/>
    <n v="0"/>
    <n v="0"/>
    <n v="0"/>
    <n v="2193.75"/>
    <n v="2193.75"/>
  </r>
  <r>
    <x v="92"/>
    <d v="2025-10-30T00:00:00"/>
    <d v="2026-05-31T00:00:00"/>
    <n v="0"/>
    <n v="0"/>
    <n v="0"/>
    <n v="0"/>
    <n v="2193.75"/>
    <n v="2193.75"/>
  </r>
  <r>
    <x v="79"/>
    <d v="2025-10-30T00:00:00"/>
    <d v="2026-05-31T00:00:00"/>
    <n v="0"/>
    <n v="0"/>
    <n v="0"/>
    <n v="0"/>
    <n v="2850"/>
    <n v="2850"/>
  </r>
  <r>
    <x v="37"/>
    <d v="2025-10-30T00:00:00"/>
    <d v="2025-12-31T00:00:00"/>
    <n v="0"/>
    <n v="0"/>
    <n v="0"/>
    <n v="0"/>
    <n v="850"/>
    <n v="850"/>
  </r>
  <r>
    <x v="85"/>
    <d v="2025-10-30T00:00:00"/>
    <d v="2026-05-31T00:00:00"/>
    <n v="0"/>
    <n v="0"/>
    <n v="0"/>
    <n v="0"/>
    <n v="1275"/>
    <n v="1275"/>
  </r>
  <r>
    <x v="38"/>
    <d v="2025-10-30T00:00:00"/>
    <d v="2025-12-31T00:00:00"/>
    <n v="0"/>
    <n v="0"/>
    <n v="0"/>
    <n v="0"/>
    <n v="850"/>
    <n v="850"/>
  </r>
  <r>
    <x v="26"/>
    <d v="2025-10-30T00:00:00"/>
    <d v="2025-12-31T00:00:00"/>
    <n v="0"/>
    <n v="0"/>
    <n v="0"/>
    <n v="0"/>
    <n v="2260"/>
    <n v="2260"/>
  </r>
  <r>
    <x v="27"/>
    <d v="2025-10-30T00:00:00"/>
    <d v="2025-12-31T00:00:00"/>
    <n v="0"/>
    <n v="0"/>
    <n v="0"/>
    <n v="0"/>
    <n v="1425"/>
    <n v="1425"/>
  </r>
  <r>
    <x v="66"/>
    <d v="2025-10-30T00:00:00"/>
    <d v="2026-05-31T00:00:00"/>
    <n v="0"/>
    <n v="0"/>
    <n v="0"/>
    <n v="0"/>
    <n v="6000"/>
    <n v="6000"/>
  </r>
  <r>
    <x v="28"/>
    <d v="2025-10-30T00:00:00"/>
    <d v="2025-12-31T00:00:00"/>
    <n v="0"/>
    <n v="0"/>
    <n v="0"/>
    <n v="0"/>
    <n v="4500"/>
    <n v="4500"/>
  </r>
  <r>
    <x v="67"/>
    <d v="2025-10-30T00:00:00"/>
    <d v="2027-05-31T00:00:00"/>
    <n v="0"/>
    <n v="0"/>
    <n v="0"/>
    <n v="0"/>
    <n v="2500"/>
    <n v="2500"/>
  </r>
  <r>
    <x v="68"/>
    <d v="2025-10-30T00:00:00"/>
    <d v="2027-05-31T00:00:00"/>
    <n v="0"/>
    <n v="0"/>
    <n v="0"/>
    <n v="0"/>
    <n v="6000"/>
    <n v="6000"/>
  </r>
  <r>
    <x v="80"/>
    <d v="2025-10-30T00:00:00"/>
    <d v="2026-05-31T00:00:00"/>
    <n v="0"/>
    <n v="0"/>
    <n v="0"/>
    <n v="0"/>
    <n v="2193.75"/>
    <n v="2193.75"/>
  </r>
  <r>
    <x v="86"/>
    <d v="2025-10-30T00:00:00"/>
    <d v="2027-07-31T00:00:00"/>
    <n v="0"/>
    <n v="0"/>
    <n v="0"/>
    <n v="0"/>
    <n v="3200"/>
    <n v="3200"/>
  </r>
  <r>
    <x v="69"/>
    <d v="2025-10-30T00:00:00"/>
    <d v="2025-11-30T00:00:00"/>
    <n v="0"/>
    <n v="0"/>
    <n v="0"/>
    <n v="0"/>
    <n v="1567.5"/>
    <n v="1567.5"/>
  </r>
  <r>
    <x v="70"/>
    <d v="2025-10-30T00:00:00"/>
    <d v="2027-05-31T00:00:00"/>
    <n v="0"/>
    <n v="0"/>
    <n v="0"/>
    <n v="0"/>
    <n v="4500"/>
    <n v="4500"/>
  </r>
  <r>
    <x v="29"/>
    <d v="2025-10-30T00:00:00"/>
    <d v="2025-12-31T00:00:00"/>
    <n v="0"/>
    <n v="0"/>
    <n v="0"/>
    <n v="0"/>
    <n v="1125"/>
    <n v="1125"/>
  </r>
  <r>
    <x v="30"/>
    <d v="2025-10-30T00:00:00"/>
    <d v="2026-04-30T00:00:00"/>
    <n v="0"/>
    <n v="0"/>
    <n v="0"/>
    <n v="0"/>
    <n v="7500"/>
    <n v="7500"/>
  </r>
  <r>
    <x v="71"/>
    <d v="2025-10-30T00:00:00"/>
    <d v="2026-05-31T00:00:00"/>
    <n v="0"/>
    <n v="0"/>
    <n v="0"/>
    <n v="0"/>
    <n v="1820"/>
    <n v="1820"/>
  </r>
  <r>
    <x v="31"/>
    <d v="2025-10-30T00:00:00"/>
    <d v="2026-09-30T00:00:00"/>
    <n v="0"/>
    <n v="0"/>
    <n v="0"/>
    <n v="0"/>
    <n v="4050"/>
    <n v="4050"/>
  </r>
  <r>
    <x v="32"/>
    <m/>
    <m/>
    <n v="0"/>
    <n v="0"/>
    <n v="0"/>
    <n v="0"/>
    <n v="263773.62"/>
    <n v="263773.62"/>
  </r>
  <r>
    <x v="93"/>
    <m/>
    <m/>
    <m/>
    <m/>
    <m/>
    <m/>
    <m/>
    <m/>
  </r>
  <r>
    <x v="40"/>
    <d v="2025-11-28T00:00:00"/>
    <d v="2026-05-31T00:00:00"/>
    <n v="0"/>
    <n v="0"/>
    <n v="0"/>
    <n v="0"/>
    <n v="3375"/>
    <n v="3375"/>
  </r>
  <r>
    <x v="2"/>
    <d v="2025-11-28T00:00:00"/>
    <d v="2025-12-31T00:00:00"/>
    <n v="0"/>
    <n v="0"/>
    <n v="0"/>
    <n v="0"/>
    <n v="2580"/>
    <n v="2580"/>
  </r>
  <r>
    <x v="41"/>
    <d v="2025-11-28T00:00:00"/>
    <d v="2027-05-31T00:00:00"/>
    <n v="0"/>
    <n v="0"/>
    <n v="0"/>
    <n v="0"/>
    <n v="3375"/>
    <n v="3375"/>
  </r>
  <r>
    <x v="42"/>
    <d v="2025-11-28T00:00:00"/>
    <d v="2027-05-31T00:00:00"/>
    <n v="0"/>
    <n v="0"/>
    <n v="0"/>
    <n v="0"/>
    <n v="6000"/>
    <n v="6000"/>
  </r>
  <r>
    <x v="73"/>
    <d v="2025-11-28T00:00:00"/>
    <d v="2026-05-31T00:00:00"/>
    <n v="0"/>
    <n v="0"/>
    <n v="0"/>
    <n v="0"/>
    <n v="712.5"/>
    <n v="712.5"/>
  </r>
  <r>
    <x v="43"/>
    <d v="2025-11-28T00:00:00"/>
    <d v="2026-05-31T00:00:00"/>
    <n v="0"/>
    <n v="0"/>
    <n v="0"/>
    <n v="0"/>
    <n v="3375"/>
    <n v="3375"/>
  </r>
  <r>
    <x v="44"/>
    <d v="2025-11-28T00:00:00"/>
    <d v="2026-05-31T00:00:00"/>
    <n v="0"/>
    <n v="0"/>
    <n v="0"/>
    <n v="0"/>
    <n v="2500"/>
    <n v="2500"/>
  </r>
  <r>
    <x v="45"/>
    <d v="2025-11-28T00:00:00"/>
    <d v="2026-05-31T00:00:00"/>
    <n v="0"/>
    <n v="0"/>
    <n v="0"/>
    <n v="0"/>
    <n v="4000"/>
    <n v="4000"/>
  </r>
  <r>
    <x v="46"/>
    <d v="2025-11-28T00:00:00"/>
    <d v="2027-05-31T00:00:00"/>
    <n v="0"/>
    <n v="0"/>
    <n v="0"/>
    <n v="0"/>
    <n v="3375"/>
    <n v="3375"/>
  </r>
  <r>
    <x v="47"/>
    <d v="2025-11-28T00:00:00"/>
    <d v="2025-11-28T00:00:00"/>
    <n v="0"/>
    <n v="0"/>
    <n v="0"/>
    <n v="0"/>
    <n v="2280"/>
    <n v="2280"/>
  </r>
  <r>
    <x v="3"/>
    <d v="2025-11-28T00:00:00"/>
    <d v="2026-04-30T00:00:00"/>
    <n v="0"/>
    <n v="0"/>
    <n v="0"/>
    <n v="0"/>
    <n v="5000"/>
    <n v="5000"/>
  </r>
  <r>
    <x v="48"/>
    <d v="2025-11-28T00:00:00"/>
    <d v="2027-05-31T00:00:00"/>
    <n v="0"/>
    <n v="0"/>
    <n v="0"/>
    <n v="0"/>
    <n v="2280"/>
    <n v="2280"/>
  </r>
  <r>
    <x v="4"/>
    <d v="2025-11-28T00:00:00"/>
    <d v="2026-09-30T00:00:00"/>
    <n v="0"/>
    <n v="0"/>
    <n v="0"/>
    <n v="0"/>
    <n v="2850"/>
    <n v="2850"/>
  </r>
  <r>
    <x v="5"/>
    <d v="2025-11-28T00:00:00"/>
    <d v="2026-04-30T00:00:00"/>
    <n v="0"/>
    <n v="0"/>
    <n v="0"/>
    <n v="0"/>
    <n v="2850"/>
    <n v="2850"/>
  </r>
  <r>
    <x v="6"/>
    <d v="2025-11-28T00:00:00"/>
    <d v="2026-04-30T00:00:00"/>
    <n v="0"/>
    <n v="0"/>
    <n v="0"/>
    <n v="0"/>
    <n v="2700"/>
    <n v="2700"/>
  </r>
  <r>
    <x v="50"/>
    <d v="2025-11-28T00:00:00"/>
    <d v="2027-05-31T00:00:00"/>
    <n v="0"/>
    <n v="0"/>
    <n v="0"/>
    <n v="0"/>
    <n v="2280"/>
    <n v="2280"/>
  </r>
  <r>
    <x v="82"/>
    <d v="2025-11-28T00:00:00"/>
    <d v="2026-05-31T00:00:00"/>
    <n v="0"/>
    <n v="0"/>
    <n v="0"/>
    <n v="0"/>
    <n v="1462.5"/>
    <n v="1462.5"/>
  </r>
  <r>
    <x v="88"/>
    <d v="2025-11-28T00:00:00"/>
    <d v="2027-07-31T00:00:00"/>
    <n v="0"/>
    <n v="0"/>
    <n v="0"/>
    <n v="0"/>
    <n v="6000"/>
    <n v="6000"/>
  </r>
  <r>
    <x v="74"/>
    <d v="2025-11-28T00:00:00"/>
    <d v="2026-05-31T00:00:00"/>
    <n v="0"/>
    <n v="0"/>
    <n v="0"/>
    <n v="0"/>
    <n v="2250"/>
    <n v="2250"/>
  </r>
  <r>
    <x v="52"/>
    <d v="2025-11-28T00:00:00"/>
    <d v="2026-05-31T00:00:00"/>
    <n v="0"/>
    <n v="0"/>
    <n v="0"/>
    <n v="0"/>
    <n v="6000"/>
    <n v="6000"/>
  </r>
  <r>
    <x v="7"/>
    <d v="2025-11-28T00:00:00"/>
    <d v="2025-12-31T00:00:00"/>
    <n v="0"/>
    <n v="0"/>
    <n v="0"/>
    <n v="0"/>
    <n v="2700"/>
    <n v="2700"/>
  </r>
  <r>
    <x v="8"/>
    <d v="2025-11-28T00:00:00"/>
    <d v="2026-04-30T00:00:00"/>
    <n v="0"/>
    <n v="0"/>
    <n v="0"/>
    <n v="0"/>
    <n v="2400"/>
    <n v="2400"/>
  </r>
  <r>
    <x v="9"/>
    <d v="2025-11-28T00:00:00"/>
    <d v="2026-04-30T00:00:00"/>
    <n v="0"/>
    <n v="0"/>
    <n v="0"/>
    <n v="0"/>
    <n v="4500"/>
    <n v="4500"/>
  </r>
  <r>
    <x v="10"/>
    <d v="2025-11-28T00:00:00"/>
    <d v="2025-12-31T00:00:00"/>
    <n v="0"/>
    <n v="0"/>
    <n v="0"/>
    <n v="0"/>
    <n v="6000"/>
    <n v="6000"/>
  </r>
  <r>
    <x v="11"/>
    <d v="2025-11-28T00:00:00"/>
    <d v="2026-09-30T00:00:00"/>
    <n v="0"/>
    <n v="0"/>
    <n v="0"/>
    <n v="0"/>
    <n v="2850"/>
    <n v="2850"/>
  </r>
  <r>
    <x v="83"/>
    <d v="2025-11-28T00:00:00"/>
    <d v="2025-12-31T00:00:00"/>
    <n v="0"/>
    <n v="0"/>
    <n v="0"/>
    <n v="0"/>
    <n v="2260"/>
    <n v="2260"/>
  </r>
  <r>
    <x v="53"/>
    <d v="2025-11-28T00:00:00"/>
    <d v="2026-05-31T00:00:00"/>
    <n v="0"/>
    <n v="0"/>
    <n v="0"/>
    <n v="0"/>
    <n v="11250"/>
    <n v="11250"/>
  </r>
  <r>
    <x v="54"/>
    <d v="2025-11-28T00:00:00"/>
    <d v="2027-05-31T00:00:00"/>
    <n v="0"/>
    <n v="0"/>
    <n v="0"/>
    <n v="0"/>
    <n v="6000"/>
    <n v="6000"/>
  </r>
  <r>
    <x v="55"/>
    <d v="2025-11-28T00:00:00"/>
    <d v="2027-05-01T00:00:00"/>
    <n v="0"/>
    <n v="0"/>
    <n v="0"/>
    <n v="0"/>
    <n v="3375"/>
    <n v="3375"/>
  </r>
  <r>
    <x v="34"/>
    <d v="2025-11-28T00:00:00"/>
    <d v="2026-09-30T00:00:00"/>
    <n v="0"/>
    <n v="0"/>
    <n v="0"/>
    <n v="0"/>
    <n v="4500"/>
    <n v="4500"/>
  </r>
  <r>
    <x v="12"/>
    <d v="2025-11-28T00:00:00"/>
    <d v="2026-04-30T00:00:00"/>
    <n v="0"/>
    <n v="0"/>
    <n v="0"/>
    <n v="0"/>
    <n v="2850"/>
    <n v="2850"/>
  </r>
  <r>
    <x v="90"/>
    <d v="2025-11-28T00:00:00"/>
    <d v="2025-12-31T00:00:00"/>
    <n v="0"/>
    <n v="0"/>
    <n v="0"/>
    <n v="0"/>
    <n v="2000"/>
    <n v="2000"/>
  </r>
  <r>
    <x v="56"/>
    <d v="2025-11-28T00:00:00"/>
    <d v="2025-12-31T00:00:00"/>
    <n v="0"/>
    <n v="0"/>
    <n v="0"/>
    <n v="0"/>
    <n v="1700"/>
    <n v="1700"/>
  </r>
  <r>
    <x v="35"/>
    <d v="2025-11-28T00:00:00"/>
    <d v="2025-12-31T00:00:00"/>
    <n v="0"/>
    <n v="0"/>
    <n v="0"/>
    <n v="0"/>
    <n v="534.37"/>
    <n v="534.37"/>
  </r>
  <r>
    <x v="13"/>
    <d v="2025-11-28T00:00:00"/>
    <d v="2025-12-31T00:00:00"/>
    <n v="0"/>
    <n v="0"/>
    <n v="0"/>
    <n v="0"/>
    <n v="4406.25"/>
    <n v="4406.25"/>
  </r>
  <r>
    <x v="14"/>
    <d v="2025-11-28T00:00:00"/>
    <d v="2026-09-30T00:00:00"/>
    <n v="0"/>
    <n v="0"/>
    <n v="0"/>
    <n v="0"/>
    <n v="3378"/>
    <n v="3378"/>
  </r>
  <r>
    <x v="15"/>
    <d v="2025-11-28T00:00:00"/>
    <d v="2026-04-30T00:00:00"/>
    <n v="0"/>
    <n v="0"/>
    <n v="0"/>
    <n v="0"/>
    <n v="4500"/>
    <n v="4500"/>
  </r>
  <r>
    <x v="17"/>
    <d v="2025-11-28T00:00:00"/>
    <d v="2026-09-30T00:00:00"/>
    <n v="0"/>
    <n v="0"/>
    <n v="0"/>
    <n v="0"/>
    <n v="4000"/>
    <n v="4000"/>
  </r>
  <r>
    <x v="18"/>
    <d v="2025-11-28T00:00:00"/>
    <d v="2026-09-30T00:00:00"/>
    <n v="0"/>
    <n v="0"/>
    <n v="0"/>
    <n v="0"/>
    <n v="5062.5"/>
    <n v="5062.5"/>
  </r>
  <r>
    <x v="91"/>
    <d v="2025-11-28T00:00:00"/>
    <d v="2025-12-31T00:00:00"/>
    <n v="0"/>
    <n v="0"/>
    <n v="0"/>
    <n v="0"/>
    <n v="3200"/>
    <n v="3200"/>
  </r>
  <r>
    <x v="19"/>
    <d v="2025-11-28T00:00:00"/>
    <d v="2026-09-30T00:00:00"/>
    <n v="0"/>
    <n v="0"/>
    <n v="0"/>
    <n v="0"/>
    <n v="5100"/>
    <n v="5100"/>
  </r>
  <r>
    <x v="36"/>
    <d v="2025-11-28T00:00:00"/>
    <d v="2025-12-31T00:00:00"/>
    <n v="0"/>
    <n v="0"/>
    <n v="0"/>
    <n v="0"/>
    <n v="1125"/>
    <n v="1125"/>
  </r>
  <r>
    <x v="20"/>
    <d v="2025-11-28T00:00:00"/>
    <d v="2025-12-31T00:00:00"/>
    <n v="0"/>
    <n v="0"/>
    <n v="0"/>
    <n v="0"/>
    <n v="3431.25"/>
    <n v="3431.25"/>
  </r>
  <r>
    <x v="59"/>
    <d v="2025-11-28T00:00:00"/>
    <d v="2026-05-31T00:00:00"/>
    <n v="0"/>
    <n v="0"/>
    <n v="0"/>
    <n v="0"/>
    <n v="1062.5"/>
    <n v="1062.5"/>
  </r>
  <r>
    <x v="76"/>
    <d v="2025-11-28T00:00:00"/>
    <d v="2026-05-31T00:00:00"/>
    <n v="0"/>
    <n v="0"/>
    <n v="0"/>
    <n v="0"/>
    <n v="1200"/>
    <n v="1200"/>
  </r>
  <r>
    <x v="77"/>
    <d v="2025-11-28T00:00:00"/>
    <d v="2026-05-31T00:00:00"/>
    <n v="0"/>
    <n v="0"/>
    <n v="0"/>
    <n v="0"/>
    <n v="2000"/>
    <n v="2000"/>
  </r>
  <r>
    <x v="60"/>
    <d v="2025-11-28T00:00:00"/>
    <d v="2026-05-31T00:00:00"/>
    <n v="0"/>
    <n v="0"/>
    <n v="0"/>
    <n v="0"/>
    <n v="850"/>
    <n v="850"/>
  </r>
  <r>
    <x v="60"/>
    <d v="2025-11-28T00:00:00"/>
    <d v="2026-05-31T00:00:00"/>
    <n v="0"/>
    <n v="0"/>
    <n v="0"/>
    <n v="0"/>
    <n v="425"/>
    <n v="425"/>
  </r>
  <r>
    <x v="94"/>
    <d v="2025-11-28T00:00:00"/>
    <d v="2025-12-31T00:00:00"/>
    <n v="0"/>
    <n v="0"/>
    <n v="0"/>
    <n v="0"/>
    <n v="2850"/>
    <n v="2850"/>
  </r>
  <r>
    <x v="61"/>
    <d v="2025-11-28T00:00:00"/>
    <d v="2027-05-31T00:00:00"/>
    <n v="0"/>
    <n v="0"/>
    <n v="0"/>
    <n v="0"/>
    <n v="3375"/>
    <n v="3375"/>
  </r>
  <r>
    <x v="62"/>
    <d v="2025-11-28T00:00:00"/>
    <d v="2026-05-31T00:00:00"/>
    <n v="0"/>
    <n v="0"/>
    <n v="0"/>
    <n v="0"/>
    <n v="5400"/>
    <n v="5400"/>
  </r>
  <r>
    <x v="21"/>
    <d v="2025-11-28T00:00:00"/>
    <d v="2025-12-31T00:00:00"/>
    <n v="0"/>
    <n v="0"/>
    <n v="0"/>
    <n v="0"/>
    <n v="4050"/>
    <n v="4050"/>
  </r>
  <r>
    <x v="22"/>
    <d v="2025-11-28T00:00:00"/>
    <d v="2026-04-30T00:00:00"/>
    <n v="0"/>
    <n v="0"/>
    <n v="0"/>
    <n v="0"/>
    <n v="2850"/>
    <n v="2850"/>
  </r>
  <r>
    <x v="63"/>
    <d v="2025-11-28T00:00:00"/>
    <d v="2027-05-31T00:00:00"/>
    <n v="0"/>
    <n v="0"/>
    <n v="0"/>
    <n v="0"/>
    <n v="6000"/>
    <n v="6000"/>
  </r>
  <r>
    <x v="64"/>
    <d v="2025-11-28T00:00:00"/>
    <d v="2026-05-31T00:00:00"/>
    <n v="0"/>
    <n v="0"/>
    <n v="0"/>
    <n v="0"/>
    <n v="2850"/>
    <n v="2850"/>
  </r>
  <r>
    <x v="78"/>
    <d v="2025-11-28T00:00:00"/>
    <d v="2026-05-31T00:00:00"/>
    <n v="0"/>
    <n v="0"/>
    <n v="0"/>
    <n v="0"/>
    <n v="2250"/>
    <n v="2250"/>
  </r>
  <r>
    <x v="24"/>
    <d v="2025-11-28T00:00:00"/>
    <d v="2025-12-31T00:00:00"/>
    <n v="0"/>
    <n v="0"/>
    <n v="0"/>
    <n v="0"/>
    <n v="1700"/>
    <n v="1700"/>
  </r>
  <r>
    <x v="65"/>
    <d v="2025-11-28T00:00:00"/>
    <d v="2026-05-31T00:00:00"/>
    <n v="0"/>
    <n v="0"/>
    <n v="0"/>
    <n v="0"/>
    <n v="2850"/>
    <n v="2850"/>
  </r>
  <r>
    <x v="25"/>
    <d v="2025-11-28T00:00:00"/>
    <d v="2026-04-30T00:00:00"/>
    <n v="0"/>
    <n v="0"/>
    <n v="0"/>
    <n v="0"/>
    <n v="2850"/>
    <n v="2850"/>
  </r>
  <r>
    <x v="84"/>
    <d v="2025-11-28T00:00:00"/>
    <d v="2026-09-30T00:00:00"/>
    <n v="0"/>
    <n v="0"/>
    <n v="0"/>
    <n v="0"/>
    <n v="6000"/>
    <n v="6000"/>
  </r>
  <r>
    <x v="92"/>
    <d v="2025-11-28T00:00:00"/>
    <d v="2026-05-31T00:00:00"/>
    <n v="0"/>
    <n v="0"/>
    <n v="0"/>
    <n v="0"/>
    <n v="2193.75"/>
    <n v="2193.75"/>
  </r>
  <r>
    <x v="79"/>
    <d v="2025-11-28T00:00:00"/>
    <d v="2026-05-31T00:00:00"/>
    <n v="0"/>
    <n v="0"/>
    <n v="0"/>
    <n v="0"/>
    <n v="2850"/>
    <n v="2850"/>
  </r>
  <r>
    <x v="37"/>
    <d v="2025-11-05T00:00:00"/>
    <d v="2025-12-31T00:00:00"/>
    <n v="0"/>
    <n v="0"/>
    <n v="0"/>
    <n v="0"/>
    <n v="212.5"/>
    <n v="212.5"/>
  </r>
  <r>
    <x v="37"/>
    <d v="2025-11-28T00:00:00"/>
    <d v="2025-12-31T00:00:00"/>
    <n v="0"/>
    <n v="0"/>
    <n v="0"/>
    <n v="0"/>
    <n v="850"/>
    <n v="850"/>
  </r>
  <r>
    <x v="37"/>
    <d v="2025-11-28T00:00:00"/>
    <d v="2025-12-31T00:00:00"/>
    <n v="0"/>
    <n v="0"/>
    <n v="0"/>
    <n v="0"/>
    <n v="212.5"/>
    <n v="212.5"/>
  </r>
  <r>
    <x v="95"/>
    <d v="2025-11-28T00:00:00"/>
    <d v="2025-11-30T00:00:00"/>
    <n v="0"/>
    <n v="0"/>
    <n v="0"/>
    <n v="0"/>
    <n v="1700"/>
    <n v="1700"/>
  </r>
  <r>
    <x v="85"/>
    <d v="2025-11-28T00:00:00"/>
    <d v="2026-05-31T00:00:00"/>
    <n v="0"/>
    <n v="0"/>
    <n v="0"/>
    <n v="0"/>
    <n v="1275"/>
    <n v="1275"/>
  </r>
  <r>
    <x v="38"/>
    <d v="2025-11-05T00:00:00"/>
    <d v="2025-12-31T00:00:00"/>
    <n v="0"/>
    <n v="0"/>
    <n v="0"/>
    <n v="0"/>
    <n v="212.5"/>
    <n v="212.5"/>
  </r>
  <r>
    <x v="38"/>
    <d v="2025-11-28T00:00:00"/>
    <d v="2025-12-31T00:00:00"/>
    <n v="0"/>
    <n v="0"/>
    <n v="0"/>
    <n v="0"/>
    <n v="850"/>
    <n v="850"/>
  </r>
  <r>
    <x v="38"/>
    <d v="2025-11-28T00:00:00"/>
    <d v="2025-12-31T00:00:00"/>
    <n v="0"/>
    <n v="0"/>
    <n v="0"/>
    <n v="0"/>
    <n v="212.5"/>
    <n v="212.5"/>
  </r>
  <r>
    <x v="26"/>
    <d v="2025-11-28T00:00:00"/>
    <d v="2025-12-31T00:00:00"/>
    <n v="0"/>
    <n v="0"/>
    <n v="0"/>
    <n v="0"/>
    <n v="2260"/>
    <n v="2260"/>
  </r>
  <r>
    <x v="96"/>
    <d v="2025-11-28T00:00:00"/>
    <d v="2026-05-31T00:00:00"/>
    <n v="0"/>
    <n v="0"/>
    <n v="0"/>
    <n v="0"/>
    <n v="2250"/>
    <n v="2250"/>
  </r>
  <r>
    <x v="27"/>
    <d v="2025-11-28T00:00:00"/>
    <d v="2025-12-31T00:00:00"/>
    <n v="0"/>
    <n v="0"/>
    <n v="0"/>
    <n v="0"/>
    <n v="1425"/>
    <n v="1425"/>
  </r>
  <r>
    <x v="66"/>
    <d v="2025-11-28T00:00:00"/>
    <d v="2026-05-31T00:00:00"/>
    <n v="0"/>
    <n v="0"/>
    <n v="0"/>
    <n v="0"/>
    <n v="6000"/>
    <n v="6000"/>
  </r>
  <r>
    <x v="28"/>
    <d v="2025-11-28T00:00:00"/>
    <d v="2025-12-31T00:00:00"/>
    <n v="0"/>
    <n v="0"/>
    <n v="0"/>
    <n v="0"/>
    <n v="4500"/>
    <n v="4500"/>
  </r>
  <r>
    <x v="67"/>
    <d v="2025-11-28T00:00:00"/>
    <d v="2027-05-31T00:00:00"/>
    <n v="0"/>
    <n v="0"/>
    <n v="0"/>
    <n v="0"/>
    <n v="2500"/>
    <n v="2500"/>
  </r>
  <r>
    <x v="68"/>
    <d v="2025-11-28T00:00:00"/>
    <d v="2027-05-31T00:00:00"/>
    <n v="0"/>
    <n v="0"/>
    <n v="0"/>
    <n v="0"/>
    <n v="6000"/>
    <n v="6000"/>
  </r>
  <r>
    <x v="80"/>
    <d v="2025-11-28T00:00:00"/>
    <d v="2026-05-31T00:00:00"/>
    <n v="0"/>
    <n v="0"/>
    <n v="0"/>
    <n v="0"/>
    <n v="2193.75"/>
    <n v="2193.75"/>
  </r>
  <r>
    <x v="86"/>
    <d v="2025-11-28T00:00:00"/>
    <d v="2027-07-31T00:00:00"/>
    <n v="0"/>
    <n v="0"/>
    <n v="0"/>
    <n v="0"/>
    <n v="3200"/>
    <n v="3200"/>
  </r>
  <r>
    <x v="69"/>
    <d v="2025-11-28T00:00:00"/>
    <d v="2025-11-30T00:00:00"/>
    <n v="0"/>
    <n v="0"/>
    <n v="0"/>
    <n v="0"/>
    <n v="1567.5"/>
    <n v="1567.5"/>
  </r>
  <r>
    <x v="70"/>
    <d v="2025-11-28T00:00:00"/>
    <d v="2027-05-31T00:00:00"/>
    <n v="0"/>
    <n v="0"/>
    <n v="0"/>
    <n v="0"/>
    <n v="4500"/>
    <n v="4500"/>
  </r>
  <r>
    <x v="29"/>
    <d v="2025-11-28T00:00:00"/>
    <d v="2025-12-31T00:00:00"/>
    <n v="0"/>
    <n v="0"/>
    <n v="0"/>
    <n v="0"/>
    <n v="1125"/>
    <n v="1125"/>
  </r>
  <r>
    <x v="30"/>
    <d v="2025-11-28T00:00:00"/>
    <d v="2026-04-30T00:00:00"/>
    <n v="0"/>
    <n v="0"/>
    <n v="0"/>
    <n v="0"/>
    <n v="7500"/>
    <n v="7500"/>
  </r>
  <r>
    <x v="71"/>
    <d v="2025-11-28T00:00:00"/>
    <d v="2026-05-31T00:00:00"/>
    <n v="0"/>
    <n v="0"/>
    <n v="0"/>
    <n v="0"/>
    <n v="1820"/>
    <n v="1820"/>
  </r>
  <r>
    <x v="31"/>
    <d v="2025-11-28T00:00:00"/>
    <d v="2026-09-30T00:00:00"/>
    <n v="0"/>
    <n v="0"/>
    <n v="0"/>
    <n v="0"/>
    <n v="4050"/>
    <n v="4050"/>
  </r>
  <r>
    <x v="32"/>
    <m/>
    <m/>
    <n v="0"/>
    <n v="0"/>
    <n v="0"/>
    <n v="0"/>
    <n v="262389.87"/>
    <n v="262389.87"/>
  </r>
  <r>
    <x v="97"/>
    <m/>
    <m/>
    <m/>
    <m/>
    <m/>
    <m/>
    <m/>
    <m/>
  </r>
  <r>
    <x v="40"/>
    <d v="2025-12-19T00:00:00"/>
    <d v="2026-05-31T00:00:00"/>
    <n v="0"/>
    <n v="0"/>
    <n v="0"/>
    <n v="0"/>
    <n v="3375"/>
    <n v="3375"/>
  </r>
  <r>
    <x v="2"/>
    <d v="2025-12-30T00:00:00"/>
    <d v="2025-12-31T00:00:00"/>
    <n v="0"/>
    <n v="0"/>
    <n v="0"/>
    <n v="0"/>
    <n v="2580"/>
    <n v="2580"/>
  </r>
  <r>
    <x v="41"/>
    <d v="2025-12-30T00:00:00"/>
    <d v="2027-05-31T00:00:00"/>
    <n v="0"/>
    <n v="0"/>
    <n v="0"/>
    <n v="0"/>
    <n v="3375"/>
    <n v="3375"/>
  </r>
  <r>
    <x v="42"/>
    <d v="2025-12-30T00:00:00"/>
    <d v="2027-05-31T00:00:00"/>
    <n v="0"/>
    <n v="0"/>
    <n v="0"/>
    <n v="0"/>
    <n v="6000"/>
    <n v="6000"/>
  </r>
  <r>
    <x v="73"/>
    <d v="2025-12-19T00:00:00"/>
    <d v="2026-05-31T00:00:00"/>
    <n v="0"/>
    <n v="0"/>
    <n v="0"/>
    <n v="0"/>
    <n v="712.5"/>
    <n v="712.5"/>
  </r>
  <r>
    <x v="43"/>
    <d v="2025-12-19T00:00:00"/>
    <d v="2026-05-31T00:00:00"/>
    <n v="0"/>
    <n v="0"/>
    <n v="0"/>
    <n v="0"/>
    <n v="3375"/>
    <n v="3375"/>
  </r>
  <r>
    <x v="44"/>
    <d v="2025-12-19T00:00:00"/>
    <d v="2026-05-31T00:00:00"/>
    <n v="0"/>
    <n v="0"/>
    <n v="0"/>
    <n v="0"/>
    <n v="2500"/>
    <n v="2500"/>
  </r>
  <r>
    <x v="45"/>
    <d v="2025-12-19T00:00:00"/>
    <d v="2026-05-31T00:00:00"/>
    <n v="0"/>
    <n v="0"/>
    <n v="0"/>
    <n v="0"/>
    <n v="4000"/>
    <n v="4000"/>
  </r>
  <r>
    <x v="46"/>
    <d v="2025-12-30T00:00:00"/>
    <d v="2027-05-31T00:00:00"/>
    <n v="0"/>
    <n v="0"/>
    <n v="0"/>
    <n v="0"/>
    <n v="3375"/>
    <n v="3375"/>
  </r>
  <r>
    <x v="3"/>
    <d v="2025-12-19T00:00:00"/>
    <d v="2026-04-30T00:00:00"/>
    <n v="0"/>
    <n v="0"/>
    <n v="0"/>
    <n v="0"/>
    <n v="5000"/>
    <n v="5000"/>
  </r>
  <r>
    <x v="48"/>
    <d v="2025-12-30T00:00:00"/>
    <d v="2027-05-31T00:00:00"/>
    <n v="0"/>
    <n v="0"/>
    <n v="0"/>
    <n v="0"/>
    <n v="2280"/>
    <n v="2280"/>
  </r>
  <r>
    <x v="4"/>
    <d v="2025-12-30T00:00:00"/>
    <d v="2026-09-30T00:00:00"/>
    <n v="0"/>
    <n v="0"/>
    <n v="0"/>
    <n v="0"/>
    <n v="2850"/>
    <n v="2850"/>
  </r>
  <r>
    <x v="5"/>
    <d v="2025-12-19T00:00:00"/>
    <d v="2026-04-30T00:00:00"/>
    <n v="0"/>
    <n v="0"/>
    <n v="0"/>
    <n v="0"/>
    <n v="2850"/>
    <n v="2850"/>
  </r>
  <r>
    <x v="6"/>
    <d v="2025-12-19T00:00:00"/>
    <d v="2026-04-30T00:00:00"/>
    <n v="0"/>
    <n v="0"/>
    <n v="0"/>
    <n v="0"/>
    <n v="2700"/>
    <n v="2700"/>
  </r>
  <r>
    <x v="50"/>
    <d v="2025-12-30T00:00:00"/>
    <d v="2027-05-31T00:00:00"/>
    <n v="0"/>
    <n v="0"/>
    <n v="0"/>
    <n v="0"/>
    <n v="2280"/>
    <n v="2280"/>
  </r>
  <r>
    <x v="82"/>
    <d v="2025-12-19T00:00:00"/>
    <d v="2026-05-31T00:00:00"/>
    <n v="0"/>
    <n v="0"/>
    <n v="0"/>
    <n v="0"/>
    <n v="1462.5"/>
    <n v="1462.5"/>
  </r>
  <r>
    <x v="88"/>
    <d v="2025-12-30T00:00:00"/>
    <d v="2027-07-31T00:00:00"/>
    <n v="0"/>
    <n v="0"/>
    <n v="0"/>
    <n v="0"/>
    <n v="6000"/>
    <n v="6000"/>
  </r>
  <r>
    <x v="74"/>
    <d v="2025-12-19T00:00:00"/>
    <d v="2026-05-31T00:00:00"/>
    <n v="0"/>
    <n v="0"/>
    <n v="0"/>
    <n v="0"/>
    <n v="2250"/>
    <n v="2250"/>
  </r>
  <r>
    <x v="52"/>
    <d v="2025-12-19T00:00:00"/>
    <d v="2026-05-31T00:00:00"/>
    <n v="0"/>
    <n v="0"/>
    <n v="0"/>
    <n v="0"/>
    <n v="6000"/>
    <n v="6000"/>
  </r>
  <r>
    <x v="7"/>
    <d v="2025-12-30T00:00:00"/>
    <d v="2025-12-31T00:00:00"/>
    <n v="0"/>
    <n v="0"/>
    <n v="0"/>
    <n v="0"/>
    <n v="2700"/>
    <n v="2700"/>
  </r>
  <r>
    <x v="8"/>
    <d v="2025-12-19T00:00:00"/>
    <d v="2026-04-30T00:00:00"/>
    <n v="0"/>
    <n v="0"/>
    <n v="0"/>
    <n v="0"/>
    <n v="2400"/>
    <n v="2400"/>
  </r>
  <r>
    <x v="9"/>
    <d v="2025-12-19T00:00:00"/>
    <d v="2026-04-30T00:00:00"/>
    <n v="0"/>
    <n v="0"/>
    <n v="0"/>
    <n v="0"/>
    <n v="4500"/>
    <n v="4500"/>
  </r>
  <r>
    <x v="10"/>
    <d v="2025-12-30T00:00:00"/>
    <d v="2025-12-31T00:00:00"/>
    <n v="0"/>
    <n v="0"/>
    <n v="0"/>
    <n v="0"/>
    <n v="6000"/>
    <n v="6000"/>
  </r>
  <r>
    <x v="11"/>
    <d v="2025-12-30T00:00:00"/>
    <d v="2026-09-30T00:00:00"/>
    <n v="0"/>
    <n v="0"/>
    <n v="0"/>
    <n v="0"/>
    <n v="2850"/>
    <n v="2850"/>
  </r>
  <r>
    <x v="83"/>
    <d v="2025-12-30T00:00:00"/>
    <d v="2025-12-31T00:00:00"/>
    <n v="0"/>
    <n v="0"/>
    <n v="0"/>
    <n v="0"/>
    <n v="2260"/>
    <n v="2260"/>
  </r>
  <r>
    <x v="53"/>
    <d v="2025-12-19T00:00:00"/>
    <d v="2026-05-31T00:00:00"/>
    <n v="0"/>
    <n v="0"/>
    <n v="0"/>
    <n v="0"/>
    <n v="11250"/>
    <n v="11250"/>
  </r>
  <r>
    <x v="54"/>
    <d v="2025-12-30T00:00:00"/>
    <d v="2027-05-31T00:00:00"/>
    <n v="0"/>
    <n v="0"/>
    <n v="0"/>
    <n v="0"/>
    <n v="6000"/>
    <n v="6000"/>
  </r>
  <r>
    <x v="55"/>
    <d v="2025-12-30T00:00:00"/>
    <d v="2027-05-01T00:00:00"/>
    <n v="0"/>
    <n v="0"/>
    <n v="0"/>
    <n v="0"/>
    <n v="3375"/>
    <n v="3375"/>
  </r>
  <r>
    <x v="34"/>
    <d v="2025-12-30T00:00:00"/>
    <d v="2026-09-30T00:00:00"/>
    <n v="0"/>
    <n v="0"/>
    <n v="0"/>
    <n v="0"/>
    <n v="4500"/>
    <n v="4500"/>
  </r>
  <r>
    <x v="12"/>
    <d v="2025-12-19T00:00:00"/>
    <d v="2026-04-30T00:00:00"/>
    <n v="0"/>
    <n v="0"/>
    <n v="0"/>
    <n v="0"/>
    <n v="2850"/>
    <n v="2850"/>
  </r>
  <r>
    <x v="90"/>
    <d v="2025-12-30T00:00:00"/>
    <d v="2025-12-31T00:00:00"/>
    <n v="0"/>
    <n v="0"/>
    <n v="0"/>
    <n v="0"/>
    <n v="2000"/>
    <n v="2000"/>
  </r>
  <r>
    <x v="56"/>
    <d v="2025-12-30T00:00:00"/>
    <d v="2025-12-31T00:00:00"/>
    <n v="0"/>
    <n v="0"/>
    <n v="0"/>
    <n v="0"/>
    <n v="1700"/>
    <n v="1700"/>
  </r>
  <r>
    <x v="35"/>
    <d v="2025-12-30T00:00:00"/>
    <d v="2025-12-31T00:00:00"/>
    <n v="0"/>
    <n v="0"/>
    <n v="0"/>
    <n v="0"/>
    <n v="534.37"/>
    <n v="534.37"/>
  </r>
  <r>
    <x v="13"/>
    <d v="2025-12-30T00:00:00"/>
    <d v="2025-12-31T00:00:00"/>
    <n v="0"/>
    <n v="0"/>
    <n v="0"/>
    <n v="0"/>
    <n v="4406.25"/>
    <n v="4406.25"/>
  </r>
  <r>
    <x v="14"/>
    <d v="2025-12-30T00:00:00"/>
    <d v="2026-09-30T00:00:00"/>
    <n v="0"/>
    <n v="0"/>
    <n v="0"/>
    <n v="0"/>
    <n v="3378"/>
    <n v="3378"/>
  </r>
  <r>
    <x v="15"/>
    <d v="2025-12-19T00:00:00"/>
    <d v="2026-04-30T00:00:00"/>
    <n v="0"/>
    <n v="0"/>
    <n v="0"/>
    <n v="0"/>
    <n v="4500"/>
    <n v="4500"/>
  </r>
  <r>
    <x v="17"/>
    <d v="2025-12-30T00:00:00"/>
    <d v="2026-09-30T00:00:00"/>
    <n v="0"/>
    <n v="0"/>
    <n v="0"/>
    <n v="0"/>
    <n v="4000"/>
    <n v="4000"/>
  </r>
  <r>
    <x v="98"/>
    <d v="2025-12-30T00:00:00"/>
    <d v="2026-03-31T00:00:00"/>
    <n v="0"/>
    <n v="0"/>
    <n v="0"/>
    <n v="0"/>
    <n v="2250"/>
    <n v="2250"/>
  </r>
  <r>
    <x v="18"/>
    <d v="2025-12-30T00:00:00"/>
    <d v="2026-09-30T00:00:00"/>
    <n v="0"/>
    <n v="0"/>
    <n v="0"/>
    <n v="0"/>
    <n v="5062.5"/>
    <n v="5062.5"/>
  </r>
  <r>
    <x v="91"/>
    <d v="2025-12-30T00:00:00"/>
    <d v="2025-12-31T00:00:00"/>
    <n v="0"/>
    <n v="0"/>
    <n v="0"/>
    <n v="0"/>
    <n v="3200"/>
    <n v="3200"/>
  </r>
  <r>
    <x v="19"/>
    <d v="2025-12-30T00:00:00"/>
    <d v="2026-09-30T00:00:00"/>
    <n v="0"/>
    <n v="0"/>
    <n v="0"/>
    <n v="0"/>
    <n v="5100"/>
    <n v="5100"/>
  </r>
  <r>
    <x v="36"/>
    <d v="2025-12-30T00:00:00"/>
    <d v="2025-12-31T00:00:00"/>
    <n v="0"/>
    <n v="0"/>
    <n v="0"/>
    <n v="0"/>
    <n v="1125"/>
    <n v="1125"/>
  </r>
  <r>
    <x v="20"/>
    <d v="2025-12-30T00:00:00"/>
    <d v="2025-12-31T00:00:00"/>
    <n v="0"/>
    <n v="0"/>
    <n v="0"/>
    <n v="0"/>
    <n v="3431.25"/>
    <n v="3431.25"/>
  </r>
  <r>
    <x v="59"/>
    <d v="2025-12-19T00:00:00"/>
    <d v="2026-05-31T00:00:00"/>
    <n v="0"/>
    <n v="0"/>
    <n v="0"/>
    <n v="0"/>
    <n v="1062.5"/>
    <n v="1062.5"/>
  </r>
  <r>
    <x v="76"/>
    <d v="2025-12-19T00:00:00"/>
    <d v="2026-05-31T00:00:00"/>
    <n v="0"/>
    <n v="0"/>
    <n v="0"/>
    <n v="0"/>
    <n v="1200"/>
    <n v="1200"/>
  </r>
  <r>
    <x v="77"/>
    <d v="2025-12-19T00:00:00"/>
    <d v="2026-05-31T00:00:00"/>
    <n v="0"/>
    <n v="0"/>
    <n v="0"/>
    <n v="0"/>
    <n v="2000"/>
    <n v="2000"/>
  </r>
  <r>
    <x v="60"/>
    <d v="2025-12-19T00:00:00"/>
    <d v="2026-05-31T00:00:00"/>
    <n v="0"/>
    <n v="0"/>
    <n v="0"/>
    <n v="0"/>
    <n v="850"/>
    <n v="850"/>
  </r>
  <r>
    <x v="60"/>
    <d v="2025-12-19T00:00:00"/>
    <d v="2026-05-31T00:00:00"/>
    <n v="0"/>
    <n v="0"/>
    <n v="0"/>
    <n v="0"/>
    <n v="425"/>
    <n v="425"/>
  </r>
  <r>
    <x v="94"/>
    <d v="2025-12-30T00:00:00"/>
    <d v="2025-12-31T00:00:00"/>
    <n v="0"/>
    <n v="0"/>
    <n v="0"/>
    <n v="0"/>
    <n v="2850"/>
    <n v="2850"/>
  </r>
  <r>
    <x v="61"/>
    <d v="2025-12-30T00:00:00"/>
    <d v="2027-05-31T00:00:00"/>
    <n v="0"/>
    <n v="0"/>
    <n v="0"/>
    <n v="0"/>
    <n v="3375"/>
    <n v="3375"/>
  </r>
  <r>
    <x v="62"/>
    <d v="2025-12-19T00:00:00"/>
    <d v="2026-05-31T00:00:00"/>
    <n v="0"/>
    <n v="0"/>
    <n v="0"/>
    <n v="0"/>
    <n v="5400"/>
    <n v="5400"/>
  </r>
  <r>
    <x v="21"/>
    <d v="2025-12-30T00:00:00"/>
    <d v="2025-12-31T00:00:00"/>
    <n v="0"/>
    <n v="0"/>
    <n v="0"/>
    <n v="0"/>
    <n v="4050"/>
    <n v="4050"/>
  </r>
  <r>
    <x v="22"/>
    <d v="2025-12-19T00:00:00"/>
    <d v="2026-04-30T00:00:00"/>
    <n v="0"/>
    <n v="0"/>
    <n v="0"/>
    <n v="0"/>
    <n v="2850"/>
    <n v="2850"/>
  </r>
  <r>
    <x v="63"/>
    <d v="2025-12-30T00:00:00"/>
    <d v="2027-05-31T00:00:00"/>
    <n v="0"/>
    <n v="0"/>
    <n v="0"/>
    <n v="0"/>
    <n v="6000"/>
    <n v="6000"/>
  </r>
  <r>
    <x v="64"/>
    <d v="2025-12-19T00:00:00"/>
    <d v="2026-05-31T00:00:00"/>
    <n v="0"/>
    <n v="0"/>
    <n v="0"/>
    <n v="0"/>
    <n v="2850"/>
    <n v="2850"/>
  </r>
  <r>
    <x v="78"/>
    <d v="2025-12-19T00:00:00"/>
    <d v="2026-05-31T00:00:00"/>
    <n v="0"/>
    <n v="0"/>
    <n v="0"/>
    <n v="0"/>
    <n v="2250"/>
    <n v="2250"/>
  </r>
  <r>
    <x v="24"/>
    <d v="2025-12-30T00:00:00"/>
    <d v="2025-12-31T00:00:00"/>
    <n v="0"/>
    <n v="0"/>
    <n v="0"/>
    <n v="0"/>
    <n v="1700"/>
    <n v="1700"/>
  </r>
  <r>
    <x v="65"/>
    <d v="2025-12-19T00:00:00"/>
    <d v="2026-05-31T00:00:00"/>
    <n v="0"/>
    <n v="0"/>
    <n v="0"/>
    <n v="0"/>
    <n v="2850"/>
    <n v="2850"/>
  </r>
  <r>
    <x v="25"/>
    <d v="2025-12-19T00:00:00"/>
    <d v="2026-04-30T00:00:00"/>
    <n v="0"/>
    <n v="0"/>
    <n v="0"/>
    <n v="0"/>
    <n v="2850"/>
    <n v="2850"/>
  </r>
  <r>
    <x v="84"/>
    <d v="2025-12-30T00:00:00"/>
    <d v="2026-09-30T00:00:00"/>
    <n v="0"/>
    <n v="0"/>
    <n v="0"/>
    <n v="0"/>
    <n v="6000"/>
    <n v="6000"/>
  </r>
  <r>
    <x v="92"/>
    <d v="2025-12-19T00:00:00"/>
    <d v="2026-05-31T00:00:00"/>
    <n v="0"/>
    <n v="0"/>
    <n v="0"/>
    <n v="0"/>
    <n v="2193.75"/>
    <n v="2193.75"/>
  </r>
  <r>
    <x v="79"/>
    <d v="2025-12-19T00:00:00"/>
    <d v="2026-05-31T00:00:00"/>
    <n v="0"/>
    <n v="0"/>
    <n v="0"/>
    <n v="0"/>
    <n v="2850"/>
    <n v="2850"/>
  </r>
  <r>
    <x v="37"/>
    <d v="2025-12-30T00:00:00"/>
    <d v="2025-12-31T00:00:00"/>
    <n v="0"/>
    <n v="0"/>
    <n v="0"/>
    <n v="0"/>
    <n v="850"/>
    <n v="850"/>
  </r>
  <r>
    <x v="37"/>
    <d v="2025-12-30T00:00:00"/>
    <d v="2025-12-31T00:00:00"/>
    <n v="0"/>
    <n v="0"/>
    <n v="0"/>
    <n v="0"/>
    <n v="212.5"/>
    <n v="212.5"/>
  </r>
  <r>
    <x v="85"/>
    <d v="2025-12-19T00:00:00"/>
    <d v="2026-05-31T00:00:00"/>
    <n v="0"/>
    <n v="0"/>
    <n v="0"/>
    <n v="0"/>
    <n v="1275"/>
    <n v="1275"/>
  </r>
  <r>
    <x v="38"/>
    <d v="2025-12-30T00:00:00"/>
    <d v="2025-12-31T00:00:00"/>
    <n v="0"/>
    <n v="0"/>
    <n v="0"/>
    <n v="0"/>
    <n v="850"/>
    <n v="850"/>
  </r>
  <r>
    <x v="38"/>
    <d v="2025-12-30T00:00:00"/>
    <d v="2025-12-31T00:00:00"/>
    <n v="0"/>
    <n v="0"/>
    <n v="0"/>
    <n v="0"/>
    <n v="212.5"/>
    <n v="212.5"/>
  </r>
  <r>
    <x v="26"/>
    <d v="2025-12-30T00:00:00"/>
    <d v="2025-12-31T00:00:00"/>
    <n v="0"/>
    <n v="0"/>
    <n v="0"/>
    <n v="0"/>
    <n v="2260"/>
    <n v="2260"/>
  </r>
  <r>
    <x v="96"/>
    <d v="2025-12-19T00:00:00"/>
    <d v="2026-05-31T00:00:00"/>
    <n v="0"/>
    <n v="0"/>
    <n v="0"/>
    <n v="0"/>
    <n v="2250"/>
    <n v="2250"/>
  </r>
  <r>
    <x v="27"/>
    <d v="2025-12-30T00:00:00"/>
    <d v="2025-12-31T00:00:00"/>
    <n v="0"/>
    <n v="0"/>
    <n v="0"/>
    <n v="0"/>
    <n v="1425"/>
    <n v="1425"/>
  </r>
  <r>
    <x v="66"/>
    <d v="2025-12-19T00:00:00"/>
    <d v="2026-05-31T00:00:00"/>
    <n v="0"/>
    <n v="0"/>
    <n v="0"/>
    <n v="0"/>
    <n v="6000"/>
    <n v="6000"/>
  </r>
  <r>
    <x v="28"/>
    <d v="2025-12-30T00:00:00"/>
    <d v="2025-12-31T00:00:00"/>
    <n v="0"/>
    <n v="0"/>
    <n v="0"/>
    <n v="0"/>
    <n v="4500"/>
    <n v="4500"/>
  </r>
  <r>
    <x v="67"/>
    <d v="2025-12-30T00:00:00"/>
    <d v="2027-05-31T00:00:00"/>
    <n v="0"/>
    <n v="0"/>
    <n v="0"/>
    <n v="0"/>
    <n v="2500"/>
    <n v="2500"/>
  </r>
  <r>
    <x v="68"/>
    <d v="2025-12-30T00:00:00"/>
    <d v="2027-05-31T00:00:00"/>
    <n v="0"/>
    <n v="0"/>
    <n v="0"/>
    <n v="0"/>
    <n v="6000"/>
    <n v="6000"/>
  </r>
  <r>
    <x v="80"/>
    <d v="2025-12-30T00:00:00"/>
    <d v="2026-05-31T00:00:00"/>
    <n v="0"/>
    <n v="0"/>
    <n v="0"/>
    <n v="0"/>
    <n v="2193.75"/>
    <n v="2193.75"/>
  </r>
  <r>
    <x v="86"/>
    <d v="2025-12-30T00:00:00"/>
    <d v="2027-07-31T00:00:00"/>
    <n v="0"/>
    <n v="0"/>
    <n v="0"/>
    <n v="0"/>
    <n v="3200"/>
    <n v="3200"/>
  </r>
  <r>
    <x v="69"/>
    <d v="2025-12-30T00:00:00"/>
    <d v="2026-12-31T00:00:00"/>
    <n v="0"/>
    <n v="0"/>
    <n v="0"/>
    <n v="0"/>
    <n v="1709.96"/>
    <n v="1709.96"/>
  </r>
  <r>
    <x v="70"/>
    <d v="2025-12-30T00:00:00"/>
    <d v="2027-05-31T00:00:00"/>
    <n v="0"/>
    <n v="0"/>
    <n v="0"/>
    <n v="0"/>
    <n v="4500"/>
    <n v="4500"/>
  </r>
  <r>
    <x v="29"/>
    <d v="2025-12-30T00:00:00"/>
    <d v="2025-12-31T00:00:00"/>
    <n v="0"/>
    <n v="0"/>
    <n v="0"/>
    <n v="0"/>
    <n v="1125"/>
    <n v="1125"/>
  </r>
  <r>
    <x v="30"/>
    <d v="2025-12-19T00:00:00"/>
    <d v="2026-04-30T00:00:00"/>
    <n v="0"/>
    <n v="0"/>
    <n v="0"/>
    <n v="0"/>
    <n v="7500"/>
    <n v="7500"/>
  </r>
  <r>
    <x v="71"/>
    <d v="2025-12-19T00:00:00"/>
    <d v="2026-05-31T00:00:00"/>
    <n v="0"/>
    <n v="0"/>
    <n v="0"/>
    <n v="0"/>
    <n v="1820"/>
    <n v="1820"/>
  </r>
  <r>
    <x v="31"/>
    <d v="2025-12-30T00:00:00"/>
    <d v="2026-09-30T00:00:00"/>
    <n v="0"/>
    <n v="0"/>
    <n v="0"/>
    <n v="0"/>
    <n v="4050"/>
    <n v="4050"/>
  </r>
  <r>
    <x v="32"/>
    <m/>
    <m/>
    <n v="0"/>
    <n v="0"/>
    <n v="0"/>
    <n v="0"/>
    <n v="260377.33"/>
    <n v="260377.33"/>
  </r>
  <r>
    <x v="99"/>
    <m/>
    <m/>
    <n v="0"/>
    <n v="0"/>
    <n v="0"/>
    <n v="0"/>
    <n v="1978974.82"/>
    <n v="1978974.82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47">
  <r>
    <x v="0"/>
    <m/>
    <s v="Contrato"/>
    <m/>
    <m/>
    <m/>
    <m/>
    <m/>
    <m/>
  </r>
  <r>
    <x v="1"/>
    <m/>
    <m/>
    <m/>
    <m/>
    <m/>
    <m/>
    <m/>
    <m/>
  </r>
  <r>
    <x v="2"/>
    <d v="2025-01-30T00:00:00"/>
    <d v="2025-05-31T00:00:00"/>
    <n v="0"/>
    <n v="0"/>
    <n v="0"/>
    <n v="0"/>
    <n v="6000"/>
    <n v="6000"/>
  </r>
  <r>
    <x v="3"/>
    <d v="2025-01-30T00:00:00"/>
    <d v="2025-01-31T00:00:00"/>
    <n v="0"/>
    <n v="0"/>
    <n v="0"/>
    <n v="0"/>
    <n v="2565"/>
    <n v="2565"/>
  </r>
  <r>
    <x v="4"/>
    <d v="2025-01-30T00:00:00"/>
    <d v="2025-05-31T00:00:00"/>
    <n v="0"/>
    <n v="0"/>
    <n v="0"/>
    <n v="0"/>
    <n v="3375"/>
    <n v="3375"/>
  </r>
  <r>
    <x v="5"/>
    <d v="2025-01-30T00:00:00"/>
    <d v="2025-05-31T00:00:00"/>
    <n v="0"/>
    <n v="0"/>
    <n v="0"/>
    <n v="0"/>
    <n v="6000"/>
    <n v="6000"/>
  </r>
  <r>
    <x v="6"/>
    <d v="2025-01-30T00:00:00"/>
    <d v="2025-05-31T00:00:00"/>
    <n v="0"/>
    <n v="0"/>
    <n v="0"/>
    <n v="0"/>
    <n v="680"/>
    <n v="680"/>
  </r>
  <r>
    <x v="7"/>
    <d v="2025-01-30T00:00:00"/>
    <d v="2025-05-31T00:00:00"/>
    <n v="0"/>
    <n v="0"/>
    <n v="0"/>
    <n v="0"/>
    <n v="2475"/>
    <n v="2475"/>
  </r>
  <r>
    <x v="8"/>
    <d v="2025-01-30T00:00:00"/>
    <d v="2025-05-31T00:00:00"/>
    <n v="0"/>
    <n v="0"/>
    <n v="0"/>
    <n v="0"/>
    <n v="2625"/>
    <n v="2625"/>
  </r>
  <r>
    <x v="8"/>
    <d v="2025-01-30T00:00:00"/>
    <d v="2025-05-31T00:00:00"/>
    <n v="0"/>
    <n v="0"/>
    <n v="0"/>
    <n v="0"/>
    <n v="3375"/>
    <n v="3375"/>
  </r>
  <r>
    <x v="9"/>
    <d v="2025-01-30T00:00:00"/>
    <d v="2025-05-31T00:00:00"/>
    <n v="0"/>
    <n v="0"/>
    <n v="0"/>
    <n v="0"/>
    <n v="3375"/>
    <n v="3375"/>
  </r>
  <r>
    <x v="10"/>
    <d v="2025-01-30T00:00:00"/>
    <d v="2025-05-31T00:00:00"/>
    <n v="0"/>
    <n v="0"/>
    <n v="0"/>
    <n v="0"/>
    <n v="2260"/>
    <n v="2260"/>
  </r>
  <r>
    <x v="11"/>
    <d v="2025-01-30T00:00:00"/>
    <d v="2025-01-31T00:00:00"/>
    <n v="0"/>
    <n v="0"/>
    <n v="0"/>
    <n v="0"/>
    <n v="5000"/>
    <n v="5000"/>
  </r>
  <r>
    <x v="12"/>
    <d v="2025-01-30T00:00:00"/>
    <d v="2025-05-31T00:00:00"/>
    <n v="0"/>
    <n v="0"/>
    <n v="0"/>
    <n v="0"/>
    <n v="7500"/>
    <n v="7500"/>
  </r>
  <r>
    <x v="13"/>
    <d v="2025-01-30T00:00:00"/>
    <d v="2025-05-31T00:00:00"/>
    <n v="0"/>
    <n v="0"/>
    <n v="0"/>
    <n v="0"/>
    <n v="1870"/>
    <n v="1870"/>
  </r>
  <r>
    <x v="14"/>
    <d v="2025-01-30T00:00:00"/>
    <d v="2025-05-30T00:00:00"/>
    <n v="0"/>
    <n v="0"/>
    <n v="0"/>
    <n v="0"/>
    <n v="2260"/>
    <n v="2260"/>
  </r>
  <r>
    <x v="15"/>
    <d v="2025-01-30T00:00:00"/>
    <d v="2025-01-31T00:00:00"/>
    <n v="0"/>
    <n v="0"/>
    <n v="0"/>
    <n v="0"/>
    <n v="502.5"/>
    <n v="502.5"/>
  </r>
  <r>
    <x v="16"/>
    <d v="2025-01-30T00:00:00"/>
    <d v="2025-01-31T00:00:00"/>
    <n v="0"/>
    <n v="0"/>
    <n v="0"/>
    <n v="0"/>
    <n v="2260"/>
    <n v="2260"/>
  </r>
  <r>
    <x v="17"/>
    <d v="2025-01-30T00:00:00"/>
    <d v="2025-05-30T00:00:00"/>
    <n v="0"/>
    <n v="0"/>
    <n v="0"/>
    <n v="0"/>
    <n v="3375"/>
    <n v="3375"/>
  </r>
  <r>
    <x v="18"/>
    <d v="2025-01-30T00:00:00"/>
    <d v="2025-01-31T00:00:00"/>
    <n v="0"/>
    <n v="0"/>
    <n v="0"/>
    <n v="0"/>
    <n v="1700"/>
    <n v="1700"/>
  </r>
  <r>
    <x v="19"/>
    <d v="2025-01-30T00:00:00"/>
    <d v="2025-01-31T00:00:00"/>
    <n v="0"/>
    <n v="0"/>
    <n v="0"/>
    <n v="0"/>
    <n v="2700"/>
    <n v="2700"/>
  </r>
  <r>
    <x v="20"/>
    <d v="2025-01-30T00:00:00"/>
    <d v="2025-05-30T00:00:00"/>
    <n v="0"/>
    <n v="0"/>
    <n v="0"/>
    <n v="0"/>
    <n v="2260"/>
    <n v="2260"/>
  </r>
  <r>
    <x v="21"/>
    <d v="2025-01-30T00:00:00"/>
    <d v="2025-01-31T00:00:00"/>
    <n v="0"/>
    <n v="0"/>
    <n v="0"/>
    <n v="0"/>
    <n v="562.5"/>
    <n v="562.5"/>
  </r>
  <r>
    <x v="22"/>
    <d v="2025-01-30T00:00:00"/>
    <d v="2025-05-31T00:00:00"/>
    <n v="0"/>
    <n v="0"/>
    <n v="0"/>
    <n v="0"/>
    <n v="3375"/>
    <n v="3375"/>
  </r>
  <r>
    <x v="23"/>
    <d v="2025-01-30T00:00:00"/>
    <d v="2025-03-01T00:00:00"/>
    <n v="0"/>
    <n v="0"/>
    <n v="0"/>
    <n v="0"/>
    <n v="1050"/>
    <n v="1050"/>
  </r>
  <r>
    <x v="24"/>
    <d v="2025-01-30T00:00:00"/>
    <d v="2025-05-31T00:00:00"/>
    <n v="0"/>
    <n v="0"/>
    <n v="0"/>
    <n v="0"/>
    <n v="1687.5"/>
    <n v="1687.5"/>
  </r>
  <r>
    <x v="25"/>
    <d v="2025-01-30T00:00:00"/>
    <d v="2025-05-31T00:00:00"/>
    <n v="0"/>
    <n v="0"/>
    <n v="0"/>
    <n v="0"/>
    <n v="1125"/>
    <n v="1125"/>
  </r>
  <r>
    <x v="25"/>
    <d v="2025-01-30T00:00:00"/>
    <d v="2025-05-31T00:00:00"/>
    <n v="0"/>
    <n v="0"/>
    <n v="0"/>
    <n v="0"/>
    <n v="3375"/>
    <n v="3375"/>
  </r>
  <r>
    <x v="26"/>
    <d v="2025-01-30T00:00:00"/>
    <d v="2025-01-31T00:00:00"/>
    <n v="0"/>
    <n v="0"/>
    <n v="0"/>
    <n v="0"/>
    <n v="352.5"/>
    <n v="352.5"/>
  </r>
  <r>
    <x v="27"/>
    <d v="2025-01-30T00:00:00"/>
    <d v="2025-01-31T00:00:00"/>
    <n v="0"/>
    <n v="0"/>
    <n v="0"/>
    <n v="0"/>
    <n v="1800"/>
    <n v="1800"/>
  </r>
  <r>
    <x v="28"/>
    <d v="2025-01-30T00:00:00"/>
    <d v="2025-01-31T00:00:00"/>
    <n v="0"/>
    <n v="0"/>
    <n v="0"/>
    <n v="0"/>
    <n v="4500"/>
    <n v="4500"/>
  </r>
  <r>
    <x v="29"/>
    <d v="2025-01-30T00:00:00"/>
    <d v="2025-01-31T00:00:00"/>
    <n v="0"/>
    <n v="0"/>
    <n v="0"/>
    <n v="0"/>
    <n v="6000"/>
    <n v="6000"/>
  </r>
  <r>
    <x v="30"/>
    <d v="2025-01-30T00:00:00"/>
    <d v="2025-01-31T00:00:00"/>
    <n v="0"/>
    <n v="0"/>
    <n v="0"/>
    <n v="0"/>
    <n v="2260"/>
    <n v="2260"/>
  </r>
  <r>
    <x v="31"/>
    <d v="2025-01-30T00:00:00"/>
    <d v="2025-05-31T00:00:00"/>
    <n v="0"/>
    <n v="0"/>
    <n v="0"/>
    <n v="0"/>
    <n v="3375"/>
    <n v="3375"/>
  </r>
  <r>
    <x v="32"/>
    <d v="2025-01-30T00:00:00"/>
    <d v="2025-05-30T00:00:00"/>
    <n v="0"/>
    <n v="0"/>
    <n v="0"/>
    <n v="0"/>
    <n v="7750"/>
    <n v="7750"/>
  </r>
  <r>
    <x v="33"/>
    <d v="2025-01-30T00:00:00"/>
    <d v="2025-05-31T00:00:00"/>
    <n v="0"/>
    <n v="0"/>
    <n v="0"/>
    <n v="0"/>
    <n v="6000"/>
    <n v="6000"/>
  </r>
  <r>
    <x v="34"/>
    <d v="2025-01-30T00:00:00"/>
    <d v="2025-05-30T00:00:00"/>
    <n v="0"/>
    <n v="0"/>
    <n v="0"/>
    <n v="0"/>
    <n v="3375"/>
    <n v="3375"/>
  </r>
  <r>
    <x v="35"/>
    <d v="2025-01-30T00:00:00"/>
    <d v="2025-01-31T00:00:00"/>
    <n v="0"/>
    <n v="0"/>
    <n v="0"/>
    <n v="0"/>
    <n v="4500"/>
    <n v="4500"/>
  </r>
  <r>
    <x v="36"/>
    <d v="2025-01-30T00:00:00"/>
    <d v="2025-05-30T00:00:00"/>
    <n v="0"/>
    <n v="0"/>
    <n v="0"/>
    <n v="0"/>
    <n v="2260"/>
    <n v="2260"/>
  </r>
  <r>
    <x v="37"/>
    <d v="2025-01-30T00:00:00"/>
    <d v="2025-01-31T00:00:00"/>
    <n v="0"/>
    <n v="0"/>
    <n v="0"/>
    <n v="0"/>
    <n v="1416.66"/>
    <n v="1416.66"/>
  </r>
  <r>
    <x v="38"/>
    <d v="2025-01-30T00:00:00"/>
    <d v="2025-01-31T00:00:00"/>
    <n v="0"/>
    <n v="0"/>
    <n v="0"/>
    <n v="0"/>
    <n v="2260"/>
    <n v="2260"/>
  </r>
  <r>
    <x v="39"/>
    <d v="2025-01-30T00:00:00"/>
    <d v="2025-01-31T00:00:00"/>
    <n v="0"/>
    <n v="0"/>
    <n v="0"/>
    <n v="0"/>
    <n v="4000"/>
    <n v="4000"/>
  </r>
  <r>
    <x v="40"/>
    <d v="2025-01-30T00:00:00"/>
    <d v="2025-01-31T00:00:00"/>
    <n v="0"/>
    <n v="0"/>
    <n v="0"/>
    <n v="0"/>
    <n v="3375"/>
    <n v="3375"/>
  </r>
  <r>
    <x v="41"/>
    <d v="2025-01-30T00:00:00"/>
    <d v="2025-01-31T00:00:00"/>
    <n v="0"/>
    <n v="0"/>
    <n v="0"/>
    <n v="0"/>
    <n v="4500"/>
    <n v="4500"/>
  </r>
  <r>
    <x v="42"/>
    <d v="2025-01-30T00:00:00"/>
    <d v="2025-01-31T00:00:00"/>
    <n v="0"/>
    <n v="0"/>
    <n v="0"/>
    <n v="0"/>
    <n v="4500"/>
    <n v="4500"/>
  </r>
  <r>
    <x v="43"/>
    <d v="2025-01-30T00:00:00"/>
    <d v="2025-01-31T00:00:00"/>
    <n v="0"/>
    <n v="0"/>
    <n v="0"/>
    <n v="0"/>
    <n v="1100"/>
    <n v="1100"/>
  </r>
  <r>
    <x v="44"/>
    <d v="2025-01-30T00:00:00"/>
    <d v="2025-05-31T00:00:00"/>
    <n v="0"/>
    <n v="0"/>
    <n v="0"/>
    <n v="0"/>
    <n v="900"/>
    <n v="900"/>
  </r>
  <r>
    <x v="45"/>
    <d v="2025-01-30T00:00:00"/>
    <d v="2025-05-31T00:00:00"/>
    <n v="0"/>
    <n v="0"/>
    <n v="0"/>
    <n v="0"/>
    <n v="900"/>
    <n v="900"/>
  </r>
  <r>
    <x v="46"/>
    <d v="2025-01-30T00:00:00"/>
    <d v="2025-05-31T00:00:00"/>
    <n v="0"/>
    <n v="0"/>
    <n v="0"/>
    <n v="0"/>
    <n v="1700"/>
    <n v="1700"/>
  </r>
  <r>
    <x v="47"/>
    <d v="2025-01-30T00:00:00"/>
    <d v="2025-03-28T00:00:00"/>
    <n v="0"/>
    <n v="0"/>
    <n v="0"/>
    <n v="0"/>
    <n v="4500"/>
    <n v="4500"/>
  </r>
  <r>
    <x v="48"/>
    <d v="2025-01-30T00:00:00"/>
    <d v="2025-05-31T00:00:00"/>
    <n v="0"/>
    <n v="0"/>
    <n v="0"/>
    <n v="0"/>
    <n v="750"/>
    <n v="750"/>
  </r>
  <r>
    <x v="49"/>
    <d v="2025-01-30T00:00:00"/>
    <d v="2025-05-31T00:00:00"/>
    <n v="0"/>
    <n v="0"/>
    <n v="0"/>
    <n v="0"/>
    <n v="3375"/>
    <n v="3375"/>
  </r>
  <r>
    <x v="50"/>
    <d v="2025-01-30T00:00:00"/>
    <d v="2025-01-31T00:00:00"/>
    <n v="0"/>
    <n v="0"/>
    <n v="0"/>
    <n v="0"/>
    <n v="3825"/>
    <n v="3825"/>
  </r>
  <r>
    <x v="51"/>
    <d v="2025-01-03T00:00:00"/>
    <d v="2025-01-31T00:00:00"/>
    <n v="0"/>
    <n v="0"/>
    <n v="0"/>
    <n v="0"/>
    <n v="1700"/>
    <n v="1700"/>
  </r>
  <r>
    <x v="52"/>
    <d v="2025-01-30T00:00:00"/>
    <d v="2025-05-31T00:00:00"/>
    <n v="0"/>
    <n v="0"/>
    <n v="0"/>
    <n v="0"/>
    <n v="6000"/>
    <n v="6000"/>
  </r>
  <r>
    <x v="53"/>
    <d v="2025-01-30T00:00:00"/>
    <d v="2025-05-31T00:00:00"/>
    <n v="0"/>
    <n v="0"/>
    <n v="0"/>
    <n v="0"/>
    <n v="1050"/>
    <n v="1050"/>
  </r>
  <r>
    <x v="54"/>
    <d v="2025-01-30T00:00:00"/>
    <d v="2025-01-31T00:00:00"/>
    <n v="0"/>
    <n v="0"/>
    <n v="0"/>
    <n v="0"/>
    <n v="502.5"/>
    <n v="502.5"/>
  </r>
  <r>
    <x v="55"/>
    <d v="2025-01-30T00:00:00"/>
    <d v="2025-05-31T00:00:00"/>
    <n v="0"/>
    <n v="0"/>
    <n v="0"/>
    <n v="0"/>
    <n v="4500"/>
    <n v="4500"/>
  </r>
  <r>
    <x v="56"/>
    <d v="2025-01-30T00:00:00"/>
    <d v="2025-01-31T00:00:00"/>
    <n v="0"/>
    <n v="0"/>
    <n v="0"/>
    <n v="0"/>
    <n v="352.5"/>
    <n v="352.5"/>
  </r>
  <r>
    <x v="57"/>
    <d v="2025-01-30T00:00:00"/>
    <d v="2025-05-31T00:00:00"/>
    <n v="0"/>
    <n v="0"/>
    <n v="0"/>
    <n v="0"/>
    <n v="2260"/>
    <n v="2260"/>
  </r>
  <r>
    <x v="58"/>
    <d v="2025-01-30T00:00:00"/>
    <d v="2025-01-31T00:00:00"/>
    <n v="0"/>
    <n v="0"/>
    <n v="0"/>
    <n v="0"/>
    <n v="900"/>
    <n v="900"/>
  </r>
  <r>
    <x v="59"/>
    <d v="2025-01-30T00:00:00"/>
    <d v="2025-05-31T00:00:00"/>
    <n v="0"/>
    <n v="0"/>
    <n v="0"/>
    <n v="0"/>
    <n v="3375"/>
    <n v="3375"/>
  </r>
  <r>
    <x v="60"/>
    <d v="2025-01-30T00:00:00"/>
    <d v="2025-05-31T00:00:00"/>
    <n v="0"/>
    <n v="0"/>
    <n v="0"/>
    <n v="0"/>
    <n v="2260"/>
    <n v="2260"/>
  </r>
  <r>
    <x v="61"/>
    <d v="2025-01-30T00:00:00"/>
    <d v="2025-05-31T00:00:00"/>
    <n v="0"/>
    <n v="0"/>
    <n v="0"/>
    <n v="0"/>
    <n v="2260"/>
    <n v="2260"/>
  </r>
  <r>
    <x v="62"/>
    <d v="2025-01-30T00:00:00"/>
    <d v="2025-01-31T00:00:00"/>
    <n v="0"/>
    <n v="0"/>
    <n v="0"/>
    <n v="0"/>
    <n v="2260"/>
    <n v="2260"/>
  </r>
  <r>
    <x v="63"/>
    <d v="2025-01-30T00:00:00"/>
    <d v="2025-03-28T00:00:00"/>
    <n v="0"/>
    <n v="0"/>
    <n v="0"/>
    <n v="0"/>
    <n v="1125"/>
    <n v="1125"/>
  </r>
  <r>
    <x v="64"/>
    <d v="2025-01-30T00:00:00"/>
    <d v="2025-05-31T00:00:00"/>
    <n v="0"/>
    <n v="0"/>
    <n v="0"/>
    <n v="0"/>
    <n v="1800"/>
    <n v="1800"/>
  </r>
  <r>
    <x v="64"/>
    <d v="2025-01-30T00:00:00"/>
    <d v="2025-05-31T00:00:00"/>
    <n v="0"/>
    <n v="0"/>
    <n v="0"/>
    <n v="0"/>
    <n v="2700"/>
    <n v="2700"/>
  </r>
  <r>
    <x v="65"/>
    <d v="2025-01-30T00:00:00"/>
    <d v="2025-05-31T00:00:00"/>
    <n v="0"/>
    <n v="0"/>
    <n v="0"/>
    <n v="0"/>
    <n v="2500"/>
    <n v="2500"/>
  </r>
  <r>
    <x v="66"/>
    <d v="2025-01-30T00:00:00"/>
    <d v="2025-05-31T00:00:00"/>
    <n v="0"/>
    <n v="0"/>
    <n v="0"/>
    <n v="0"/>
    <n v="6000"/>
    <n v="6000"/>
  </r>
  <r>
    <x v="67"/>
    <d v="2025-01-30T00:00:00"/>
    <d v="2025-01-31T00:00:00"/>
    <n v="0"/>
    <n v="0"/>
    <n v="0"/>
    <n v="0"/>
    <n v="1125"/>
    <n v="1125"/>
  </r>
  <r>
    <x v="67"/>
    <d v="2025-01-30T00:00:00"/>
    <d v="2025-02-28T00:00:00"/>
    <n v="0"/>
    <n v="0"/>
    <n v="0"/>
    <n v="0"/>
    <n v="3375"/>
    <n v="3375"/>
  </r>
  <r>
    <x v="68"/>
    <d v="2025-01-30T00:00:00"/>
    <d v="2025-05-31T00:00:00"/>
    <n v="0"/>
    <n v="0"/>
    <n v="0"/>
    <n v="0"/>
    <n v="4500"/>
    <n v="4500"/>
  </r>
  <r>
    <x v="69"/>
    <d v="2025-01-30T00:00:00"/>
    <d v="2025-05-30T00:00:00"/>
    <n v="0"/>
    <n v="0"/>
    <n v="0"/>
    <n v="0"/>
    <n v="4500"/>
    <n v="4500"/>
  </r>
  <r>
    <x v="70"/>
    <d v="2025-01-30T00:00:00"/>
    <d v="2025-01-30T00:00:00"/>
    <n v="0"/>
    <n v="0"/>
    <n v="0"/>
    <n v="0"/>
    <n v="3375"/>
    <n v="3375"/>
  </r>
  <r>
    <x v="71"/>
    <d v="2025-01-30T00:00:00"/>
    <d v="2025-01-31T00:00:00"/>
    <n v="0"/>
    <n v="0"/>
    <n v="0"/>
    <n v="0"/>
    <n v="1125"/>
    <n v="1125"/>
  </r>
  <r>
    <x v="72"/>
    <d v="2025-01-30T00:00:00"/>
    <d v="2025-01-31T00:00:00"/>
    <n v="0"/>
    <n v="0"/>
    <n v="0"/>
    <n v="0"/>
    <n v="5550"/>
    <n v="5550"/>
  </r>
  <r>
    <x v="73"/>
    <d v="2025-01-30T00:00:00"/>
    <d v="2025-05-31T00:00:00"/>
    <n v="0"/>
    <n v="0"/>
    <n v="0"/>
    <n v="0"/>
    <n v="1400"/>
    <n v="1400"/>
  </r>
  <r>
    <x v="74"/>
    <d v="2025-01-30T00:00:00"/>
    <d v="2025-01-31T00:00:00"/>
    <n v="0"/>
    <n v="0"/>
    <n v="0"/>
    <n v="0"/>
    <n v="3375"/>
    <n v="3375"/>
  </r>
  <r>
    <x v="75"/>
    <m/>
    <m/>
    <n v="0"/>
    <n v="0"/>
    <n v="0"/>
    <n v="0"/>
    <n v="222476.66"/>
    <n v="222476.66"/>
  </r>
  <r>
    <x v="76"/>
    <m/>
    <m/>
    <m/>
    <m/>
    <m/>
    <m/>
    <m/>
    <m/>
  </r>
  <r>
    <x v="2"/>
    <d v="2025-02-28T00:00:00"/>
    <d v="2025-05-31T00:00:00"/>
    <n v="0"/>
    <n v="0"/>
    <n v="0"/>
    <n v="0"/>
    <n v="6000"/>
    <n v="6000"/>
  </r>
  <r>
    <x v="77"/>
    <d v="2025-02-28T00:00:00"/>
    <d v="2025-05-31T00:00:00"/>
    <n v="0"/>
    <n v="0"/>
    <n v="0"/>
    <n v="0"/>
    <n v="3375"/>
    <n v="3375"/>
  </r>
  <r>
    <x v="78"/>
    <d v="2025-02-28T00:00:00"/>
    <d v="2025-05-30T00:00:00"/>
    <n v="0"/>
    <n v="0"/>
    <n v="0"/>
    <n v="0"/>
    <n v="6000"/>
    <n v="6000"/>
  </r>
  <r>
    <x v="3"/>
    <d v="2025-02-28T00:00:00"/>
    <d v="2025-03-31T00:00:00"/>
    <n v="0"/>
    <n v="0"/>
    <n v="0"/>
    <n v="0"/>
    <n v="2565"/>
    <n v="2565"/>
  </r>
  <r>
    <x v="4"/>
    <d v="2025-02-28T00:00:00"/>
    <d v="2025-05-31T00:00:00"/>
    <n v="0"/>
    <n v="0"/>
    <n v="0"/>
    <n v="0"/>
    <n v="3375"/>
    <n v="3375"/>
  </r>
  <r>
    <x v="5"/>
    <d v="2025-02-28T00:00:00"/>
    <d v="2025-05-31T00:00:00"/>
    <n v="0"/>
    <n v="0"/>
    <n v="0"/>
    <n v="0"/>
    <n v="6000"/>
    <n v="6000"/>
  </r>
  <r>
    <x v="6"/>
    <d v="2025-02-28T00:00:00"/>
    <d v="2025-05-31T00:00:00"/>
    <n v="0"/>
    <n v="0"/>
    <n v="0"/>
    <n v="0"/>
    <n v="680"/>
    <n v="680"/>
  </r>
  <r>
    <x v="7"/>
    <d v="2025-02-14T00:00:00"/>
    <d v="2025-05-31T00:00:00"/>
    <n v="0"/>
    <n v="0"/>
    <n v="0"/>
    <n v="0"/>
    <n v="900"/>
    <n v="900"/>
  </r>
  <r>
    <x v="7"/>
    <d v="2025-02-28T00:00:00"/>
    <d v="2025-05-31T00:00:00"/>
    <n v="0"/>
    <n v="0"/>
    <n v="0"/>
    <n v="0"/>
    <n v="900"/>
    <n v="900"/>
  </r>
  <r>
    <x v="7"/>
    <d v="2025-02-28T00:00:00"/>
    <d v="2025-05-31T00:00:00"/>
    <n v="0"/>
    <n v="0"/>
    <n v="0"/>
    <n v="0"/>
    <n v="2475"/>
    <n v="2475"/>
  </r>
  <r>
    <x v="8"/>
    <d v="2025-02-28T00:00:00"/>
    <d v="2025-05-31T00:00:00"/>
    <n v="0"/>
    <n v="0"/>
    <n v="0"/>
    <n v="0"/>
    <n v="2625"/>
    <n v="2625"/>
  </r>
  <r>
    <x v="8"/>
    <d v="2025-02-28T00:00:00"/>
    <d v="2025-05-31T00:00:00"/>
    <n v="0"/>
    <n v="0"/>
    <n v="0"/>
    <n v="0"/>
    <n v="3375"/>
    <n v="3375"/>
  </r>
  <r>
    <x v="79"/>
    <d v="2025-02-28T00:00:00"/>
    <d v="2025-05-31T00:00:00"/>
    <n v="0"/>
    <n v="0"/>
    <n v="0"/>
    <n v="0"/>
    <n v="3375"/>
    <n v="3375"/>
  </r>
  <r>
    <x v="9"/>
    <d v="2025-02-28T00:00:00"/>
    <d v="2025-05-31T00:00:00"/>
    <n v="0"/>
    <n v="0"/>
    <n v="0"/>
    <n v="0"/>
    <n v="3375"/>
    <n v="3375"/>
  </r>
  <r>
    <x v="10"/>
    <d v="2025-02-28T00:00:00"/>
    <d v="2025-05-31T00:00:00"/>
    <n v="0"/>
    <n v="0"/>
    <n v="0"/>
    <n v="0"/>
    <n v="2260"/>
    <n v="2260"/>
  </r>
  <r>
    <x v="11"/>
    <d v="2025-02-28T00:00:00"/>
    <d v="2025-03-31T00:00:00"/>
    <n v="0"/>
    <n v="0"/>
    <n v="0"/>
    <n v="0"/>
    <n v="5000"/>
    <n v="5000"/>
  </r>
  <r>
    <x v="12"/>
    <d v="2025-02-28T00:00:00"/>
    <d v="2025-05-31T00:00:00"/>
    <n v="0"/>
    <n v="0"/>
    <n v="0"/>
    <n v="0"/>
    <n v="7500"/>
    <n v="7500"/>
  </r>
  <r>
    <x v="13"/>
    <d v="2025-02-14T00:00:00"/>
    <d v="2025-05-31T00:00:00"/>
    <n v="0"/>
    <n v="0"/>
    <n v="0"/>
    <n v="0"/>
    <n v="410"/>
    <n v="410"/>
  </r>
  <r>
    <x v="13"/>
    <d v="2025-02-28T00:00:00"/>
    <d v="2025-05-31T00:00:00"/>
    <n v="0"/>
    <n v="0"/>
    <n v="0"/>
    <n v="0"/>
    <n v="410"/>
    <n v="410"/>
  </r>
  <r>
    <x v="13"/>
    <d v="2025-02-28T00:00:00"/>
    <d v="2025-05-31T00:00:00"/>
    <n v="0"/>
    <n v="0"/>
    <n v="0"/>
    <n v="0"/>
    <n v="1870"/>
    <n v="1870"/>
  </r>
  <r>
    <x v="14"/>
    <d v="2025-02-28T00:00:00"/>
    <d v="2025-05-30T00:00:00"/>
    <n v="0"/>
    <n v="0"/>
    <n v="0"/>
    <n v="0"/>
    <n v="2260"/>
    <n v="2260"/>
  </r>
  <r>
    <x v="16"/>
    <d v="2025-02-28T00:00:00"/>
    <d v="2025-03-31T00:00:00"/>
    <n v="0"/>
    <n v="0"/>
    <n v="0"/>
    <n v="0"/>
    <n v="2260"/>
    <n v="2260"/>
  </r>
  <r>
    <x v="17"/>
    <d v="2025-02-28T00:00:00"/>
    <d v="2025-05-30T00:00:00"/>
    <n v="0"/>
    <n v="0"/>
    <n v="0"/>
    <n v="0"/>
    <n v="3375"/>
    <n v="3375"/>
  </r>
  <r>
    <x v="18"/>
    <d v="2025-02-28T00:00:00"/>
    <d v="2025-03-31T00:00:00"/>
    <n v="0"/>
    <n v="0"/>
    <n v="0"/>
    <n v="0"/>
    <n v="1700"/>
    <n v="1700"/>
  </r>
  <r>
    <x v="19"/>
    <d v="2025-02-28T00:00:00"/>
    <d v="2025-03-31T00:00:00"/>
    <n v="0"/>
    <n v="0"/>
    <n v="0"/>
    <n v="0"/>
    <n v="2700"/>
    <n v="2700"/>
  </r>
  <r>
    <x v="20"/>
    <d v="2025-02-28T00:00:00"/>
    <d v="2025-05-30T00:00:00"/>
    <n v="0"/>
    <n v="0"/>
    <n v="0"/>
    <n v="0"/>
    <n v="2260"/>
    <n v="2260"/>
  </r>
  <r>
    <x v="21"/>
    <d v="2025-02-28T00:00:00"/>
    <d v="2025-05-31T00:00:00"/>
    <n v="0"/>
    <n v="0"/>
    <n v="0"/>
    <n v="0"/>
    <n v="1462.5"/>
    <n v="1462.5"/>
  </r>
  <r>
    <x v="22"/>
    <d v="2025-02-28T00:00:00"/>
    <d v="2025-05-31T00:00:00"/>
    <n v="0"/>
    <n v="0"/>
    <n v="0"/>
    <n v="0"/>
    <n v="3375"/>
    <n v="3375"/>
  </r>
  <r>
    <x v="23"/>
    <d v="2025-02-14T00:00:00"/>
    <d v="2025-05-31T00:00:00"/>
    <n v="0"/>
    <n v="0"/>
    <n v="0"/>
    <n v="0"/>
    <n v="315"/>
    <n v="315"/>
  </r>
  <r>
    <x v="23"/>
    <d v="2025-02-28T00:00:00"/>
    <d v="2025-05-31T00:00:00"/>
    <n v="0"/>
    <n v="0"/>
    <n v="0"/>
    <n v="0"/>
    <n v="315"/>
    <n v="315"/>
  </r>
  <r>
    <x v="23"/>
    <d v="2025-02-28T00:00:00"/>
    <d v="2025-03-01T00:00:00"/>
    <n v="0"/>
    <n v="0"/>
    <n v="0"/>
    <n v="0"/>
    <n v="1050"/>
    <n v="1050"/>
  </r>
  <r>
    <x v="24"/>
    <d v="2025-02-14T00:00:00"/>
    <d v="2025-05-31T00:00:00"/>
    <n v="0"/>
    <n v="0"/>
    <n v="0"/>
    <n v="0"/>
    <n v="562.5"/>
    <n v="562.5"/>
  </r>
  <r>
    <x v="24"/>
    <d v="2025-02-28T00:00:00"/>
    <d v="2025-05-31T00:00:00"/>
    <n v="0"/>
    <n v="0"/>
    <n v="0"/>
    <n v="0"/>
    <n v="562.5"/>
    <n v="562.5"/>
  </r>
  <r>
    <x v="24"/>
    <d v="2025-02-28T00:00:00"/>
    <d v="2025-05-31T00:00:00"/>
    <n v="0"/>
    <n v="0"/>
    <n v="0"/>
    <n v="0"/>
    <n v="1687.5"/>
    <n v="1687.5"/>
  </r>
  <r>
    <x v="80"/>
    <d v="2025-02-28T00:00:00"/>
    <d v="2025-03-31T00:00:00"/>
    <n v="0"/>
    <n v="0"/>
    <n v="0"/>
    <n v="0"/>
    <n v="1700"/>
    <n v="1700"/>
  </r>
  <r>
    <x v="25"/>
    <d v="2025-02-14T00:00:00"/>
    <d v="2025-05-31T00:00:00"/>
    <n v="0"/>
    <n v="0"/>
    <n v="0"/>
    <n v="0"/>
    <n v="1500"/>
    <n v="1500"/>
  </r>
  <r>
    <x v="25"/>
    <d v="2025-02-28T00:00:00"/>
    <d v="2025-05-31T00:00:00"/>
    <n v="0"/>
    <n v="0"/>
    <n v="0"/>
    <n v="0"/>
    <n v="1500"/>
    <n v="1500"/>
  </r>
  <r>
    <x v="25"/>
    <d v="2025-02-28T00:00:00"/>
    <d v="2025-05-31T00:00:00"/>
    <n v="0"/>
    <n v="0"/>
    <n v="0"/>
    <n v="0"/>
    <n v="1125"/>
    <n v="1125"/>
  </r>
  <r>
    <x v="25"/>
    <d v="2025-02-28T00:00:00"/>
    <d v="2025-05-31T00:00:00"/>
    <n v="0"/>
    <n v="0"/>
    <n v="0"/>
    <n v="0"/>
    <n v="3375"/>
    <n v="3375"/>
  </r>
  <r>
    <x v="26"/>
    <d v="2025-02-28T00:00:00"/>
    <d v="2025-03-31T00:00:00"/>
    <n v="0"/>
    <n v="0"/>
    <n v="0"/>
    <n v="0"/>
    <n v="1050"/>
    <n v="1050"/>
  </r>
  <r>
    <x v="27"/>
    <d v="2025-02-28T00:00:00"/>
    <d v="2025-03-31T00:00:00"/>
    <n v="0"/>
    <n v="0"/>
    <n v="0"/>
    <n v="0"/>
    <n v="1800"/>
    <n v="1800"/>
  </r>
  <r>
    <x v="28"/>
    <d v="2025-02-28T00:00:00"/>
    <d v="2025-03-31T00:00:00"/>
    <n v="0"/>
    <n v="0"/>
    <n v="0"/>
    <n v="0"/>
    <n v="4500"/>
    <n v="4500"/>
  </r>
  <r>
    <x v="29"/>
    <d v="2025-02-28T00:00:00"/>
    <d v="2025-03-31T00:00:00"/>
    <n v="0"/>
    <n v="0"/>
    <n v="0"/>
    <n v="0"/>
    <n v="6000"/>
    <n v="6000"/>
  </r>
  <r>
    <x v="30"/>
    <d v="2025-02-28T00:00:00"/>
    <d v="2025-03-31T00:00:00"/>
    <n v="0"/>
    <n v="0"/>
    <n v="0"/>
    <n v="0"/>
    <n v="2260"/>
    <n v="2260"/>
  </r>
  <r>
    <x v="31"/>
    <d v="2025-02-28T00:00:00"/>
    <d v="2025-05-31T00:00:00"/>
    <n v="0"/>
    <n v="0"/>
    <n v="0"/>
    <n v="0"/>
    <n v="3375"/>
    <n v="3375"/>
  </r>
  <r>
    <x v="32"/>
    <d v="2025-02-14T00:00:00"/>
    <d v="2025-05-30T00:00:00"/>
    <n v="0"/>
    <n v="0"/>
    <n v="0"/>
    <n v="0"/>
    <n v="3500"/>
    <n v="3500"/>
  </r>
  <r>
    <x v="32"/>
    <d v="2025-02-28T00:00:00"/>
    <d v="2025-05-30T00:00:00"/>
    <n v="0"/>
    <n v="0"/>
    <n v="0"/>
    <n v="0"/>
    <n v="3500"/>
    <n v="3500"/>
  </r>
  <r>
    <x v="32"/>
    <d v="2025-02-28T00:00:00"/>
    <d v="2025-05-30T00:00:00"/>
    <n v="0"/>
    <n v="0"/>
    <n v="0"/>
    <n v="0"/>
    <n v="7750"/>
    <n v="7750"/>
  </r>
  <r>
    <x v="33"/>
    <d v="2025-02-28T00:00:00"/>
    <d v="2025-05-31T00:00:00"/>
    <n v="0"/>
    <n v="0"/>
    <n v="0"/>
    <n v="0"/>
    <n v="6000"/>
    <n v="6000"/>
  </r>
  <r>
    <x v="34"/>
    <d v="2025-02-28T00:00:00"/>
    <d v="2025-05-30T00:00:00"/>
    <n v="0"/>
    <n v="0"/>
    <n v="0"/>
    <n v="0"/>
    <n v="3375"/>
    <n v="3375"/>
  </r>
  <r>
    <x v="35"/>
    <d v="2025-02-28T00:00:00"/>
    <d v="2025-03-31T00:00:00"/>
    <n v="0"/>
    <n v="0"/>
    <n v="0"/>
    <n v="0"/>
    <n v="4500"/>
    <n v="4500"/>
  </r>
  <r>
    <x v="36"/>
    <d v="2025-02-28T00:00:00"/>
    <d v="2025-05-30T00:00:00"/>
    <n v="0"/>
    <n v="0"/>
    <n v="0"/>
    <n v="0"/>
    <n v="2260"/>
    <n v="2260"/>
  </r>
  <r>
    <x v="81"/>
    <d v="2025-02-28T00:00:00"/>
    <d v="2025-02-28T00:00:00"/>
    <n v="0"/>
    <n v="0"/>
    <n v="0"/>
    <n v="0"/>
    <n v="1350"/>
    <n v="1350"/>
  </r>
  <r>
    <x v="37"/>
    <d v="2025-02-28T00:00:00"/>
    <d v="2025-03-31T00:00:00"/>
    <n v="0"/>
    <n v="0"/>
    <n v="0"/>
    <n v="0"/>
    <n v="1416.66"/>
    <n v="1416.66"/>
  </r>
  <r>
    <x v="82"/>
    <d v="2025-02-28T00:00:00"/>
    <d v="2025-03-31T00:00:00"/>
    <n v="0"/>
    <n v="0"/>
    <n v="0"/>
    <n v="0"/>
    <n v="3500"/>
    <n v="3500"/>
  </r>
  <r>
    <x v="38"/>
    <d v="2025-02-28T00:00:00"/>
    <d v="2025-03-31T00:00:00"/>
    <n v="0"/>
    <n v="0"/>
    <n v="0"/>
    <n v="0"/>
    <n v="2260"/>
    <n v="2260"/>
  </r>
  <r>
    <x v="39"/>
    <d v="2025-02-28T00:00:00"/>
    <d v="2025-03-31T00:00:00"/>
    <n v="0"/>
    <n v="0"/>
    <n v="0"/>
    <n v="0"/>
    <n v="4000"/>
    <n v="4000"/>
  </r>
  <r>
    <x v="83"/>
    <d v="2025-02-05T00:00:00"/>
    <d v="2025-01-31T00:00:00"/>
    <n v="0"/>
    <n v="0"/>
    <n v="0"/>
    <n v="0"/>
    <n v="700"/>
    <n v="700"/>
  </r>
  <r>
    <x v="83"/>
    <d v="2025-02-28T00:00:00"/>
    <d v="2025-03-31T00:00:00"/>
    <n v="0"/>
    <n v="0"/>
    <n v="0"/>
    <n v="0"/>
    <n v="700"/>
    <n v="700"/>
  </r>
  <r>
    <x v="40"/>
    <d v="2025-02-28T00:00:00"/>
    <d v="2025-03-31T00:00:00"/>
    <n v="0"/>
    <n v="0"/>
    <n v="0"/>
    <n v="0"/>
    <n v="3375"/>
    <n v="3375"/>
  </r>
  <r>
    <x v="41"/>
    <d v="2025-02-28T00:00:00"/>
    <d v="2025-03-31T00:00:00"/>
    <n v="0"/>
    <n v="0"/>
    <n v="0"/>
    <n v="0"/>
    <n v="4500"/>
    <n v="4500"/>
  </r>
  <r>
    <x v="42"/>
    <d v="2025-02-28T00:00:00"/>
    <d v="2025-03-31T00:00:00"/>
    <n v="0"/>
    <n v="0"/>
    <n v="0"/>
    <n v="0"/>
    <n v="4500"/>
    <n v="4500"/>
  </r>
  <r>
    <x v="84"/>
    <d v="2025-02-28T00:00:00"/>
    <d v="2025-03-31T00:00:00"/>
    <n v="0"/>
    <n v="0"/>
    <n v="0"/>
    <n v="0"/>
    <n v="3420"/>
    <n v="3420"/>
  </r>
  <r>
    <x v="44"/>
    <d v="2025-02-14T00:00:00"/>
    <d v="2025-05-31T00:00:00"/>
    <n v="0"/>
    <n v="0"/>
    <n v="0"/>
    <n v="0"/>
    <n v="162.5"/>
    <n v="162.5"/>
  </r>
  <r>
    <x v="44"/>
    <d v="2025-02-28T00:00:00"/>
    <d v="2025-05-31T00:00:00"/>
    <n v="0"/>
    <n v="0"/>
    <n v="0"/>
    <n v="0"/>
    <n v="162.5"/>
    <n v="162.5"/>
  </r>
  <r>
    <x v="44"/>
    <d v="2025-02-28T00:00:00"/>
    <d v="2025-05-31T00:00:00"/>
    <n v="0"/>
    <n v="0"/>
    <n v="0"/>
    <n v="0"/>
    <n v="900"/>
    <n v="900"/>
  </r>
  <r>
    <x v="45"/>
    <d v="2025-02-14T00:00:00"/>
    <d v="2025-05-31T00:00:00"/>
    <n v="0"/>
    <n v="0"/>
    <n v="0"/>
    <n v="0"/>
    <n v="300"/>
    <n v="300"/>
  </r>
  <r>
    <x v="45"/>
    <d v="2025-02-28T00:00:00"/>
    <d v="2025-05-31T00:00:00"/>
    <n v="0"/>
    <n v="0"/>
    <n v="0"/>
    <n v="0"/>
    <n v="300"/>
    <n v="300"/>
  </r>
  <r>
    <x v="45"/>
    <d v="2025-02-28T00:00:00"/>
    <d v="2025-05-31T00:00:00"/>
    <n v="0"/>
    <n v="0"/>
    <n v="0"/>
    <n v="0"/>
    <n v="900"/>
    <n v="900"/>
  </r>
  <r>
    <x v="46"/>
    <d v="2025-02-21T00:00:00"/>
    <d v="2025-05-31T00:00:00"/>
    <n v="0"/>
    <n v="0"/>
    <n v="0"/>
    <n v="0"/>
    <n v="300"/>
    <n v="300"/>
  </r>
  <r>
    <x v="46"/>
    <d v="2025-02-28T00:00:00"/>
    <d v="2025-05-31T00:00:00"/>
    <n v="0"/>
    <n v="0"/>
    <n v="0"/>
    <n v="0"/>
    <n v="300"/>
    <n v="300"/>
  </r>
  <r>
    <x v="46"/>
    <d v="2025-02-28T00:00:00"/>
    <d v="2025-05-31T00:00:00"/>
    <n v="0"/>
    <n v="0"/>
    <n v="0"/>
    <n v="0"/>
    <n v="1700"/>
    <n v="1700"/>
  </r>
  <r>
    <x v="47"/>
    <d v="2025-02-28T00:00:00"/>
    <d v="2025-03-28T00:00:00"/>
    <n v="0"/>
    <n v="0"/>
    <n v="0"/>
    <n v="0"/>
    <n v="4500"/>
    <n v="4500"/>
  </r>
  <r>
    <x v="48"/>
    <d v="2025-02-28T00:00:00"/>
    <d v="2025-05-31T00:00:00"/>
    <n v="0"/>
    <n v="0"/>
    <n v="0"/>
    <n v="0"/>
    <n v="100"/>
    <n v="100"/>
  </r>
  <r>
    <x v="48"/>
    <d v="2025-02-28T00:00:00"/>
    <d v="2025-05-31T00:00:00"/>
    <n v="0"/>
    <n v="0"/>
    <n v="0"/>
    <n v="0"/>
    <n v="100"/>
    <n v="100"/>
  </r>
  <r>
    <x v="48"/>
    <d v="2025-02-28T00:00:00"/>
    <d v="2025-05-31T00:00:00"/>
    <n v="0"/>
    <n v="0"/>
    <n v="0"/>
    <n v="0"/>
    <n v="750"/>
    <n v="750"/>
  </r>
  <r>
    <x v="49"/>
    <d v="2025-02-28T00:00:00"/>
    <d v="2025-05-31T00:00:00"/>
    <n v="0"/>
    <n v="0"/>
    <n v="0"/>
    <n v="0"/>
    <n v="3375"/>
    <n v="3375"/>
  </r>
  <r>
    <x v="85"/>
    <d v="2025-02-28T00:00:00"/>
    <d v="2025-05-31T00:00:00"/>
    <n v="0"/>
    <n v="0"/>
    <n v="0"/>
    <n v="0"/>
    <n v="4500"/>
    <n v="4500"/>
  </r>
  <r>
    <x v="50"/>
    <d v="2025-02-28T00:00:00"/>
    <d v="2025-03-31T00:00:00"/>
    <n v="0"/>
    <n v="0"/>
    <n v="0"/>
    <n v="0"/>
    <n v="3825"/>
    <n v="3825"/>
  </r>
  <r>
    <x v="51"/>
    <d v="2025-02-28T00:00:00"/>
    <d v="2025-03-31T00:00:00"/>
    <n v="0"/>
    <n v="0"/>
    <n v="0"/>
    <n v="0"/>
    <n v="1700"/>
    <n v="1700"/>
  </r>
  <r>
    <x v="52"/>
    <d v="2025-02-28T00:00:00"/>
    <d v="2025-05-31T00:00:00"/>
    <n v="0"/>
    <n v="0"/>
    <n v="0"/>
    <n v="0"/>
    <n v="6000"/>
    <n v="6000"/>
  </r>
  <r>
    <x v="53"/>
    <d v="2025-02-21T00:00:00"/>
    <d v="2025-05-31T00:00:00"/>
    <n v="0"/>
    <n v="0"/>
    <n v="0"/>
    <n v="0"/>
    <n v="225"/>
    <n v="225"/>
  </r>
  <r>
    <x v="53"/>
    <d v="2025-02-28T00:00:00"/>
    <d v="2025-05-31T00:00:00"/>
    <n v="0"/>
    <n v="0"/>
    <n v="0"/>
    <n v="0"/>
    <n v="225"/>
    <n v="225"/>
  </r>
  <r>
    <x v="53"/>
    <d v="2025-02-28T00:00:00"/>
    <d v="2025-05-31T00:00:00"/>
    <n v="0"/>
    <n v="0"/>
    <n v="0"/>
    <n v="0"/>
    <n v="1050"/>
    <n v="1050"/>
  </r>
  <r>
    <x v="54"/>
    <d v="2025-02-28T00:00:00"/>
    <d v="2024-03-31T00:00:00"/>
    <n v="0"/>
    <n v="0"/>
    <n v="0"/>
    <n v="0"/>
    <n v="1200"/>
    <n v="1200"/>
  </r>
  <r>
    <x v="54"/>
    <d v="2025-02-28T00:00:00"/>
    <d v="2024-03-31T00:00:00"/>
    <n v="0"/>
    <n v="0"/>
    <n v="0"/>
    <n v="0"/>
    <n v="1200"/>
    <n v="1200"/>
  </r>
  <r>
    <x v="55"/>
    <d v="2025-02-28T00:00:00"/>
    <d v="2025-05-31T00:00:00"/>
    <n v="0"/>
    <n v="0"/>
    <n v="0"/>
    <n v="0"/>
    <n v="4500"/>
    <n v="4500"/>
  </r>
  <r>
    <x v="56"/>
    <d v="2025-02-28T00:00:00"/>
    <d v="2025-03-31T00:00:00"/>
    <n v="0"/>
    <n v="0"/>
    <n v="0"/>
    <n v="0"/>
    <n v="1050"/>
    <n v="1050"/>
  </r>
  <r>
    <x v="57"/>
    <d v="2025-02-28T00:00:00"/>
    <d v="2025-05-31T00:00:00"/>
    <n v="0"/>
    <n v="0"/>
    <n v="0"/>
    <n v="0"/>
    <n v="2260"/>
    <n v="2260"/>
  </r>
  <r>
    <x v="59"/>
    <d v="2025-02-28T00:00:00"/>
    <d v="2025-05-31T00:00:00"/>
    <n v="0"/>
    <n v="0"/>
    <n v="0"/>
    <n v="0"/>
    <n v="3375"/>
    <n v="3375"/>
  </r>
  <r>
    <x v="60"/>
    <d v="2025-02-14T00:00:00"/>
    <d v="2025-05-31T00:00:00"/>
    <n v="0"/>
    <n v="0"/>
    <n v="0"/>
    <n v="0"/>
    <n v="590"/>
    <n v="590"/>
  </r>
  <r>
    <x v="60"/>
    <d v="2025-02-28T00:00:00"/>
    <d v="2025-05-31T00:00:00"/>
    <n v="0"/>
    <n v="0"/>
    <n v="0"/>
    <n v="0"/>
    <n v="590"/>
    <n v="590"/>
  </r>
  <r>
    <x v="60"/>
    <d v="2025-02-28T00:00:00"/>
    <d v="2025-05-31T00:00:00"/>
    <n v="0"/>
    <n v="0"/>
    <n v="0"/>
    <n v="0"/>
    <n v="2260"/>
    <n v="2260"/>
  </r>
  <r>
    <x v="61"/>
    <d v="2025-02-28T00:00:00"/>
    <d v="2025-05-31T00:00:00"/>
    <n v="0"/>
    <n v="0"/>
    <n v="0"/>
    <n v="0"/>
    <n v="2260"/>
    <n v="2260"/>
  </r>
  <r>
    <x v="62"/>
    <d v="2025-02-28T00:00:00"/>
    <d v="2025-03-31T00:00:00"/>
    <n v="0"/>
    <n v="0"/>
    <n v="0"/>
    <n v="0"/>
    <n v="2260"/>
    <n v="2260"/>
  </r>
  <r>
    <x v="63"/>
    <d v="2025-02-28T00:00:00"/>
    <d v="2025-03-28T00:00:00"/>
    <n v="0"/>
    <n v="0"/>
    <n v="0"/>
    <n v="0"/>
    <n v="1125"/>
    <n v="1125"/>
  </r>
  <r>
    <x v="86"/>
    <d v="2025-02-28T00:00:00"/>
    <d v="2025-03-31T00:00:00"/>
    <n v="0"/>
    <n v="0"/>
    <n v="0"/>
    <n v="0"/>
    <n v="2800"/>
    <n v="2800"/>
  </r>
  <r>
    <x v="64"/>
    <d v="2025-02-14T00:00:00"/>
    <d v="2025-05-31T00:00:00"/>
    <n v="0"/>
    <n v="0"/>
    <n v="0"/>
    <n v="0"/>
    <n v="1500"/>
    <n v="1500"/>
  </r>
  <r>
    <x v="64"/>
    <d v="2025-02-28T00:00:00"/>
    <d v="2025-05-31T00:00:00"/>
    <n v="0"/>
    <n v="0"/>
    <n v="0"/>
    <n v="0"/>
    <n v="1500"/>
    <n v="1500"/>
  </r>
  <r>
    <x v="64"/>
    <d v="2025-02-28T00:00:00"/>
    <d v="2025-05-31T00:00:00"/>
    <n v="0"/>
    <n v="0"/>
    <n v="0"/>
    <n v="0"/>
    <n v="1800"/>
    <n v="1800"/>
  </r>
  <r>
    <x v="64"/>
    <d v="2025-02-28T00:00:00"/>
    <d v="2025-05-31T00:00:00"/>
    <n v="0"/>
    <n v="0"/>
    <n v="0"/>
    <n v="0"/>
    <n v="2700"/>
    <n v="2700"/>
  </r>
  <r>
    <x v="87"/>
    <d v="2025-02-28T00:00:00"/>
    <d v="2025-03-31T00:00:00"/>
    <n v="0"/>
    <n v="0"/>
    <n v="0"/>
    <n v="0"/>
    <n v="3600"/>
    <n v="3600"/>
  </r>
  <r>
    <x v="65"/>
    <d v="2025-02-28T00:00:00"/>
    <d v="2025-05-31T00:00:00"/>
    <n v="0"/>
    <n v="0"/>
    <n v="0"/>
    <n v="0"/>
    <n v="2500"/>
    <n v="2500"/>
  </r>
  <r>
    <x v="66"/>
    <d v="2025-02-28T00:00:00"/>
    <d v="2025-05-31T00:00:00"/>
    <n v="0"/>
    <n v="0"/>
    <n v="0"/>
    <n v="0"/>
    <n v="6000"/>
    <n v="6000"/>
  </r>
  <r>
    <x v="88"/>
    <d v="2025-02-14T00:00:00"/>
    <d v="2025-05-31T00:00:00"/>
    <n v="0"/>
    <n v="0"/>
    <n v="0"/>
    <n v="0"/>
    <n v="2925"/>
    <n v="2925"/>
  </r>
  <r>
    <x v="88"/>
    <d v="2025-02-28T00:00:00"/>
    <d v="2025-05-31T00:00:00"/>
    <n v="0"/>
    <n v="0"/>
    <n v="0"/>
    <n v="0"/>
    <n v="2925"/>
    <n v="2925"/>
  </r>
  <r>
    <x v="67"/>
    <d v="2025-02-28T00:00:00"/>
    <d v="2025-03-13T00:00:00"/>
    <n v="0"/>
    <n v="0"/>
    <n v="0"/>
    <n v="0"/>
    <n v="450"/>
    <n v="450"/>
  </r>
  <r>
    <x v="67"/>
    <d v="2025-02-28T00:00:00"/>
    <d v="2025-02-28T00:00:00"/>
    <n v="0"/>
    <n v="0"/>
    <n v="0"/>
    <n v="0"/>
    <n v="3375"/>
    <n v="3375"/>
  </r>
  <r>
    <x v="68"/>
    <d v="2025-02-28T00:00:00"/>
    <d v="2025-05-31T00:00:00"/>
    <n v="0"/>
    <n v="0"/>
    <n v="0"/>
    <n v="0"/>
    <n v="4500"/>
    <n v="4500"/>
  </r>
  <r>
    <x v="69"/>
    <d v="2025-02-28T00:00:00"/>
    <d v="2025-05-30T00:00:00"/>
    <n v="0"/>
    <n v="0"/>
    <n v="0"/>
    <n v="0"/>
    <n v="4500"/>
    <n v="4500"/>
  </r>
  <r>
    <x v="71"/>
    <d v="2025-02-28T00:00:00"/>
    <d v="2025-03-31T00:00:00"/>
    <n v="0"/>
    <n v="0"/>
    <n v="0"/>
    <n v="0"/>
    <n v="1125"/>
    <n v="1125"/>
  </r>
  <r>
    <x v="72"/>
    <d v="2025-02-28T00:00:00"/>
    <d v="2025-03-31T00:00:00"/>
    <n v="0"/>
    <n v="0"/>
    <n v="0"/>
    <n v="0"/>
    <n v="5550"/>
    <n v="5550"/>
  </r>
  <r>
    <x v="73"/>
    <d v="2025-02-14T00:00:00"/>
    <d v="2025-05-31T00:00:00"/>
    <n v="0"/>
    <n v="0"/>
    <n v="0"/>
    <n v="0"/>
    <n v="420"/>
    <n v="420"/>
  </r>
  <r>
    <x v="73"/>
    <d v="2025-02-28T00:00:00"/>
    <d v="2025-05-31T00:00:00"/>
    <n v="0"/>
    <n v="0"/>
    <n v="0"/>
    <n v="0"/>
    <n v="420"/>
    <n v="420"/>
  </r>
  <r>
    <x v="73"/>
    <d v="2025-02-28T00:00:00"/>
    <d v="2025-05-31T00:00:00"/>
    <n v="0"/>
    <n v="0"/>
    <n v="0"/>
    <n v="0"/>
    <n v="1400"/>
    <n v="1400"/>
  </r>
  <r>
    <x v="74"/>
    <d v="2025-02-28T00:00:00"/>
    <d v="2025-03-31T00:00:00"/>
    <n v="0"/>
    <n v="0"/>
    <n v="0"/>
    <n v="0"/>
    <n v="3375"/>
    <n v="3375"/>
  </r>
  <r>
    <x v="75"/>
    <m/>
    <m/>
    <n v="0"/>
    <n v="0"/>
    <n v="0"/>
    <n v="0"/>
    <n v="282556.65999999997"/>
    <n v="282556.65999999997"/>
  </r>
  <r>
    <x v="89"/>
    <m/>
    <m/>
    <m/>
    <m/>
    <m/>
    <m/>
    <m/>
    <m/>
  </r>
  <r>
    <x v="2"/>
    <d v="2025-03-28T00:00:00"/>
    <d v="2025-05-31T00:00:00"/>
    <n v="0"/>
    <n v="0"/>
    <n v="0"/>
    <n v="0"/>
    <n v="6000"/>
    <n v="6000"/>
  </r>
  <r>
    <x v="77"/>
    <d v="2025-03-28T00:00:00"/>
    <d v="2025-05-31T00:00:00"/>
    <n v="0"/>
    <n v="0"/>
    <n v="0"/>
    <n v="0"/>
    <n v="3375"/>
    <n v="3375"/>
  </r>
  <r>
    <x v="78"/>
    <d v="2025-03-28T00:00:00"/>
    <d v="2025-05-30T00:00:00"/>
    <n v="0"/>
    <n v="0"/>
    <n v="0"/>
    <n v="0"/>
    <n v="6000"/>
    <n v="6000"/>
  </r>
  <r>
    <x v="3"/>
    <d v="2025-03-28T00:00:00"/>
    <d v="2025-03-31T00:00:00"/>
    <n v="0"/>
    <n v="0"/>
    <n v="0"/>
    <n v="0"/>
    <n v="2565"/>
    <n v="2565"/>
  </r>
  <r>
    <x v="4"/>
    <d v="2025-03-28T00:00:00"/>
    <d v="2025-05-31T00:00:00"/>
    <n v="0"/>
    <n v="0"/>
    <n v="0"/>
    <n v="0"/>
    <n v="3375"/>
    <n v="3375"/>
  </r>
  <r>
    <x v="5"/>
    <d v="2025-03-28T00:00:00"/>
    <d v="2025-05-31T00:00:00"/>
    <n v="0"/>
    <n v="0"/>
    <n v="0"/>
    <n v="0"/>
    <n v="6000"/>
    <n v="6000"/>
  </r>
  <r>
    <x v="6"/>
    <d v="2025-03-21T00:00:00"/>
    <d v="2025-05-31T00:00:00"/>
    <n v="0"/>
    <n v="0"/>
    <n v="0"/>
    <n v="0"/>
    <n v="32.5"/>
    <n v="32.5"/>
  </r>
  <r>
    <x v="6"/>
    <d v="2025-03-21T00:00:00"/>
    <d v="2025-05-31T00:00:00"/>
    <n v="0"/>
    <n v="0"/>
    <n v="0"/>
    <n v="0"/>
    <n v="32.5"/>
    <n v="32.5"/>
  </r>
  <r>
    <x v="6"/>
    <d v="2025-03-28T00:00:00"/>
    <d v="2025-05-31T00:00:00"/>
    <n v="0"/>
    <n v="0"/>
    <n v="0"/>
    <n v="0"/>
    <n v="32.5"/>
    <n v="32.5"/>
  </r>
  <r>
    <x v="6"/>
    <d v="2025-03-28T00:00:00"/>
    <d v="2025-05-31T00:00:00"/>
    <n v="0"/>
    <n v="0"/>
    <n v="0"/>
    <n v="0"/>
    <n v="680"/>
    <n v="680"/>
  </r>
  <r>
    <x v="7"/>
    <d v="2025-03-28T00:00:00"/>
    <d v="2025-05-31T00:00:00"/>
    <n v="0"/>
    <n v="0"/>
    <n v="0"/>
    <n v="0"/>
    <n v="900"/>
    <n v="900"/>
  </r>
  <r>
    <x v="7"/>
    <d v="2025-03-28T00:00:00"/>
    <d v="2025-05-31T00:00:00"/>
    <n v="0"/>
    <n v="0"/>
    <n v="0"/>
    <n v="0"/>
    <n v="2475"/>
    <n v="2475"/>
  </r>
  <r>
    <x v="8"/>
    <d v="2025-03-28T00:00:00"/>
    <d v="2025-05-31T00:00:00"/>
    <n v="0"/>
    <n v="0"/>
    <n v="0"/>
    <n v="0"/>
    <n v="2625"/>
    <n v="2625"/>
  </r>
  <r>
    <x v="8"/>
    <d v="2025-03-28T00:00:00"/>
    <d v="2025-05-31T00:00:00"/>
    <n v="0"/>
    <n v="0"/>
    <n v="0"/>
    <n v="0"/>
    <n v="3375"/>
    <n v="3375"/>
  </r>
  <r>
    <x v="79"/>
    <d v="2025-03-28T00:00:00"/>
    <d v="2025-05-31T00:00:00"/>
    <n v="0"/>
    <n v="0"/>
    <n v="0"/>
    <n v="0"/>
    <n v="3375"/>
    <n v="3375"/>
  </r>
  <r>
    <x v="9"/>
    <d v="2025-03-28T00:00:00"/>
    <d v="2025-05-31T00:00:00"/>
    <n v="0"/>
    <n v="0"/>
    <n v="0"/>
    <n v="0"/>
    <n v="3375"/>
    <n v="3375"/>
  </r>
  <r>
    <x v="10"/>
    <d v="2025-03-28T00:00:00"/>
    <d v="2025-05-31T00:00:00"/>
    <n v="0"/>
    <n v="0"/>
    <n v="0"/>
    <n v="0"/>
    <n v="2260"/>
    <n v="2260"/>
  </r>
  <r>
    <x v="11"/>
    <d v="2025-03-28T00:00:00"/>
    <d v="2025-03-31T00:00:00"/>
    <n v="0"/>
    <n v="0"/>
    <n v="0"/>
    <n v="0"/>
    <n v="5000"/>
    <n v="5000"/>
  </r>
  <r>
    <x v="12"/>
    <d v="2025-03-28T00:00:00"/>
    <d v="2025-05-31T00:00:00"/>
    <n v="0"/>
    <n v="0"/>
    <n v="0"/>
    <n v="0"/>
    <n v="7500"/>
    <n v="7500"/>
  </r>
  <r>
    <x v="13"/>
    <d v="2025-03-28T00:00:00"/>
    <d v="2025-05-31T00:00:00"/>
    <n v="0"/>
    <n v="0"/>
    <n v="0"/>
    <n v="0"/>
    <n v="410"/>
    <n v="410"/>
  </r>
  <r>
    <x v="13"/>
    <d v="2025-03-28T00:00:00"/>
    <d v="2025-05-31T00:00:00"/>
    <n v="0"/>
    <n v="0"/>
    <n v="0"/>
    <n v="0"/>
    <n v="1870"/>
    <n v="1870"/>
  </r>
  <r>
    <x v="14"/>
    <d v="2025-03-28T00:00:00"/>
    <d v="2025-05-30T00:00:00"/>
    <n v="0"/>
    <n v="0"/>
    <n v="0"/>
    <n v="0"/>
    <n v="2260"/>
    <n v="2260"/>
  </r>
  <r>
    <x v="16"/>
    <d v="2025-03-28T00:00:00"/>
    <d v="2025-03-31T00:00:00"/>
    <n v="0"/>
    <n v="0"/>
    <n v="0"/>
    <n v="0"/>
    <n v="2260"/>
    <n v="2260"/>
  </r>
  <r>
    <x v="17"/>
    <d v="2025-03-28T00:00:00"/>
    <d v="2025-05-30T00:00:00"/>
    <n v="0"/>
    <n v="0"/>
    <n v="0"/>
    <n v="0"/>
    <n v="3375"/>
    <n v="3375"/>
  </r>
  <r>
    <x v="18"/>
    <d v="2025-03-28T00:00:00"/>
    <d v="2025-03-31T00:00:00"/>
    <n v="0"/>
    <n v="0"/>
    <n v="0"/>
    <n v="0"/>
    <n v="1700"/>
    <n v="1700"/>
  </r>
  <r>
    <x v="19"/>
    <d v="2025-03-28T00:00:00"/>
    <d v="2025-03-31T00:00:00"/>
    <n v="0"/>
    <n v="0"/>
    <n v="0"/>
    <n v="0"/>
    <n v="2700"/>
    <n v="2700"/>
  </r>
  <r>
    <x v="20"/>
    <d v="2025-03-28T00:00:00"/>
    <d v="2025-05-30T00:00:00"/>
    <n v="0"/>
    <n v="0"/>
    <n v="0"/>
    <n v="0"/>
    <n v="2260"/>
    <n v="2260"/>
  </r>
  <r>
    <x v="21"/>
    <d v="2025-03-28T00:00:00"/>
    <d v="2025-05-31T00:00:00"/>
    <n v="0"/>
    <n v="0"/>
    <n v="0"/>
    <n v="0"/>
    <n v="1462.5"/>
    <n v="1462.5"/>
  </r>
  <r>
    <x v="22"/>
    <d v="2025-03-28T00:00:00"/>
    <d v="2025-05-31T00:00:00"/>
    <n v="0"/>
    <n v="0"/>
    <n v="0"/>
    <n v="0"/>
    <n v="3375"/>
    <n v="3375"/>
  </r>
  <r>
    <x v="24"/>
    <d v="2025-03-28T00:00:00"/>
    <d v="2025-05-31T00:00:00"/>
    <n v="0"/>
    <n v="0"/>
    <n v="0"/>
    <n v="0"/>
    <n v="562.5"/>
    <n v="562.5"/>
  </r>
  <r>
    <x v="24"/>
    <d v="2025-03-28T00:00:00"/>
    <d v="2025-05-31T00:00:00"/>
    <n v="0"/>
    <n v="0"/>
    <n v="0"/>
    <n v="0"/>
    <n v="1687.5"/>
    <n v="1687.5"/>
  </r>
  <r>
    <x v="80"/>
    <d v="2025-03-28T00:00:00"/>
    <d v="2025-03-31T00:00:00"/>
    <n v="0"/>
    <n v="0"/>
    <n v="0"/>
    <n v="0"/>
    <n v="1700"/>
    <n v="1700"/>
  </r>
  <r>
    <x v="25"/>
    <d v="2025-03-28T00:00:00"/>
    <d v="2025-05-31T00:00:00"/>
    <n v="0"/>
    <n v="0"/>
    <n v="0"/>
    <n v="0"/>
    <n v="1500"/>
    <n v="1500"/>
  </r>
  <r>
    <x v="25"/>
    <d v="2025-03-28T00:00:00"/>
    <d v="2025-05-31T00:00:00"/>
    <n v="0"/>
    <n v="0"/>
    <n v="0"/>
    <n v="0"/>
    <n v="1125"/>
    <n v="1125"/>
  </r>
  <r>
    <x v="25"/>
    <d v="2025-03-28T00:00:00"/>
    <d v="2025-05-31T00:00:00"/>
    <n v="0"/>
    <n v="0"/>
    <n v="0"/>
    <n v="0"/>
    <n v="3375"/>
    <n v="3375"/>
  </r>
  <r>
    <x v="26"/>
    <d v="2025-03-28T00:00:00"/>
    <d v="2025-03-31T00:00:00"/>
    <n v="0"/>
    <n v="0"/>
    <n v="0"/>
    <n v="0"/>
    <n v="1050"/>
    <n v="1050"/>
  </r>
  <r>
    <x v="27"/>
    <d v="2025-03-28T00:00:00"/>
    <d v="2025-03-31T00:00:00"/>
    <n v="0"/>
    <n v="0"/>
    <n v="0"/>
    <n v="0"/>
    <n v="1800"/>
    <n v="1800"/>
  </r>
  <r>
    <x v="28"/>
    <d v="2025-03-28T00:00:00"/>
    <d v="2025-03-31T00:00:00"/>
    <n v="0"/>
    <n v="0"/>
    <n v="0"/>
    <n v="0"/>
    <n v="4500"/>
    <n v="4500"/>
  </r>
  <r>
    <x v="29"/>
    <d v="2025-03-28T00:00:00"/>
    <d v="2025-03-31T00:00:00"/>
    <n v="0"/>
    <n v="0"/>
    <n v="0"/>
    <n v="0"/>
    <n v="6000"/>
    <n v="6000"/>
  </r>
  <r>
    <x v="30"/>
    <d v="2025-03-28T00:00:00"/>
    <d v="2025-03-31T00:00:00"/>
    <n v="0"/>
    <n v="0"/>
    <n v="0"/>
    <n v="0"/>
    <n v="2260"/>
    <n v="2260"/>
  </r>
  <r>
    <x v="31"/>
    <d v="2025-03-28T00:00:00"/>
    <d v="2025-05-31T00:00:00"/>
    <n v="0"/>
    <n v="0"/>
    <n v="0"/>
    <n v="0"/>
    <n v="3375"/>
    <n v="3375"/>
  </r>
  <r>
    <x v="32"/>
    <d v="2025-03-28T00:00:00"/>
    <d v="2025-05-30T00:00:00"/>
    <n v="0"/>
    <n v="0"/>
    <n v="0"/>
    <n v="0"/>
    <n v="3500"/>
    <n v="3500"/>
  </r>
  <r>
    <x v="32"/>
    <d v="2025-03-28T00:00:00"/>
    <d v="2025-05-30T00:00:00"/>
    <n v="0"/>
    <n v="0"/>
    <n v="0"/>
    <n v="0"/>
    <n v="7750"/>
    <n v="7750"/>
  </r>
  <r>
    <x v="33"/>
    <d v="2025-03-28T00:00:00"/>
    <d v="2025-05-31T00:00:00"/>
    <n v="0"/>
    <n v="0"/>
    <n v="0"/>
    <n v="0"/>
    <n v="6000"/>
    <n v="6000"/>
  </r>
  <r>
    <x v="34"/>
    <d v="2025-03-28T00:00:00"/>
    <d v="2025-05-30T00:00:00"/>
    <n v="0"/>
    <n v="0"/>
    <n v="0"/>
    <n v="0"/>
    <n v="3375"/>
    <n v="3375"/>
  </r>
  <r>
    <x v="35"/>
    <d v="2025-03-28T00:00:00"/>
    <d v="2025-03-31T00:00:00"/>
    <n v="0"/>
    <n v="0"/>
    <n v="0"/>
    <n v="0"/>
    <n v="4500"/>
    <n v="4500"/>
  </r>
  <r>
    <x v="36"/>
    <d v="2025-03-28T00:00:00"/>
    <d v="2025-05-30T00:00:00"/>
    <n v="0"/>
    <n v="0"/>
    <n v="0"/>
    <n v="0"/>
    <n v="2260"/>
    <n v="2260"/>
  </r>
  <r>
    <x v="81"/>
    <d v="2025-03-28T00:00:00"/>
    <d v="2025-04-30T00:00:00"/>
    <n v="0"/>
    <n v="0"/>
    <n v="0"/>
    <n v="0"/>
    <n v="2250"/>
    <n v="2250"/>
  </r>
  <r>
    <x v="37"/>
    <d v="2025-03-28T00:00:00"/>
    <d v="2025-03-31T00:00:00"/>
    <n v="0"/>
    <n v="0"/>
    <n v="0"/>
    <n v="0"/>
    <n v="1416.66"/>
    <n v="1416.66"/>
  </r>
  <r>
    <x v="82"/>
    <d v="2025-03-28T00:00:00"/>
    <d v="2025-03-31T00:00:00"/>
    <n v="0"/>
    <n v="0"/>
    <n v="0"/>
    <n v="0"/>
    <n v="3500"/>
    <n v="3500"/>
  </r>
  <r>
    <x v="38"/>
    <d v="2025-03-28T00:00:00"/>
    <d v="2025-03-31T00:00:00"/>
    <n v="0"/>
    <n v="0"/>
    <n v="0"/>
    <n v="0"/>
    <n v="2260"/>
    <n v="2260"/>
  </r>
  <r>
    <x v="39"/>
    <d v="2025-03-28T00:00:00"/>
    <d v="2025-03-31T00:00:00"/>
    <n v="0"/>
    <n v="0"/>
    <n v="0"/>
    <n v="0"/>
    <n v="4000"/>
    <n v="4000"/>
  </r>
  <r>
    <x v="83"/>
    <d v="2025-03-28T00:00:00"/>
    <d v="2025-03-31T00:00:00"/>
    <n v="0"/>
    <n v="0"/>
    <n v="0"/>
    <n v="0"/>
    <n v="700"/>
    <n v="700"/>
  </r>
  <r>
    <x v="40"/>
    <d v="2025-03-28T00:00:00"/>
    <d v="2025-03-31T00:00:00"/>
    <n v="0"/>
    <n v="0"/>
    <n v="0"/>
    <n v="0"/>
    <n v="3375"/>
    <n v="3375"/>
  </r>
  <r>
    <x v="41"/>
    <d v="2025-03-28T00:00:00"/>
    <d v="2025-03-31T00:00:00"/>
    <n v="0"/>
    <n v="0"/>
    <n v="0"/>
    <n v="0"/>
    <n v="4500"/>
    <n v="4500"/>
  </r>
  <r>
    <x v="42"/>
    <d v="2025-03-28T00:00:00"/>
    <d v="2025-03-31T00:00:00"/>
    <n v="0"/>
    <n v="0"/>
    <n v="0"/>
    <n v="0"/>
    <n v="4500"/>
    <n v="4500"/>
  </r>
  <r>
    <x v="84"/>
    <d v="2025-03-28T00:00:00"/>
    <d v="2025-03-31T00:00:00"/>
    <n v="0"/>
    <n v="0"/>
    <n v="0"/>
    <n v="0"/>
    <n v="3420"/>
    <n v="3420"/>
  </r>
  <r>
    <x v="44"/>
    <d v="2025-03-28T00:00:00"/>
    <d v="2025-05-31T00:00:00"/>
    <n v="0"/>
    <n v="0"/>
    <n v="0"/>
    <n v="0"/>
    <n v="162.5"/>
    <n v="162.5"/>
  </r>
  <r>
    <x v="44"/>
    <d v="2025-03-28T00:00:00"/>
    <d v="2025-05-31T00:00:00"/>
    <n v="0"/>
    <n v="0"/>
    <n v="0"/>
    <n v="0"/>
    <n v="900"/>
    <n v="900"/>
  </r>
  <r>
    <x v="45"/>
    <d v="2025-03-28T00:00:00"/>
    <d v="2025-05-31T00:00:00"/>
    <n v="0"/>
    <n v="0"/>
    <n v="0"/>
    <n v="0"/>
    <n v="300"/>
    <n v="300"/>
  </r>
  <r>
    <x v="45"/>
    <d v="2025-03-28T00:00:00"/>
    <d v="2025-05-31T00:00:00"/>
    <n v="0"/>
    <n v="0"/>
    <n v="0"/>
    <n v="0"/>
    <n v="900"/>
    <n v="900"/>
  </r>
  <r>
    <x v="46"/>
    <d v="2025-03-28T00:00:00"/>
    <d v="2025-05-31T00:00:00"/>
    <n v="0"/>
    <n v="0"/>
    <n v="0"/>
    <n v="0"/>
    <n v="300"/>
    <n v="300"/>
  </r>
  <r>
    <x v="46"/>
    <d v="2025-03-28T00:00:00"/>
    <d v="2025-05-31T00:00:00"/>
    <n v="0"/>
    <n v="0"/>
    <n v="0"/>
    <n v="0"/>
    <n v="1700"/>
    <n v="1700"/>
  </r>
  <r>
    <x v="47"/>
    <d v="2025-03-28T00:00:00"/>
    <d v="2025-03-28T00:00:00"/>
    <n v="0"/>
    <n v="0"/>
    <n v="0"/>
    <n v="0"/>
    <n v="4500"/>
    <n v="4500"/>
  </r>
  <r>
    <x v="48"/>
    <d v="2025-03-28T00:00:00"/>
    <d v="2025-05-31T00:00:00"/>
    <n v="0"/>
    <n v="0"/>
    <n v="0"/>
    <n v="0"/>
    <n v="100"/>
    <n v="100"/>
  </r>
  <r>
    <x v="48"/>
    <d v="2025-03-28T00:00:00"/>
    <d v="2025-05-31T00:00:00"/>
    <n v="0"/>
    <n v="0"/>
    <n v="0"/>
    <n v="0"/>
    <n v="750"/>
    <n v="750"/>
  </r>
  <r>
    <x v="49"/>
    <d v="2025-03-28T00:00:00"/>
    <d v="2025-05-31T00:00:00"/>
    <n v="0"/>
    <n v="0"/>
    <n v="0"/>
    <n v="0"/>
    <n v="3375"/>
    <n v="3375"/>
  </r>
  <r>
    <x v="85"/>
    <d v="2025-03-28T00:00:00"/>
    <d v="2025-05-31T00:00:00"/>
    <n v="0"/>
    <n v="0"/>
    <n v="0"/>
    <n v="0"/>
    <n v="4500"/>
    <n v="4500"/>
  </r>
  <r>
    <x v="50"/>
    <d v="2025-03-28T00:00:00"/>
    <d v="2025-03-31T00:00:00"/>
    <n v="0"/>
    <n v="0"/>
    <n v="0"/>
    <n v="0"/>
    <n v="3825"/>
    <n v="3825"/>
  </r>
  <r>
    <x v="51"/>
    <d v="2025-03-28T00:00:00"/>
    <d v="2025-03-31T00:00:00"/>
    <n v="0"/>
    <n v="0"/>
    <n v="0"/>
    <n v="0"/>
    <n v="1700"/>
    <n v="1700"/>
  </r>
  <r>
    <x v="52"/>
    <d v="2025-03-28T00:00:00"/>
    <d v="2025-05-31T00:00:00"/>
    <n v="0"/>
    <n v="0"/>
    <n v="0"/>
    <n v="0"/>
    <n v="6000"/>
    <n v="6000"/>
  </r>
  <r>
    <x v="53"/>
    <d v="2025-03-28T00:00:00"/>
    <d v="2025-05-31T00:00:00"/>
    <n v="0"/>
    <n v="0"/>
    <n v="0"/>
    <n v="0"/>
    <n v="225"/>
    <n v="225"/>
  </r>
  <r>
    <x v="53"/>
    <d v="2025-03-28T00:00:00"/>
    <d v="2025-05-31T00:00:00"/>
    <n v="0"/>
    <n v="0"/>
    <n v="0"/>
    <n v="0"/>
    <n v="1050"/>
    <n v="1050"/>
  </r>
  <r>
    <x v="55"/>
    <d v="2025-03-28T00:00:00"/>
    <d v="2025-05-31T00:00:00"/>
    <n v="0"/>
    <n v="0"/>
    <n v="0"/>
    <n v="0"/>
    <n v="4500"/>
    <n v="4500"/>
  </r>
  <r>
    <x v="56"/>
    <d v="2025-03-28T00:00:00"/>
    <d v="2025-03-31T00:00:00"/>
    <n v="0"/>
    <n v="0"/>
    <n v="0"/>
    <n v="0"/>
    <n v="1050"/>
    <n v="1050"/>
  </r>
  <r>
    <x v="57"/>
    <d v="2025-03-28T00:00:00"/>
    <d v="2025-05-31T00:00:00"/>
    <n v="0"/>
    <n v="0"/>
    <n v="0"/>
    <n v="0"/>
    <n v="2260"/>
    <n v="2260"/>
  </r>
  <r>
    <x v="59"/>
    <d v="2025-03-28T00:00:00"/>
    <d v="2025-05-31T00:00:00"/>
    <n v="0"/>
    <n v="0"/>
    <n v="0"/>
    <n v="0"/>
    <n v="3375"/>
    <n v="3375"/>
  </r>
  <r>
    <x v="60"/>
    <d v="2025-03-28T00:00:00"/>
    <d v="2025-05-31T00:00:00"/>
    <n v="0"/>
    <n v="0"/>
    <n v="0"/>
    <n v="0"/>
    <n v="590"/>
    <n v="590"/>
  </r>
  <r>
    <x v="60"/>
    <d v="2025-03-28T00:00:00"/>
    <d v="2025-05-31T00:00:00"/>
    <n v="0"/>
    <n v="0"/>
    <n v="0"/>
    <n v="0"/>
    <n v="2260"/>
    <n v="2260"/>
  </r>
  <r>
    <x v="61"/>
    <d v="2025-03-28T00:00:00"/>
    <d v="2025-05-31T00:00:00"/>
    <n v="0"/>
    <n v="0"/>
    <n v="0"/>
    <n v="0"/>
    <n v="2260"/>
    <n v="2260"/>
  </r>
  <r>
    <x v="62"/>
    <d v="2025-03-28T00:00:00"/>
    <d v="2025-03-31T00:00:00"/>
    <n v="0"/>
    <n v="0"/>
    <n v="0"/>
    <n v="0"/>
    <n v="2260"/>
    <n v="2260"/>
  </r>
  <r>
    <x v="63"/>
    <d v="2025-03-28T00:00:00"/>
    <d v="2025-03-28T00:00:00"/>
    <n v="0"/>
    <n v="0"/>
    <n v="0"/>
    <n v="0"/>
    <n v="1125"/>
    <n v="1125"/>
  </r>
  <r>
    <x v="86"/>
    <d v="2025-03-28T00:00:00"/>
    <d v="2025-03-31T00:00:00"/>
    <n v="0"/>
    <n v="0"/>
    <n v="0"/>
    <n v="0"/>
    <n v="2800"/>
    <n v="2800"/>
  </r>
  <r>
    <x v="64"/>
    <d v="2025-03-28T00:00:00"/>
    <d v="2025-05-31T00:00:00"/>
    <n v="0"/>
    <n v="0"/>
    <n v="0"/>
    <n v="0"/>
    <n v="1500"/>
    <n v="1500"/>
  </r>
  <r>
    <x v="64"/>
    <d v="2025-03-28T00:00:00"/>
    <d v="2025-05-31T00:00:00"/>
    <n v="0"/>
    <n v="0"/>
    <n v="0"/>
    <n v="0"/>
    <n v="1800"/>
    <n v="1800"/>
  </r>
  <r>
    <x v="64"/>
    <d v="2025-03-28T00:00:00"/>
    <d v="2025-05-31T00:00:00"/>
    <n v="0"/>
    <n v="0"/>
    <n v="0"/>
    <n v="0"/>
    <n v="2700"/>
    <n v="2700"/>
  </r>
  <r>
    <x v="87"/>
    <d v="2025-03-28T00:00:00"/>
    <d v="2025-03-31T00:00:00"/>
    <n v="0"/>
    <n v="0"/>
    <n v="0"/>
    <n v="0"/>
    <n v="3600"/>
    <n v="3600"/>
  </r>
  <r>
    <x v="65"/>
    <d v="2025-03-28T00:00:00"/>
    <d v="2025-05-31T00:00:00"/>
    <n v="0"/>
    <n v="0"/>
    <n v="0"/>
    <n v="0"/>
    <n v="2500"/>
    <n v="2500"/>
  </r>
  <r>
    <x v="66"/>
    <d v="2025-03-28T00:00:00"/>
    <d v="2025-05-31T00:00:00"/>
    <n v="0"/>
    <n v="0"/>
    <n v="0"/>
    <n v="0"/>
    <n v="6000"/>
    <n v="6000"/>
  </r>
  <r>
    <x v="88"/>
    <d v="2025-03-28T00:00:00"/>
    <d v="2025-05-31T00:00:00"/>
    <n v="0"/>
    <n v="0"/>
    <n v="0"/>
    <n v="0"/>
    <n v="2925"/>
    <n v="2925"/>
  </r>
  <r>
    <x v="68"/>
    <d v="2025-03-28T00:00:00"/>
    <d v="2025-05-31T00:00:00"/>
    <n v="0"/>
    <n v="0"/>
    <n v="0"/>
    <n v="0"/>
    <n v="4500"/>
    <n v="4500"/>
  </r>
  <r>
    <x v="69"/>
    <d v="2025-03-28T00:00:00"/>
    <d v="2025-05-30T00:00:00"/>
    <n v="0"/>
    <n v="0"/>
    <n v="0"/>
    <n v="0"/>
    <n v="4500"/>
    <n v="4500"/>
  </r>
  <r>
    <x v="71"/>
    <d v="2025-03-28T00:00:00"/>
    <d v="2025-03-31T00:00:00"/>
    <n v="0"/>
    <n v="0"/>
    <n v="0"/>
    <n v="0"/>
    <n v="1125"/>
    <n v="1125"/>
  </r>
  <r>
    <x v="72"/>
    <d v="2025-03-28T00:00:00"/>
    <d v="2025-03-31T00:00:00"/>
    <n v="0"/>
    <n v="0"/>
    <n v="0"/>
    <n v="0"/>
    <n v="5550"/>
    <n v="5550"/>
  </r>
  <r>
    <x v="73"/>
    <d v="2025-03-28T00:00:00"/>
    <d v="2025-05-31T00:00:00"/>
    <n v="0"/>
    <n v="0"/>
    <n v="0"/>
    <n v="0"/>
    <n v="420"/>
    <n v="420"/>
  </r>
  <r>
    <x v="73"/>
    <d v="2025-03-28T00:00:00"/>
    <d v="2025-05-31T00:00:00"/>
    <n v="0"/>
    <n v="0"/>
    <n v="0"/>
    <n v="0"/>
    <n v="1400"/>
    <n v="1400"/>
  </r>
  <r>
    <x v="74"/>
    <d v="2025-03-28T00:00:00"/>
    <d v="2025-03-31T00:00:00"/>
    <n v="0"/>
    <n v="0"/>
    <n v="0"/>
    <n v="0"/>
    <n v="3375"/>
    <n v="3375"/>
  </r>
  <r>
    <x v="75"/>
    <m/>
    <m/>
    <n v="0"/>
    <n v="0"/>
    <n v="0"/>
    <n v="0"/>
    <n v="261554.16"/>
    <n v="261554.16"/>
  </r>
  <r>
    <x v="90"/>
    <m/>
    <m/>
    <m/>
    <m/>
    <m/>
    <m/>
    <m/>
    <m/>
  </r>
  <r>
    <x v="2"/>
    <d v="2025-04-30T00:00:00"/>
    <d v="2025-05-31T00:00:00"/>
    <n v="0"/>
    <n v="0"/>
    <n v="0"/>
    <n v="0"/>
    <n v="6000"/>
    <n v="6000"/>
  </r>
  <r>
    <x v="77"/>
    <d v="2025-04-30T00:00:00"/>
    <d v="2025-05-31T00:00:00"/>
    <n v="0"/>
    <n v="0"/>
    <n v="0"/>
    <n v="0"/>
    <n v="3375"/>
    <n v="3375"/>
  </r>
  <r>
    <x v="78"/>
    <d v="2025-04-30T00:00:00"/>
    <d v="2025-05-30T00:00:00"/>
    <n v="0"/>
    <n v="0"/>
    <n v="0"/>
    <n v="0"/>
    <n v="6000"/>
    <n v="6000"/>
  </r>
  <r>
    <x v="4"/>
    <d v="2025-04-30T00:00:00"/>
    <d v="2025-05-31T00:00:00"/>
    <n v="0"/>
    <n v="0"/>
    <n v="0"/>
    <n v="0"/>
    <n v="3375"/>
    <n v="3375"/>
  </r>
  <r>
    <x v="5"/>
    <d v="2025-04-30T00:00:00"/>
    <d v="2025-05-31T00:00:00"/>
    <n v="0"/>
    <n v="0"/>
    <n v="0"/>
    <n v="0"/>
    <n v="6000"/>
    <n v="6000"/>
  </r>
  <r>
    <x v="6"/>
    <d v="2025-04-30T00:00:00"/>
    <d v="2025-05-31T00:00:00"/>
    <n v="0"/>
    <n v="0"/>
    <n v="0"/>
    <n v="0"/>
    <n v="32.5"/>
    <n v="32.5"/>
  </r>
  <r>
    <x v="6"/>
    <d v="2025-04-30T00:00:00"/>
    <d v="2025-05-31T00:00:00"/>
    <n v="0"/>
    <n v="0"/>
    <n v="0"/>
    <n v="0"/>
    <n v="680"/>
    <n v="680"/>
  </r>
  <r>
    <x v="7"/>
    <d v="2025-04-30T00:00:00"/>
    <d v="2025-05-31T00:00:00"/>
    <n v="0"/>
    <n v="0"/>
    <n v="0"/>
    <n v="0"/>
    <n v="900"/>
    <n v="900"/>
  </r>
  <r>
    <x v="7"/>
    <d v="2025-04-30T00:00:00"/>
    <d v="2025-05-31T00:00:00"/>
    <n v="0"/>
    <n v="0"/>
    <n v="0"/>
    <n v="0"/>
    <n v="2475"/>
    <n v="2475"/>
  </r>
  <r>
    <x v="8"/>
    <d v="2025-04-30T00:00:00"/>
    <d v="2025-05-31T00:00:00"/>
    <n v="0"/>
    <n v="0"/>
    <n v="0"/>
    <n v="0"/>
    <n v="2625"/>
    <n v="2625"/>
  </r>
  <r>
    <x v="8"/>
    <d v="2025-04-30T00:00:00"/>
    <d v="2025-05-31T00:00:00"/>
    <n v="0"/>
    <n v="0"/>
    <n v="0"/>
    <n v="0"/>
    <n v="3375"/>
    <n v="3375"/>
  </r>
  <r>
    <x v="79"/>
    <d v="2025-04-30T00:00:00"/>
    <d v="2025-05-31T00:00:00"/>
    <n v="0"/>
    <n v="0"/>
    <n v="0"/>
    <n v="0"/>
    <n v="3375"/>
    <n v="3375"/>
  </r>
  <r>
    <x v="9"/>
    <d v="2025-04-30T00:00:00"/>
    <d v="2025-05-31T00:00:00"/>
    <n v="0"/>
    <n v="0"/>
    <n v="0"/>
    <n v="0"/>
    <n v="3375"/>
    <n v="3375"/>
  </r>
  <r>
    <x v="10"/>
    <d v="2025-04-30T00:00:00"/>
    <d v="2025-05-31T00:00:00"/>
    <n v="0"/>
    <n v="0"/>
    <n v="0"/>
    <n v="0"/>
    <n v="2260"/>
    <n v="2260"/>
  </r>
  <r>
    <x v="12"/>
    <d v="2025-04-30T00:00:00"/>
    <d v="2025-05-31T00:00:00"/>
    <n v="0"/>
    <n v="0"/>
    <n v="0"/>
    <n v="0"/>
    <n v="7500"/>
    <n v="7500"/>
  </r>
  <r>
    <x v="13"/>
    <d v="2025-04-30T00:00:00"/>
    <d v="2025-05-31T00:00:00"/>
    <n v="0"/>
    <n v="0"/>
    <n v="0"/>
    <n v="0"/>
    <n v="410"/>
    <n v="410"/>
  </r>
  <r>
    <x v="13"/>
    <d v="2025-04-30T00:00:00"/>
    <d v="2025-05-31T00:00:00"/>
    <n v="0"/>
    <n v="0"/>
    <n v="0"/>
    <n v="0"/>
    <n v="1870"/>
    <n v="1870"/>
  </r>
  <r>
    <x v="14"/>
    <d v="2025-04-30T00:00:00"/>
    <d v="2025-05-30T00:00:00"/>
    <n v="0"/>
    <n v="0"/>
    <n v="0"/>
    <n v="0"/>
    <n v="2260"/>
    <n v="2260"/>
  </r>
  <r>
    <x v="17"/>
    <d v="2025-04-30T00:00:00"/>
    <d v="2025-05-30T00:00:00"/>
    <n v="0"/>
    <n v="0"/>
    <n v="0"/>
    <n v="0"/>
    <n v="3375"/>
    <n v="3375"/>
  </r>
  <r>
    <x v="20"/>
    <d v="2025-04-30T00:00:00"/>
    <d v="2025-05-30T00:00:00"/>
    <n v="0"/>
    <n v="0"/>
    <n v="0"/>
    <n v="0"/>
    <n v="2260"/>
    <n v="2260"/>
  </r>
  <r>
    <x v="21"/>
    <d v="2025-04-30T00:00:00"/>
    <d v="2025-05-31T00:00:00"/>
    <n v="0"/>
    <n v="0"/>
    <n v="0"/>
    <n v="0"/>
    <n v="787.5"/>
    <n v="787.5"/>
  </r>
  <r>
    <x v="21"/>
    <d v="2025-04-30T00:00:00"/>
    <d v="2025-05-31T00:00:00"/>
    <n v="0"/>
    <n v="0"/>
    <n v="0"/>
    <n v="0"/>
    <n v="1462.5"/>
    <n v="1462.5"/>
  </r>
  <r>
    <x v="22"/>
    <d v="2025-04-30T00:00:00"/>
    <d v="2025-05-31T00:00:00"/>
    <n v="0"/>
    <n v="0"/>
    <n v="0"/>
    <n v="0"/>
    <n v="3375"/>
    <n v="3375"/>
  </r>
  <r>
    <x v="23"/>
    <d v="2025-04-04T00:00:00"/>
    <d v="2025-05-31T00:00:00"/>
    <n v="0"/>
    <n v="0"/>
    <n v="0"/>
    <n v="0"/>
    <n v="2137.5"/>
    <n v="2137.5"/>
  </r>
  <r>
    <x v="23"/>
    <d v="2025-04-30T00:00:00"/>
    <d v="2025-05-31T00:00:00"/>
    <n v="0"/>
    <n v="0"/>
    <n v="0"/>
    <n v="0"/>
    <n v="2137.5"/>
    <n v="2137.5"/>
  </r>
  <r>
    <x v="24"/>
    <d v="2025-04-30T00:00:00"/>
    <d v="2025-05-31T00:00:00"/>
    <n v="0"/>
    <n v="0"/>
    <n v="0"/>
    <n v="0"/>
    <n v="562.5"/>
    <n v="562.5"/>
  </r>
  <r>
    <x v="24"/>
    <d v="2025-04-30T00:00:00"/>
    <d v="2025-05-31T00:00:00"/>
    <n v="0"/>
    <n v="0"/>
    <n v="0"/>
    <n v="0"/>
    <n v="1687.5"/>
    <n v="1687.5"/>
  </r>
  <r>
    <x v="25"/>
    <d v="2025-04-30T00:00:00"/>
    <d v="2025-05-31T00:00:00"/>
    <n v="0"/>
    <n v="0"/>
    <n v="0"/>
    <n v="0"/>
    <n v="1500"/>
    <n v="1500"/>
  </r>
  <r>
    <x v="25"/>
    <d v="2025-04-30T00:00:00"/>
    <d v="2025-05-31T00:00:00"/>
    <n v="0"/>
    <n v="0"/>
    <n v="0"/>
    <n v="0"/>
    <n v="1125"/>
    <n v="1125"/>
  </r>
  <r>
    <x v="25"/>
    <d v="2025-04-30T00:00:00"/>
    <d v="2025-05-31T00:00:00"/>
    <n v="0"/>
    <n v="0"/>
    <n v="0"/>
    <n v="0"/>
    <n v="3375"/>
    <n v="3375"/>
  </r>
  <r>
    <x v="26"/>
    <d v="2025-04-14T00:00:00"/>
    <d v="2025-03-31T00:00:00"/>
    <n v="0"/>
    <n v="0"/>
    <n v="0"/>
    <n v="0"/>
    <n v="1000"/>
    <n v="1000"/>
  </r>
  <r>
    <x v="31"/>
    <d v="2025-04-30T00:00:00"/>
    <d v="2025-05-31T00:00:00"/>
    <n v="0"/>
    <n v="0"/>
    <n v="0"/>
    <n v="0"/>
    <n v="3375"/>
    <n v="3375"/>
  </r>
  <r>
    <x v="32"/>
    <d v="2025-04-30T00:00:00"/>
    <d v="2025-05-30T00:00:00"/>
    <n v="0"/>
    <n v="0"/>
    <n v="0"/>
    <n v="0"/>
    <n v="3500"/>
    <n v="3500"/>
  </r>
  <r>
    <x v="32"/>
    <d v="2025-04-30T00:00:00"/>
    <d v="2025-05-30T00:00:00"/>
    <n v="0"/>
    <n v="0"/>
    <n v="0"/>
    <n v="0"/>
    <n v="7750"/>
    <n v="7750"/>
  </r>
  <r>
    <x v="33"/>
    <d v="2025-04-30T00:00:00"/>
    <d v="2025-05-31T00:00:00"/>
    <n v="0"/>
    <n v="0"/>
    <n v="0"/>
    <n v="0"/>
    <n v="6000"/>
    <n v="6000"/>
  </r>
  <r>
    <x v="34"/>
    <d v="2025-04-30T00:00:00"/>
    <d v="2025-05-30T00:00:00"/>
    <n v="0"/>
    <n v="0"/>
    <n v="0"/>
    <n v="0"/>
    <n v="3375"/>
    <n v="3375"/>
  </r>
  <r>
    <x v="35"/>
    <d v="2025-04-30T00:00:00"/>
    <d v="2025-04-30T00:00:00"/>
    <n v="0"/>
    <n v="0"/>
    <n v="0"/>
    <n v="0"/>
    <n v="4500"/>
    <n v="4500"/>
  </r>
  <r>
    <x v="36"/>
    <d v="2025-04-30T00:00:00"/>
    <d v="2025-05-30T00:00:00"/>
    <n v="0"/>
    <n v="0"/>
    <n v="0"/>
    <n v="0"/>
    <n v="2260"/>
    <n v="2260"/>
  </r>
  <r>
    <x v="81"/>
    <d v="2025-04-30T00:00:00"/>
    <d v="2025-04-30T00:00:00"/>
    <n v="0"/>
    <n v="0"/>
    <n v="0"/>
    <n v="0"/>
    <n v="2250"/>
    <n v="2250"/>
  </r>
  <r>
    <x v="82"/>
    <d v="2025-04-14T00:00:00"/>
    <d v="2025-03-31T00:00:00"/>
    <n v="0"/>
    <n v="0"/>
    <n v="0"/>
    <n v="0"/>
    <n v="1800"/>
    <n v="1800"/>
  </r>
  <r>
    <x v="39"/>
    <d v="2025-04-30T00:00:00"/>
    <d v="2025-05-31T00:00:00"/>
    <n v="0"/>
    <n v="0"/>
    <n v="0"/>
    <n v="0"/>
    <n v="4000"/>
    <n v="4000"/>
  </r>
  <r>
    <x v="83"/>
    <d v="2025-04-14T00:00:00"/>
    <d v="2025-03-31T00:00:00"/>
    <n v="0"/>
    <n v="0"/>
    <n v="0"/>
    <n v="0"/>
    <n v="300"/>
    <n v="300"/>
  </r>
  <r>
    <x v="91"/>
    <d v="2025-04-14T00:00:00"/>
    <d v="2025-03-31T00:00:00"/>
    <n v="0"/>
    <n v="0"/>
    <n v="0"/>
    <n v="0"/>
    <n v="1100"/>
    <n v="1100"/>
  </r>
  <r>
    <x v="44"/>
    <d v="2025-04-30T00:00:00"/>
    <d v="2025-05-31T00:00:00"/>
    <n v="0"/>
    <n v="0"/>
    <n v="0"/>
    <n v="0"/>
    <n v="162.5"/>
    <n v="162.5"/>
  </r>
  <r>
    <x v="44"/>
    <d v="2025-04-30T00:00:00"/>
    <d v="2025-05-31T00:00:00"/>
    <n v="0"/>
    <n v="0"/>
    <n v="0"/>
    <n v="0"/>
    <n v="900"/>
    <n v="900"/>
  </r>
  <r>
    <x v="45"/>
    <d v="2025-04-30T00:00:00"/>
    <d v="2025-05-31T00:00:00"/>
    <n v="0"/>
    <n v="0"/>
    <n v="0"/>
    <n v="0"/>
    <n v="300"/>
    <n v="300"/>
  </r>
  <r>
    <x v="45"/>
    <d v="2025-04-30T00:00:00"/>
    <d v="2025-05-31T00:00:00"/>
    <n v="0"/>
    <n v="0"/>
    <n v="0"/>
    <n v="0"/>
    <n v="900"/>
    <n v="900"/>
  </r>
  <r>
    <x v="46"/>
    <d v="2025-04-30T00:00:00"/>
    <d v="2025-05-31T00:00:00"/>
    <n v="0"/>
    <n v="0"/>
    <n v="0"/>
    <n v="0"/>
    <n v="300"/>
    <n v="300"/>
  </r>
  <r>
    <x v="46"/>
    <d v="2025-04-30T00:00:00"/>
    <d v="2025-05-31T00:00:00"/>
    <n v="0"/>
    <n v="0"/>
    <n v="0"/>
    <n v="0"/>
    <n v="1700"/>
    <n v="1700"/>
  </r>
  <r>
    <x v="48"/>
    <d v="2025-04-30T00:00:00"/>
    <d v="2025-05-31T00:00:00"/>
    <n v="0"/>
    <n v="0"/>
    <n v="0"/>
    <n v="0"/>
    <n v="100"/>
    <n v="100"/>
  </r>
  <r>
    <x v="48"/>
    <d v="2025-04-30T00:00:00"/>
    <d v="2025-05-31T00:00:00"/>
    <n v="0"/>
    <n v="0"/>
    <n v="0"/>
    <n v="0"/>
    <n v="750"/>
    <n v="750"/>
  </r>
  <r>
    <x v="49"/>
    <d v="2025-04-30T00:00:00"/>
    <d v="2025-05-31T00:00:00"/>
    <n v="0"/>
    <n v="0"/>
    <n v="0"/>
    <n v="0"/>
    <n v="3375"/>
    <n v="3375"/>
  </r>
  <r>
    <x v="85"/>
    <d v="2025-04-30T00:00:00"/>
    <d v="2025-05-31T00:00:00"/>
    <n v="0"/>
    <n v="0"/>
    <n v="0"/>
    <n v="0"/>
    <n v="4500"/>
    <n v="4500"/>
  </r>
  <r>
    <x v="52"/>
    <d v="2025-04-30T00:00:00"/>
    <d v="2025-05-31T00:00:00"/>
    <n v="0"/>
    <n v="0"/>
    <n v="0"/>
    <n v="0"/>
    <n v="6000"/>
    <n v="6000"/>
  </r>
  <r>
    <x v="53"/>
    <d v="2025-04-30T00:00:00"/>
    <d v="2025-05-31T00:00:00"/>
    <n v="0"/>
    <n v="0"/>
    <n v="0"/>
    <n v="0"/>
    <n v="225"/>
    <n v="225"/>
  </r>
  <r>
    <x v="53"/>
    <d v="2025-04-30T00:00:00"/>
    <d v="2025-05-31T00:00:00"/>
    <n v="0"/>
    <n v="0"/>
    <n v="0"/>
    <n v="0"/>
    <n v="1050"/>
    <n v="1050"/>
  </r>
  <r>
    <x v="54"/>
    <d v="2025-04-14T00:00:00"/>
    <d v="2025-03-31T00:00:00"/>
    <n v="0"/>
    <n v="0"/>
    <n v="0"/>
    <n v="0"/>
    <n v="1000"/>
    <n v="1000"/>
  </r>
  <r>
    <x v="55"/>
    <d v="2025-04-30T00:00:00"/>
    <d v="2025-05-31T00:00:00"/>
    <n v="0"/>
    <n v="0"/>
    <n v="0"/>
    <n v="0"/>
    <n v="4500"/>
    <n v="4500"/>
  </r>
  <r>
    <x v="56"/>
    <d v="2025-04-14T00:00:00"/>
    <d v="2025-03-31T00:00:00"/>
    <n v="0"/>
    <n v="0"/>
    <n v="0"/>
    <n v="0"/>
    <n v="1000"/>
    <n v="1000"/>
  </r>
  <r>
    <x v="57"/>
    <d v="2025-04-30T00:00:00"/>
    <d v="2025-05-31T00:00:00"/>
    <n v="0"/>
    <n v="0"/>
    <n v="0"/>
    <n v="0"/>
    <n v="2260"/>
    <n v="2260"/>
  </r>
  <r>
    <x v="59"/>
    <d v="2025-04-30T00:00:00"/>
    <d v="2025-05-31T00:00:00"/>
    <n v="0"/>
    <n v="0"/>
    <n v="0"/>
    <n v="0"/>
    <n v="3375"/>
    <n v="3375"/>
  </r>
  <r>
    <x v="60"/>
    <d v="2025-04-30T00:00:00"/>
    <d v="2025-05-31T00:00:00"/>
    <n v="0"/>
    <n v="0"/>
    <n v="0"/>
    <n v="0"/>
    <n v="590"/>
    <n v="590"/>
  </r>
  <r>
    <x v="60"/>
    <d v="2025-04-30T00:00:00"/>
    <d v="2025-05-31T00:00:00"/>
    <n v="0"/>
    <n v="0"/>
    <n v="0"/>
    <n v="0"/>
    <n v="2260"/>
    <n v="2260"/>
  </r>
  <r>
    <x v="61"/>
    <d v="2025-04-30T00:00:00"/>
    <d v="2025-05-31T00:00:00"/>
    <n v="0"/>
    <n v="0"/>
    <n v="0"/>
    <n v="0"/>
    <n v="2260"/>
    <n v="2260"/>
  </r>
  <r>
    <x v="64"/>
    <d v="2025-04-30T00:00:00"/>
    <d v="2025-05-31T00:00:00"/>
    <n v="0"/>
    <n v="0"/>
    <n v="0"/>
    <n v="0"/>
    <n v="1500"/>
    <n v="1500"/>
  </r>
  <r>
    <x v="64"/>
    <d v="2025-04-30T00:00:00"/>
    <d v="2025-05-31T00:00:00"/>
    <n v="0"/>
    <n v="0"/>
    <n v="0"/>
    <n v="0"/>
    <n v="1800"/>
    <n v="1800"/>
  </r>
  <r>
    <x v="64"/>
    <d v="2025-04-30T00:00:00"/>
    <d v="2025-05-31T00:00:00"/>
    <n v="0"/>
    <n v="0"/>
    <n v="0"/>
    <n v="0"/>
    <n v="2700"/>
    <n v="2700"/>
  </r>
  <r>
    <x v="87"/>
    <d v="2025-04-14T00:00:00"/>
    <d v="2025-03-31T00:00:00"/>
    <n v="0"/>
    <n v="0"/>
    <n v="0"/>
    <n v="0"/>
    <n v="1800"/>
    <n v="1800"/>
  </r>
  <r>
    <x v="65"/>
    <d v="2025-04-30T00:00:00"/>
    <d v="2025-05-31T00:00:00"/>
    <n v="0"/>
    <n v="0"/>
    <n v="0"/>
    <n v="0"/>
    <n v="2500"/>
    <n v="2500"/>
  </r>
  <r>
    <x v="66"/>
    <d v="2025-04-30T00:00:00"/>
    <d v="2025-05-31T00:00:00"/>
    <n v="0"/>
    <n v="0"/>
    <n v="0"/>
    <n v="0"/>
    <n v="6000"/>
    <n v="6000"/>
  </r>
  <r>
    <x v="88"/>
    <d v="2025-04-30T00:00:00"/>
    <d v="2025-05-31T00:00:00"/>
    <n v="0"/>
    <n v="0"/>
    <n v="0"/>
    <n v="0"/>
    <n v="2925"/>
    <n v="2925"/>
  </r>
  <r>
    <x v="68"/>
    <d v="2025-04-30T00:00:00"/>
    <d v="2025-05-31T00:00:00"/>
    <n v="0"/>
    <n v="0"/>
    <n v="0"/>
    <n v="0"/>
    <n v="4500"/>
    <n v="4500"/>
  </r>
  <r>
    <x v="69"/>
    <d v="2025-04-30T00:00:00"/>
    <d v="2025-05-30T00:00:00"/>
    <n v="0"/>
    <n v="0"/>
    <n v="0"/>
    <n v="0"/>
    <n v="4500"/>
    <n v="4500"/>
  </r>
  <r>
    <x v="73"/>
    <d v="2025-04-30T00:00:00"/>
    <d v="2025-05-31T00:00:00"/>
    <n v="0"/>
    <n v="0"/>
    <n v="0"/>
    <n v="0"/>
    <n v="420"/>
    <n v="420"/>
  </r>
  <r>
    <x v="73"/>
    <d v="2025-04-30T00:00:00"/>
    <d v="2025-05-31T00:00:00"/>
    <n v="0"/>
    <n v="0"/>
    <n v="0"/>
    <n v="0"/>
    <n v="1400"/>
    <n v="1400"/>
  </r>
  <r>
    <x v="75"/>
    <m/>
    <m/>
    <n v="0"/>
    <n v="0"/>
    <n v="0"/>
    <n v="0"/>
    <n v="188435"/>
    <n v="188435"/>
  </r>
  <r>
    <x v="92"/>
    <m/>
    <m/>
    <m/>
    <m/>
    <m/>
    <m/>
    <m/>
    <m/>
  </r>
  <r>
    <x v="2"/>
    <d v="2025-05-30T00:00:00"/>
    <d v="2025-05-31T00:00:00"/>
    <n v="0"/>
    <n v="0"/>
    <n v="0"/>
    <n v="0"/>
    <n v="6000"/>
    <n v="6000"/>
  </r>
  <r>
    <x v="77"/>
    <d v="2025-05-30T00:00:00"/>
    <d v="2025-05-31T00:00:00"/>
    <n v="0"/>
    <n v="0"/>
    <n v="0"/>
    <n v="0"/>
    <n v="3375"/>
    <n v="3375"/>
  </r>
  <r>
    <x v="78"/>
    <d v="2025-05-30T00:00:00"/>
    <d v="2025-05-30T00:00:00"/>
    <n v="0"/>
    <n v="0"/>
    <n v="0"/>
    <n v="0"/>
    <n v="6000"/>
    <n v="6000"/>
  </r>
  <r>
    <x v="4"/>
    <d v="2025-05-30T00:00:00"/>
    <d v="2025-05-31T00:00:00"/>
    <n v="0"/>
    <n v="0"/>
    <n v="0"/>
    <n v="0"/>
    <n v="3375"/>
    <n v="3375"/>
  </r>
  <r>
    <x v="5"/>
    <d v="2025-05-30T00:00:00"/>
    <d v="2025-05-31T00:00:00"/>
    <n v="0"/>
    <n v="0"/>
    <n v="0"/>
    <n v="0"/>
    <n v="6000"/>
    <n v="6000"/>
  </r>
  <r>
    <x v="6"/>
    <d v="2025-05-30T00:00:00"/>
    <d v="2025-05-31T00:00:00"/>
    <n v="0"/>
    <n v="0"/>
    <n v="0"/>
    <n v="0"/>
    <n v="32.5"/>
    <n v="32.5"/>
  </r>
  <r>
    <x v="6"/>
    <d v="2025-05-30T00:00:00"/>
    <d v="2025-05-31T00:00:00"/>
    <n v="0"/>
    <n v="0"/>
    <n v="0"/>
    <n v="0"/>
    <n v="680"/>
    <n v="680"/>
  </r>
  <r>
    <x v="7"/>
    <d v="2025-05-30T00:00:00"/>
    <d v="2025-05-31T00:00:00"/>
    <n v="0"/>
    <n v="0"/>
    <n v="0"/>
    <n v="0"/>
    <n v="900"/>
    <n v="900"/>
  </r>
  <r>
    <x v="7"/>
    <d v="2025-05-30T00:00:00"/>
    <d v="2025-05-31T00:00:00"/>
    <n v="0"/>
    <n v="0"/>
    <n v="0"/>
    <n v="0"/>
    <n v="2475"/>
    <n v="2475"/>
  </r>
  <r>
    <x v="8"/>
    <d v="2025-05-30T00:00:00"/>
    <d v="2025-05-31T00:00:00"/>
    <n v="0"/>
    <n v="0"/>
    <n v="0"/>
    <n v="0"/>
    <n v="2625"/>
    <n v="2625"/>
  </r>
  <r>
    <x v="8"/>
    <d v="2025-05-30T00:00:00"/>
    <d v="2025-05-31T00:00:00"/>
    <n v="0"/>
    <n v="0"/>
    <n v="0"/>
    <n v="0"/>
    <n v="3375"/>
    <n v="3375"/>
  </r>
  <r>
    <x v="79"/>
    <d v="2025-05-30T00:00:00"/>
    <d v="2025-05-31T00:00:00"/>
    <n v="0"/>
    <n v="0"/>
    <n v="0"/>
    <n v="0"/>
    <n v="3375"/>
    <n v="3375"/>
  </r>
  <r>
    <x v="9"/>
    <d v="2025-05-30T00:00:00"/>
    <d v="2025-05-31T00:00:00"/>
    <n v="0"/>
    <n v="0"/>
    <n v="0"/>
    <n v="0"/>
    <n v="3375"/>
    <n v="3375"/>
  </r>
  <r>
    <x v="10"/>
    <d v="2025-05-30T00:00:00"/>
    <d v="2025-05-31T00:00:00"/>
    <n v="0"/>
    <n v="0"/>
    <n v="0"/>
    <n v="0"/>
    <n v="2260"/>
    <n v="2260"/>
  </r>
  <r>
    <x v="12"/>
    <d v="2025-05-30T00:00:00"/>
    <d v="2025-05-31T00:00:00"/>
    <n v="0"/>
    <n v="0"/>
    <n v="0"/>
    <n v="0"/>
    <n v="7500"/>
    <n v="7500"/>
  </r>
  <r>
    <x v="13"/>
    <d v="2025-05-30T00:00:00"/>
    <d v="2025-05-31T00:00:00"/>
    <n v="0"/>
    <n v="0"/>
    <n v="0"/>
    <n v="0"/>
    <n v="410"/>
    <n v="410"/>
  </r>
  <r>
    <x v="13"/>
    <d v="2025-05-30T00:00:00"/>
    <d v="2025-05-31T00:00:00"/>
    <n v="0"/>
    <n v="0"/>
    <n v="0"/>
    <n v="0"/>
    <n v="1870"/>
    <n v="1870"/>
  </r>
  <r>
    <x v="14"/>
    <d v="2025-05-30T00:00:00"/>
    <d v="2025-05-30T00:00:00"/>
    <n v="0"/>
    <n v="0"/>
    <n v="0"/>
    <n v="0"/>
    <n v="2260"/>
    <n v="2260"/>
  </r>
  <r>
    <x v="17"/>
    <d v="2025-05-30T00:00:00"/>
    <d v="2025-05-30T00:00:00"/>
    <n v="0"/>
    <n v="0"/>
    <n v="0"/>
    <n v="0"/>
    <n v="3375"/>
    <n v="3375"/>
  </r>
  <r>
    <x v="20"/>
    <d v="2025-05-30T00:00:00"/>
    <d v="2025-05-30T00:00:00"/>
    <n v="0"/>
    <n v="0"/>
    <n v="0"/>
    <n v="0"/>
    <n v="2260"/>
    <n v="2260"/>
  </r>
  <r>
    <x v="21"/>
    <d v="2025-05-30T00:00:00"/>
    <d v="2025-05-31T00:00:00"/>
    <n v="0"/>
    <n v="0"/>
    <n v="0"/>
    <n v="0"/>
    <n v="787.5"/>
    <n v="787.5"/>
  </r>
  <r>
    <x v="21"/>
    <d v="2025-05-30T00:00:00"/>
    <d v="2025-05-31T00:00:00"/>
    <n v="0"/>
    <n v="0"/>
    <n v="0"/>
    <n v="0"/>
    <n v="1462.5"/>
    <n v="1462.5"/>
  </r>
  <r>
    <x v="22"/>
    <d v="2025-05-30T00:00:00"/>
    <d v="2025-05-31T00:00:00"/>
    <n v="0"/>
    <n v="0"/>
    <n v="0"/>
    <n v="0"/>
    <n v="3375"/>
    <n v="3375"/>
  </r>
  <r>
    <x v="23"/>
    <d v="2025-05-30T00:00:00"/>
    <d v="2025-05-31T00:00:00"/>
    <n v="0"/>
    <n v="0"/>
    <n v="0"/>
    <n v="0"/>
    <n v="2137.5"/>
    <n v="2137.5"/>
  </r>
  <r>
    <x v="24"/>
    <d v="2025-05-30T00:00:00"/>
    <d v="2025-05-31T00:00:00"/>
    <n v="0"/>
    <n v="0"/>
    <n v="0"/>
    <n v="0"/>
    <n v="562.5"/>
    <n v="562.5"/>
  </r>
  <r>
    <x v="24"/>
    <d v="2025-05-30T00:00:00"/>
    <d v="2025-05-31T00:00:00"/>
    <n v="0"/>
    <n v="0"/>
    <n v="0"/>
    <n v="0"/>
    <n v="1687.5"/>
    <n v="1687.5"/>
  </r>
  <r>
    <x v="25"/>
    <d v="2025-05-30T00:00:00"/>
    <d v="2025-05-31T00:00:00"/>
    <n v="0"/>
    <n v="0"/>
    <n v="0"/>
    <n v="0"/>
    <n v="1500"/>
    <n v="1500"/>
  </r>
  <r>
    <x v="25"/>
    <d v="2025-05-30T00:00:00"/>
    <d v="2025-05-31T00:00:00"/>
    <n v="0"/>
    <n v="0"/>
    <n v="0"/>
    <n v="0"/>
    <n v="1125"/>
    <n v="1125"/>
  </r>
  <r>
    <x v="25"/>
    <d v="2025-05-30T00:00:00"/>
    <d v="2025-05-31T00:00:00"/>
    <n v="0"/>
    <n v="0"/>
    <n v="0"/>
    <n v="0"/>
    <n v="3375"/>
    <n v="3375"/>
  </r>
  <r>
    <x v="31"/>
    <d v="2025-05-30T00:00:00"/>
    <d v="2025-05-31T00:00:00"/>
    <n v="0"/>
    <n v="0"/>
    <n v="0"/>
    <n v="0"/>
    <n v="3375"/>
    <n v="3375"/>
  </r>
  <r>
    <x v="32"/>
    <d v="2025-05-30T00:00:00"/>
    <d v="2025-05-30T00:00:00"/>
    <n v="0"/>
    <n v="0"/>
    <n v="0"/>
    <n v="0"/>
    <n v="3500"/>
    <n v="3500"/>
  </r>
  <r>
    <x v="32"/>
    <d v="2025-05-30T00:00:00"/>
    <d v="2025-05-30T00:00:00"/>
    <n v="0"/>
    <n v="0"/>
    <n v="0"/>
    <n v="0"/>
    <n v="7750"/>
    <n v="7750"/>
  </r>
  <r>
    <x v="33"/>
    <d v="2025-05-30T00:00:00"/>
    <d v="2025-05-31T00:00:00"/>
    <n v="0"/>
    <n v="0"/>
    <n v="0"/>
    <n v="0"/>
    <n v="6000"/>
    <n v="6000"/>
  </r>
  <r>
    <x v="34"/>
    <d v="2025-05-30T00:00:00"/>
    <d v="2025-05-30T00:00:00"/>
    <n v="0"/>
    <n v="0"/>
    <n v="0"/>
    <n v="0"/>
    <n v="3375"/>
    <n v="3375"/>
  </r>
  <r>
    <x v="36"/>
    <d v="2025-05-30T00:00:00"/>
    <d v="2025-05-30T00:00:00"/>
    <n v="0"/>
    <n v="0"/>
    <n v="0"/>
    <n v="0"/>
    <n v="2260"/>
    <n v="2260"/>
  </r>
  <r>
    <x v="39"/>
    <d v="2025-05-30T00:00:00"/>
    <d v="2025-05-31T00:00:00"/>
    <n v="0"/>
    <n v="0"/>
    <n v="0"/>
    <n v="0"/>
    <n v="4000"/>
    <n v="4000"/>
  </r>
  <r>
    <x v="44"/>
    <d v="2025-05-30T00:00:00"/>
    <d v="2025-05-31T00:00:00"/>
    <n v="0"/>
    <n v="0"/>
    <n v="0"/>
    <n v="0"/>
    <n v="162.5"/>
    <n v="162.5"/>
  </r>
  <r>
    <x v="44"/>
    <d v="2025-05-30T00:00:00"/>
    <d v="2025-05-31T00:00:00"/>
    <n v="0"/>
    <n v="0"/>
    <n v="0"/>
    <n v="0"/>
    <n v="900"/>
    <n v="900"/>
  </r>
  <r>
    <x v="45"/>
    <d v="2025-05-30T00:00:00"/>
    <d v="2025-05-31T00:00:00"/>
    <n v="0"/>
    <n v="0"/>
    <n v="0"/>
    <n v="0"/>
    <n v="300"/>
    <n v="300"/>
  </r>
  <r>
    <x v="45"/>
    <d v="2025-05-30T00:00:00"/>
    <d v="2025-05-31T00:00:00"/>
    <n v="0"/>
    <n v="0"/>
    <n v="0"/>
    <n v="0"/>
    <n v="900"/>
    <n v="900"/>
  </r>
  <r>
    <x v="46"/>
    <d v="2025-05-30T00:00:00"/>
    <d v="2025-05-31T00:00:00"/>
    <n v="0"/>
    <n v="0"/>
    <n v="0"/>
    <n v="0"/>
    <n v="300"/>
    <n v="300"/>
  </r>
  <r>
    <x v="46"/>
    <d v="2025-05-30T00:00:00"/>
    <d v="2025-05-31T00:00:00"/>
    <n v="0"/>
    <n v="0"/>
    <n v="0"/>
    <n v="0"/>
    <n v="1700"/>
    <n v="1700"/>
  </r>
  <r>
    <x v="48"/>
    <d v="2025-05-30T00:00:00"/>
    <d v="2025-05-31T00:00:00"/>
    <n v="0"/>
    <n v="0"/>
    <n v="0"/>
    <n v="0"/>
    <n v="100"/>
    <n v="100"/>
  </r>
  <r>
    <x v="48"/>
    <d v="2025-05-30T00:00:00"/>
    <d v="2025-05-31T00:00:00"/>
    <n v="0"/>
    <n v="0"/>
    <n v="0"/>
    <n v="0"/>
    <n v="750"/>
    <n v="750"/>
  </r>
  <r>
    <x v="49"/>
    <d v="2025-05-30T00:00:00"/>
    <d v="2025-05-31T00:00:00"/>
    <n v="0"/>
    <n v="0"/>
    <n v="0"/>
    <n v="0"/>
    <n v="3375"/>
    <n v="3375"/>
  </r>
  <r>
    <x v="85"/>
    <d v="2025-05-30T00:00:00"/>
    <d v="2025-05-31T00:00:00"/>
    <n v="0"/>
    <n v="0"/>
    <n v="0"/>
    <n v="0"/>
    <n v="4500"/>
    <n v="4500"/>
  </r>
  <r>
    <x v="52"/>
    <d v="2025-05-30T00:00:00"/>
    <d v="2025-05-31T00:00:00"/>
    <n v="0"/>
    <n v="0"/>
    <n v="0"/>
    <n v="0"/>
    <n v="6000"/>
    <n v="6000"/>
  </r>
  <r>
    <x v="53"/>
    <d v="2025-05-30T00:00:00"/>
    <d v="2025-05-31T00:00:00"/>
    <n v="0"/>
    <n v="0"/>
    <n v="0"/>
    <n v="0"/>
    <n v="225"/>
    <n v="225"/>
  </r>
  <r>
    <x v="53"/>
    <d v="2025-05-30T00:00:00"/>
    <d v="2025-05-31T00:00:00"/>
    <n v="0"/>
    <n v="0"/>
    <n v="0"/>
    <n v="0"/>
    <n v="1050"/>
    <n v="1050"/>
  </r>
  <r>
    <x v="55"/>
    <d v="2025-05-30T00:00:00"/>
    <d v="2025-05-31T00:00:00"/>
    <n v="0"/>
    <n v="0"/>
    <n v="0"/>
    <n v="0"/>
    <n v="4500"/>
    <n v="4500"/>
  </r>
  <r>
    <x v="57"/>
    <d v="2025-05-30T00:00:00"/>
    <d v="2025-05-31T00:00:00"/>
    <n v="0"/>
    <n v="0"/>
    <n v="0"/>
    <n v="0"/>
    <n v="2260"/>
    <n v="2260"/>
  </r>
  <r>
    <x v="59"/>
    <d v="2025-05-30T00:00:00"/>
    <d v="2025-05-31T00:00:00"/>
    <n v="0"/>
    <n v="0"/>
    <n v="0"/>
    <n v="0"/>
    <n v="3375"/>
    <n v="3375"/>
  </r>
  <r>
    <x v="60"/>
    <d v="2025-05-30T00:00:00"/>
    <d v="2025-05-31T00:00:00"/>
    <n v="0"/>
    <n v="0"/>
    <n v="0"/>
    <n v="0"/>
    <n v="590"/>
    <n v="590"/>
  </r>
  <r>
    <x v="60"/>
    <d v="2025-05-30T00:00:00"/>
    <d v="2025-05-31T00:00:00"/>
    <n v="0"/>
    <n v="0"/>
    <n v="0"/>
    <n v="0"/>
    <n v="2260"/>
    <n v="2260"/>
  </r>
  <r>
    <x v="61"/>
    <d v="2025-05-30T00:00:00"/>
    <d v="2025-05-31T00:00:00"/>
    <n v="0"/>
    <n v="0"/>
    <n v="0"/>
    <n v="0"/>
    <n v="2260"/>
    <n v="2260"/>
  </r>
  <r>
    <x v="64"/>
    <d v="2025-05-30T00:00:00"/>
    <d v="2025-05-31T00:00:00"/>
    <n v="0"/>
    <n v="0"/>
    <n v="0"/>
    <n v="0"/>
    <n v="1500"/>
    <n v="1500"/>
  </r>
  <r>
    <x v="64"/>
    <d v="2025-05-30T00:00:00"/>
    <d v="2025-05-31T00:00:00"/>
    <n v="0"/>
    <n v="0"/>
    <n v="0"/>
    <n v="0"/>
    <n v="1800"/>
    <n v="1800"/>
  </r>
  <r>
    <x v="64"/>
    <d v="2025-05-30T00:00:00"/>
    <d v="2025-05-31T00:00:00"/>
    <n v="0"/>
    <n v="0"/>
    <n v="0"/>
    <n v="0"/>
    <n v="2700"/>
    <n v="2700"/>
  </r>
  <r>
    <x v="65"/>
    <d v="2025-05-30T00:00:00"/>
    <d v="2025-05-31T00:00:00"/>
    <n v="0"/>
    <n v="0"/>
    <n v="0"/>
    <n v="0"/>
    <n v="2500"/>
    <n v="2500"/>
  </r>
  <r>
    <x v="66"/>
    <d v="2025-05-30T00:00:00"/>
    <d v="2025-05-31T00:00:00"/>
    <n v="0"/>
    <n v="0"/>
    <n v="0"/>
    <n v="0"/>
    <n v="6000"/>
    <n v="6000"/>
  </r>
  <r>
    <x v="88"/>
    <d v="2025-05-30T00:00:00"/>
    <d v="2025-05-31T00:00:00"/>
    <n v="0"/>
    <n v="0"/>
    <n v="0"/>
    <n v="0"/>
    <n v="2925"/>
    <n v="2925"/>
  </r>
  <r>
    <x v="68"/>
    <d v="2025-05-30T00:00:00"/>
    <d v="2025-05-31T00:00:00"/>
    <n v="0"/>
    <n v="0"/>
    <n v="0"/>
    <n v="0"/>
    <n v="4500"/>
    <n v="4500"/>
  </r>
  <r>
    <x v="69"/>
    <d v="2025-05-30T00:00:00"/>
    <d v="2025-05-30T00:00:00"/>
    <n v="0"/>
    <n v="0"/>
    <n v="0"/>
    <n v="0"/>
    <n v="4500"/>
    <n v="4500"/>
  </r>
  <r>
    <x v="73"/>
    <d v="2025-05-30T00:00:00"/>
    <d v="2025-05-31T00:00:00"/>
    <n v="0"/>
    <n v="0"/>
    <n v="0"/>
    <n v="0"/>
    <n v="420"/>
    <n v="420"/>
  </r>
  <r>
    <x v="73"/>
    <d v="2025-05-30T00:00:00"/>
    <d v="2025-05-31T00:00:00"/>
    <n v="0"/>
    <n v="0"/>
    <n v="0"/>
    <n v="0"/>
    <n v="1400"/>
    <n v="1400"/>
  </r>
  <r>
    <x v="75"/>
    <m/>
    <m/>
    <n v="0"/>
    <n v="0"/>
    <n v="0"/>
    <n v="0"/>
    <n v="171547.5"/>
    <n v="171547.5"/>
  </r>
  <r>
    <x v="93"/>
    <m/>
    <m/>
    <m/>
    <m/>
    <m/>
    <m/>
    <m/>
    <m/>
  </r>
  <r>
    <x v="8"/>
    <d v="2025-06-05T00:00:00"/>
    <d v="2025-05-31T00:00:00"/>
    <n v="0"/>
    <n v="0"/>
    <n v="0"/>
    <n v="0"/>
    <n v="1500"/>
    <n v="1500"/>
  </r>
  <r>
    <x v="35"/>
    <d v="2025-06-05T00:00:00"/>
    <d v="2025-05-31T00:00:00"/>
    <n v="0"/>
    <n v="0"/>
    <n v="0"/>
    <n v="0"/>
    <n v="3500"/>
    <n v="3500"/>
  </r>
  <r>
    <x v="94"/>
    <d v="2025-06-05T00:00:00"/>
    <d v="2025-05-31T00:00:00"/>
    <n v="0"/>
    <n v="0"/>
    <n v="0"/>
    <n v="0"/>
    <n v="2250"/>
    <n v="2250"/>
  </r>
  <r>
    <x v="75"/>
    <m/>
    <m/>
    <n v="0"/>
    <n v="0"/>
    <n v="0"/>
    <n v="0"/>
    <n v="7250"/>
    <n v="7250"/>
  </r>
  <r>
    <x v="95"/>
    <m/>
    <m/>
    <n v="0"/>
    <n v="0"/>
    <n v="0"/>
    <n v="0"/>
    <n v="1133819.98"/>
    <n v="1133819.98"/>
  </r>
</pivotCacheRecords>
</file>

<file path=xl/pivotCache/pivotCacheRecords20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7">
  <r>
    <x v="0"/>
    <m/>
    <s v="Contrato"/>
    <m/>
    <m/>
    <m/>
    <m/>
    <m/>
    <m/>
  </r>
  <r>
    <x v="1"/>
    <m/>
    <m/>
    <m/>
    <m/>
    <m/>
    <m/>
    <m/>
    <m/>
  </r>
  <r>
    <x v="2"/>
    <d v="2025-07-04T00:00:00"/>
    <d v="2025-08-29T00:00:00"/>
    <n v="0"/>
    <n v="0"/>
    <n v="0"/>
    <n v="0"/>
    <n v="8482.85"/>
    <n v="8482.85"/>
  </r>
  <r>
    <x v="2"/>
    <d v="2025-07-30T00:00:00"/>
    <d v="2025-08-29T00:00:00"/>
    <n v="0"/>
    <n v="0"/>
    <n v="0"/>
    <n v="0"/>
    <n v="8482.85"/>
    <n v="8482.85"/>
  </r>
  <r>
    <x v="3"/>
    <d v="2025-07-14T00:00:00"/>
    <d v="2026-11-17T00:00:00"/>
    <n v="0"/>
    <n v="0"/>
    <n v="0"/>
    <n v="0"/>
    <n v="4940"/>
    <n v="4940"/>
  </r>
  <r>
    <x v="3"/>
    <d v="2025-07-14T00:00:00"/>
    <d v="2026-11-17T00:00:00"/>
    <n v="0"/>
    <n v="0"/>
    <n v="0"/>
    <n v="0"/>
    <n v="4940"/>
    <n v="4940"/>
  </r>
  <r>
    <x v="3"/>
    <d v="2025-07-14T00:00:00"/>
    <d v="2026-11-17T00:00:00"/>
    <n v="0"/>
    <n v="0"/>
    <n v="0"/>
    <n v="0"/>
    <n v="4940"/>
    <n v="4940"/>
  </r>
  <r>
    <x v="3"/>
    <d v="2025-07-14T00:00:00"/>
    <d v="2026-11-17T00:00:00"/>
    <n v="0"/>
    <n v="0"/>
    <n v="0"/>
    <n v="0"/>
    <n v="4940"/>
    <n v="4940"/>
  </r>
  <r>
    <x v="3"/>
    <d v="2025-07-14T00:00:00"/>
    <d v="2026-11-17T00:00:00"/>
    <n v="0"/>
    <n v="0"/>
    <n v="0"/>
    <n v="0"/>
    <n v="4940"/>
    <n v="4940"/>
  </r>
  <r>
    <x v="3"/>
    <d v="2025-07-14T00:00:00"/>
    <d v="2026-11-17T00:00:00"/>
    <n v="0"/>
    <n v="0"/>
    <n v="0"/>
    <n v="0"/>
    <n v="4940"/>
    <n v="4940"/>
  </r>
  <r>
    <x v="3"/>
    <d v="2025-07-30T00:00:00"/>
    <d v="2026-11-17T00:00:00"/>
    <n v="0"/>
    <n v="0"/>
    <n v="0"/>
    <n v="0"/>
    <n v="4940"/>
    <n v="4940"/>
  </r>
  <r>
    <x v="4"/>
    <d v="2025-07-14T00:00:00"/>
    <d v="2026-11-17T00:00:00"/>
    <n v="0"/>
    <n v="0"/>
    <n v="0"/>
    <n v="0"/>
    <n v="4940"/>
    <n v="4940"/>
  </r>
  <r>
    <x v="4"/>
    <d v="2025-07-14T00:00:00"/>
    <d v="2026-11-17T00:00:00"/>
    <n v="0"/>
    <n v="0"/>
    <n v="0"/>
    <n v="0"/>
    <n v="4940"/>
    <n v="4940"/>
  </r>
  <r>
    <x v="4"/>
    <d v="2025-07-14T00:00:00"/>
    <d v="2026-11-17T00:00:00"/>
    <n v="0"/>
    <n v="0"/>
    <n v="0"/>
    <n v="0"/>
    <n v="4940"/>
    <n v="4940"/>
  </r>
  <r>
    <x v="4"/>
    <d v="2025-07-14T00:00:00"/>
    <d v="2026-11-17T00:00:00"/>
    <n v="0"/>
    <n v="0"/>
    <n v="0"/>
    <n v="0"/>
    <n v="4940"/>
    <n v="4940"/>
  </r>
  <r>
    <x v="4"/>
    <d v="2025-07-14T00:00:00"/>
    <d v="2026-11-17T00:00:00"/>
    <n v="0"/>
    <n v="0"/>
    <n v="0"/>
    <n v="0"/>
    <n v="4940"/>
    <n v="4940"/>
  </r>
  <r>
    <x v="4"/>
    <d v="2025-07-14T00:00:00"/>
    <d v="2026-11-17T00:00:00"/>
    <n v="0"/>
    <n v="0"/>
    <n v="0"/>
    <n v="0"/>
    <n v="4940"/>
    <n v="4940"/>
  </r>
  <r>
    <x v="4"/>
    <d v="2025-07-30T00:00:00"/>
    <d v="2026-11-17T00:00:00"/>
    <n v="0"/>
    <n v="0"/>
    <n v="0"/>
    <n v="0"/>
    <n v="4940"/>
    <n v="4940"/>
  </r>
  <r>
    <x v="5"/>
    <d v="2025-07-14T00:00:00"/>
    <d v="2026-11-17T00:00:00"/>
    <n v="0"/>
    <n v="0"/>
    <n v="0"/>
    <n v="0"/>
    <n v="4940"/>
    <n v="4940"/>
  </r>
  <r>
    <x v="5"/>
    <d v="2025-07-14T00:00:00"/>
    <d v="2026-11-17T00:00:00"/>
    <n v="0"/>
    <n v="0"/>
    <n v="0"/>
    <n v="0"/>
    <n v="4940"/>
    <n v="4940"/>
  </r>
  <r>
    <x v="5"/>
    <d v="2025-07-14T00:00:00"/>
    <d v="2026-11-17T00:00:00"/>
    <n v="0"/>
    <n v="0"/>
    <n v="0"/>
    <n v="0"/>
    <n v="4940"/>
    <n v="4940"/>
  </r>
  <r>
    <x v="5"/>
    <d v="2025-07-14T00:00:00"/>
    <d v="2026-11-17T00:00:00"/>
    <n v="0"/>
    <n v="0"/>
    <n v="0"/>
    <n v="0"/>
    <n v="4940"/>
    <n v="4940"/>
  </r>
  <r>
    <x v="5"/>
    <d v="2025-07-14T00:00:00"/>
    <d v="2026-11-17T00:00:00"/>
    <n v="0"/>
    <n v="0"/>
    <n v="0"/>
    <n v="0"/>
    <n v="4940"/>
    <n v="4940"/>
  </r>
  <r>
    <x v="5"/>
    <d v="2025-07-14T00:00:00"/>
    <d v="2026-11-17T00:00:00"/>
    <n v="0"/>
    <n v="0"/>
    <n v="0"/>
    <n v="0"/>
    <n v="4940"/>
    <n v="4940"/>
  </r>
  <r>
    <x v="5"/>
    <d v="2025-07-30T00:00:00"/>
    <d v="2026-11-17T00:00:00"/>
    <n v="0"/>
    <n v="0"/>
    <n v="0"/>
    <n v="0"/>
    <n v="4940"/>
    <n v="4940"/>
  </r>
  <r>
    <x v="6"/>
    <d v="2025-07-14T00:00:00"/>
    <d v="2026-11-17T00:00:00"/>
    <n v="0"/>
    <n v="0"/>
    <n v="0"/>
    <n v="0"/>
    <n v="4948.33"/>
    <n v="4948.33"/>
  </r>
  <r>
    <x v="6"/>
    <d v="2025-07-14T00:00:00"/>
    <d v="2026-11-17T00:00:00"/>
    <n v="0"/>
    <n v="0"/>
    <n v="0"/>
    <n v="0"/>
    <n v="4948.33"/>
    <n v="4948.33"/>
  </r>
  <r>
    <x v="6"/>
    <d v="2025-07-14T00:00:00"/>
    <d v="2026-11-17T00:00:00"/>
    <n v="0"/>
    <n v="0"/>
    <n v="0"/>
    <n v="0"/>
    <n v="4948.33"/>
    <n v="4948.33"/>
  </r>
  <r>
    <x v="6"/>
    <d v="2025-07-14T00:00:00"/>
    <d v="2026-11-17T00:00:00"/>
    <n v="0"/>
    <n v="0"/>
    <n v="0"/>
    <n v="0"/>
    <n v="4948.33"/>
    <n v="4948.33"/>
  </r>
  <r>
    <x v="6"/>
    <d v="2025-07-14T00:00:00"/>
    <d v="2026-11-17T00:00:00"/>
    <n v="0"/>
    <n v="0"/>
    <n v="0"/>
    <n v="0"/>
    <n v="4948.33"/>
    <n v="4948.33"/>
  </r>
  <r>
    <x v="6"/>
    <d v="2025-07-14T00:00:00"/>
    <d v="2026-11-17T00:00:00"/>
    <n v="0"/>
    <n v="0"/>
    <n v="0"/>
    <n v="0"/>
    <n v="4948.33"/>
    <n v="4948.33"/>
  </r>
  <r>
    <x v="6"/>
    <d v="2025-07-30T00:00:00"/>
    <d v="2026-11-17T00:00:00"/>
    <n v="0"/>
    <n v="0"/>
    <n v="0"/>
    <n v="0"/>
    <n v="4948.33"/>
    <n v="4948.33"/>
  </r>
  <r>
    <x v="7"/>
    <d v="2025-07-14T00:00:00"/>
    <d v="2026-11-17T00:00:00"/>
    <n v="0"/>
    <n v="0"/>
    <n v="0"/>
    <n v="0"/>
    <n v="4948.33"/>
    <n v="4948.33"/>
  </r>
  <r>
    <x v="7"/>
    <d v="2025-07-14T00:00:00"/>
    <d v="2026-11-17T00:00:00"/>
    <n v="0"/>
    <n v="0"/>
    <n v="0"/>
    <n v="0"/>
    <n v="4948.33"/>
    <n v="4948.33"/>
  </r>
  <r>
    <x v="7"/>
    <d v="2025-07-14T00:00:00"/>
    <d v="2026-11-17T00:00:00"/>
    <n v="0"/>
    <n v="0"/>
    <n v="0"/>
    <n v="0"/>
    <n v="4948.33"/>
    <n v="4948.33"/>
  </r>
  <r>
    <x v="7"/>
    <d v="2025-07-14T00:00:00"/>
    <d v="2026-11-17T00:00:00"/>
    <n v="0"/>
    <n v="0"/>
    <n v="0"/>
    <n v="0"/>
    <n v="4948.33"/>
    <n v="4948.33"/>
  </r>
  <r>
    <x v="7"/>
    <d v="2025-07-14T00:00:00"/>
    <d v="2026-11-17T00:00:00"/>
    <n v="0"/>
    <n v="0"/>
    <n v="0"/>
    <n v="0"/>
    <n v="4948.33"/>
    <n v="4948.33"/>
  </r>
  <r>
    <x v="7"/>
    <d v="2025-07-14T00:00:00"/>
    <d v="2026-11-17T00:00:00"/>
    <n v="0"/>
    <n v="0"/>
    <n v="0"/>
    <n v="0"/>
    <n v="4948.33"/>
    <n v="4948.33"/>
  </r>
  <r>
    <x v="7"/>
    <d v="2025-07-30T00:00:00"/>
    <d v="2026-11-17T00:00:00"/>
    <n v="0"/>
    <n v="0"/>
    <n v="0"/>
    <n v="0"/>
    <n v="4948.33"/>
    <n v="4948.33"/>
  </r>
  <r>
    <x v="8"/>
    <d v="2025-07-14T00:00:00"/>
    <d v="2026-11-17T00:00:00"/>
    <n v="0"/>
    <n v="0"/>
    <n v="0"/>
    <n v="0"/>
    <n v="4940"/>
    <n v="4940"/>
  </r>
  <r>
    <x v="8"/>
    <d v="2025-07-14T00:00:00"/>
    <d v="2026-11-17T00:00:00"/>
    <n v="0"/>
    <n v="0"/>
    <n v="0"/>
    <n v="0"/>
    <n v="4940"/>
    <n v="4940"/>
  </r>
  <r>
    <x v="8"/>
    <d v="2025-07-14T00:00:00"/>
    <d v="2026-11-17T00:00:00"/>
    <n v="0"/>
    <n v="0"/>
    <n v="0"/>
    <n v="0"/>
    <n v="4940"/>
    <n v="4940"/>
  </r>
  <r>
    <x v="8"/>
    <d v="2025-07-14T00:00:00"/>
    <d v="2026-11-17T00:00:00"/>
    <n v="0"/>
    <n v="0"/>
    <n v="0"/>
    <n v="0"/>
    <n v="4940"/>
    <n v="4940"/>
  </r>
  <r>
    <x v="8"/>
    <d v="2025-07-14T00:00:00"/>
    <d v="2026-11-17T00:00:00"/>
    <n v="0"/>
    <n v="0"/>
    <n v="0"/>
    <n v="0"/>
    <n v="4940"/>
    <n v="4940"/>
  </r>
  <r>
    <x v="8"/>
    <d v="2025-07-14T00:00:00"/>
    <d v="2026-11-17T00:00:00"/>
    <n v="0"/>
    <n v="0"/>
    <n v="0"/>
    <n v="0"/>
    <n v="4940"/>
    <n v="4940"/>
  </r>
  <r>
    <x v="8"/>
    <d v="2025-07-30T00:00:00"/>
    <d v="2026-11-17T00:00:00"/>
    <n v="0"/>
    <n v="0"/>
    <n v="0"/>
    <n v="0"/>
    <n v="4940"/>
    <n v="4940"/>
  </r>
  <r>
    <x v="9"/>
    <d v="2025-07-14T00:00:00"/>
    <d v="2026-11-17T00:00:00"/>
    <n v="0"/>
    <n v="0"/>
    <n v="0"/>
    <n v="0"/>
    <n v="3000"/>
    <n v="3000"/>
  </r>
  <r>
    <x v="9"/>
    <d v="2025-07-14T00:00:00"/>
    <d v="2026-11-17T00:00:00"/>
    <n v="0"/>
    <n v="0"/>
    <n v="0"/>
    <n v="0"/>
    <n v="3000"/>
    <n v="3000"/>
  </r>
  <r>
    <x v="9"/>
    <d v="2025-07-14T00:00:00"/>
    <d v="2026-11-17T00:00:00"/>
    <n v="0"/>
    <n v="0"/>
    <n v="0"/>
    <n v="0"/>
    <n v="3000"/>
    <n v="3000"/>
  </r>
  <r>
    <x v="9"/>
    <d v="2025-07-14T00:00:00"/>
    <d v="2026-11-17T00:00:00"/>
    <n v="0"/>
    <n v="0"/>
    <n v="0"/>
    <n v="0"/>
    <n v="3000"/>
    <n v="3000"/>
  </r>
  <r>
    <x v="9"/>
    <d v="2025-07-14T00:00:00"/>
    <d v="2026-11-17T00:00:00"/>
    <n v="0"/>
    <n v="0"/>
    <n v="0"/>
    <n v="0"/>
    <n v="3000"/>
    <n v="3000"/>
  </r>
  <r>
    <x v="9"/>
    <d v="2025-07-14T00:00:00"/>
    <d v="2026-11-17T00:00:00"/>
    <n v="0"/>
    <n v="0"/>
    <n v="0"/>
    <n v="0"/>
    <n v="3000"/>
    <n v="3000"/>
  </r>
  <r>
    <x v="9"/>
    <d v="2025-07-30T00:00:00"/>
    <d v="2026-11-17T00:00:00"/>
    <n v="0"/>
    <n v="0"/>
    <n v="0"/>
    <n v="0"/>
    <n v="3000"/>
    <n v="3000"/>
  </r>
  <r>
    <x v="10"/>
    <d v="2025-07-14T00:00:00"/>
    <d v="2026-11-17T00:00:00"/>
    <n v="0"/>
    <n v="0"/>
    <n v="0"/>
    <n v="0"/>
    <n v="4940"/>
    <n v="4940"/>
  </r>
  <r>
    <x v="10"/>
    <d v="2025-07-14T00:00:00"/>
    <d v="2026-11-17T00:00:00"/>
    <n v="0"/>
    <n v="0"/>
    <n v="0"/>
    <n v="0"/>
    <n v="4940"/>
    <n v="4940"/>
  </r>
  <r>
    <x v="10"/>
    <d v="2025-07-14T00:00:00"/>
    <d v="2026-11-17T00:00:00"/>
    <n v="0"/>
    <n v="0"/>
    <n v="0"/>
    <n v="0"/>
    <n v="4940"/>
    <n v="4940"/>
  </r>
  <r>
    <x v="10"/>
    <d v="2025-07-14T00:00:00"/>
    <d v="2026-11-17T00:00:00"/>
    <n v="0"/>
    <n v="0"/>
    <n v="0"/>
    <n v="0"/>
    <n v="4940"/>
    <n v="4940"/>
  </r>
  <r>
    <x v="10"/>
    <d v="2025-07-14T00:00:00"/>
    <d v="2026-11-17T00:00:00"/>
    <n v="0"/>
    <n v="0"/>
    <n v="0"/>
    <n v="0"/>
    <n v="4940"/>
    <n v="4940"/>
  </r>
  <r>
    <x v="10"/>
    <d v="2025-07-14T00:00:00"/>
    <d v="2026-11-17T00:00:00"/>
    <n v="0"/>
    <n v="0"/>
    <n v="0"/>
    <n v="0"/>
    <n v="4940"/>
    <n v="4940"/>
  </r>
  <r>
    <x v="10"/>
    <d v="2025-07-30T00:00:00"/>
    <d v="2026-11-17T00:00:00"/>
    <n v="0"/>
    <n v="0"/>
    <n v="0"/>
    <n v="0"/>
    <n v="4940"/>
    <n v="4940"/>
  </r>
  <r>
    <x v="11"/>
    <d v="2025-07-14T00:00:00"/>
    <d v="2026-11-17T00:00:00"/>
    <n v="0"/>
    <n v="0"/>
    <n v="0"/>
    <n v="0"/>
    <n v="4940"/>
    <n v="4940"/>
  </r>
  <r>
    <x v="11"/>
    <d v="2025-07-14T00:00:00"/>
    <d v="2026-11-17T00:00:00"/>
    <n v="0"/>
    <n v="0"/>
    <n v="0"/>
    <n v="0"/>
    <n v="4940"/>
    <n v="4940"/>
  </r>
  <r>
    <x v="11"/>
    <d v="2025-07-14T00:00:00"/>
    <d v="2026-11-17T00:00:00"/>
    <n v="0"/>
    <n v="0"/>
    <n v="0"/>
    <n v="0"/>
    <n v="4940"/>
    <n v="4940"/>
  </r>
  <r>
    <x v="11"/>
    <d v="2025-07-14T00:00:00"/>
    <d v="2026-11-17T00:00:00"/>
    <n v="0"/>
    <n v="0"/>
    <n v="0"/>
    <n v="0"/>
    <n v="4940"/>
    <n v="4940"/>
  </r>
  <r>
    <x v="11"/>
    <d v="2025-07-14T00:00:00"/>
    <d v="2026-11-17T00:00:00"/>
    <n v="0"/>
    <n v="0"/>
    <n v="0"/>
    <n v="0"/>
    <n v="4940"/>
    <n v="4940"/>
  </r>
  <r>
    <x v="11"/>
    <d v="2025-07-14T00:00:00"/>
    <d v="2026-11-17T00:00:00"/>
    <n v="0"/>
    <n v="0"/>
    <n v="0"/>
    <n v="0"/>
    <n v="4940"/>
    <n v="4940"/>
  </r>
  <r>
    <x v="11"/>
    <d v="2025-07-30T00:00:00"/>
    <d v="2026-11-17T00:00:00"/>
    <n v="0"/>
    <n v="0"/>
    <n v="0"/>
    <n v="0"/>
    <n v="4940"/>
    <n v="4940"/>
  </r>
  <r>
    <x v="12"/>
    <d v="2025-07-14T00:00:00"/>
    <d v="2026-11-17T00:00:00"/>
    <n v="0"/>
    <n v="0"/>
    <n v="0"/>
    <n v="0"/>
    <n v="4940"/>
    <n v="4940"/>
  </r>
  <r>
    <x v="12"/>
    <d v="2025-07-14T00:00:00"/>
    <d v="2026-11-17T00:00:00"/>
    <n v="0"/>
    <n v="0"/>
    <n v="0"/>
    <n v="0"/>
    <n v="4940"/>
    <n v="4940"/>
  </r>
  <r>
    <x v="12"/>
    <d v="2025-07-14T00:00:00"/>
    <d v="2026-11-17T00:00:00"/>
    <n v="0"/>
    <n v="0"/>
    <n v="0"/>
    <n v="0"/>
    <n v="4940"/>
    <n v="4940"/>
  </r>
  <r>
    <x v="12"/>
    <d v="2025-07-14T00:00:00"/>
    <d v="2026-11-17T00:00:00"/>
    <n v="0"/>
    <n v="0"/>
    <n v="0"/>
    <n v="0"/>
    <n v="4940"/>
    <n v="4940"/>
  </r>
  <r>
    <x v="12"/>
    <d v="2025-07-14T00:00:00"/>
    <d v="2026-11-17T00:00:00"/>
    <n v="0"/>
    <n v="0"/>
    <n v="0"/>
    <n v="0"/>
    <n v="4940"/>
    <n v="4940"/>
  </r>
  <r>
    <x v="12"/>
    <d v="2025-07-14T00:00:00"/>
    <d v="2026-11-17T00:00:00"/>
    <n v="0"/>
    <n v="0"/>
    <n v="0"/>
    <n v="0"/>
    <n v="4940"/>
    <n v="4940"/>
  </r>
  <r>
    <x v="12"/>
    <d v="2025-07-30T00:00:00"/>
    <d v="2026-11-17T00:00:00"/>
    <n v="0"/>
    <n v="0"/>
    <n v="0"/>
    <n v="0"/>
    <n v="4940"/>
    <n v="4940"/>
  </r>
  <r>
    <x v="13"/>
    <m/>
    <m/>
    <n v="0"/>
    <n v="0"/>
    <n v="0"/>
    <n v="0"/>
    <n v="349302.32"/>
    <n v="349302.32"/>
  </r>
  <r>
    <x v="14"/>
    <m/>
    <m/>
    <m/>
    <m/>
    <m/>
    <m/>
    <m/>
    <m/>
  </r>
  <r>
    <x v="2"/>
    <d v="2025-08-29T00:00:00"/>
    <d v="2025-08-29T00:00:00"/>
    <n v="0"/>
    <n v="0"/>
    <n v="0"/>
    <n v="0"/>
    <n v="8482.85"/>
    <n v="8482.85"/>
  </r>
  <r>
    <x v="3"/>
    <d v="2025-08-29T00:00:00"/>
    <d v="2026-11-17T00:00:00"/>
    <n v="0"/>
    <n v="0"/>
    <n v="0"/>
    <n v="0"/>
    <n v="4940"/>
    <n v="4940"/>
  </r>
  <r>
    <x v="4"/>
    <d v="2025-08-29T00:00:00"/>
    <d v="2026-11-17T00:00:00"/>
    <n v="0"/>
    <n v="0"/>
    <n v="0"/>
    <n v="0"/>
    <n v="4940"/>
    <n v="4940"/>
  </r>
  <r>
    <x v="5"/>
    <d v="2025-08-29T00:00:00"/>
    <d v="2026-11-17T00:00:00"/>
    <n v="0"/>
    <n v="0"/>
    <n v="0"/>
    <n v="0"/>
    <n v="4940"/>
    <n v="4940"/>
  </r>
  <r>
    <x v="6"/>
    <d v="2025-08-29T00:00:00"/>
    <d v="2026-11-17T00:00:00"/>
    <n v="0"/>
    <n v="0"/>
    <n v="0"/>
    <n v="0"/>
    <n v="4948.33"/>
    <n v="4948.33"/>
  </r>
  <r>
    <x v="7"/>
    <d v="2025-08-29T00:00:00"/>
    <d v="2026-11-17T00:00:00"/>
    <n v="0"/>
    <n v="0"/>
    <n v="0"/>
    <n v="0"/>
    <n v="4948.33"/>
    <n v="4948.33"/>
  </r>
  <r>
    <x v="8"/>
    <d v="2025-08-29T00:00:00"/>
    <d v="2026-11-17T00:00:00"/>
    <n v="0"/>
    <n v="0"/>
    <n v="0"/>
    <n v="0"/>
    <n v="4940"/>
    <n v="4940"/>
  </r>
  <r>
    <x v="9"/>
    <d v="2025-08-29T00:00:00"/>
    <d v="2026-11-17T00:00:00"/>
    <n v="0"/>
    <n v="0"/>
    <n v="0"/>
    <n v="0"/>
    <n v="3000"/>
    <n v="3000"/>
  </r>
  <r>
    <x v="10"/>
    <d v="2025-08-29T00:00:00"/>
    <d v="2026-11-17T00:00:00"/>
    <n v="0"/>
    <n v="0"/>
    <n v="0"/>
    <n v="0"/>
    <n v="4940"/>
    <n v="4940"/>
  </r>
  <r>
    <x v="11"/>
    <d v="2025-08-29T00:00:00"/>
    <d v="2026-11-17T00:00:00"/>
    <n v="0"/>
    <n v="0"/>
    <n v="0"/>
    <n v="0"/>
    <n v="4940"/>
    <n v="4940"/>
  </r>
  <r>
    <x v="12"/>
    <d v="2025-08-29T00:00:00"/>
    <d v="2026-11-17T00:00:00"/>
    <n v="0"/>
    <n v="0"/>
    <n v="0"/>
    <n v="0"/>
    <n v="4940"/>
    <n v="4940"/>
  </r>
  <r>
    <x v="13"/>
    <m/>
    <m/>
    <n v="0"/>
    <n v="0"/>
    <n v="0"/>
    <n v="0"/>
    <n v="55959.51"/>
    <n v="55959.51"/>
  </r>
  <r>
    <x v="15"/>
    <m/>
    <m/>
    <m/>
    <m/>
    <m/>
    <m/>
    <m/>
    <m/>
  </r>
  <r>
    <x v="16"/>
    <d v="2025-09-30T00:00:00"/>
    <d v="2025-08-31T00:00:00"/>
    <n v="0"/>
    <n v="0"/>
    <n v="0"/>
    <n v="0"/>
    <n v="2000"/>
    <n v="2000"/>
  </r>
  <r>
    <x v="17"/>
    <d v="2025-09-30T00:00:00"/>
    <d v="2025-08-31T00:00:00"/>
    <n v="0"/>
    <n v="0"/>
    <n v="0"/>
    <n v="0"/>
    <n v="2000"/>
    <n v="2000"/>
  </r>
  <r>
    <x v="18"/>
    <d v="2025-09-30T00:00:00"/>
    <d v="2025-10-31T00:00:00"/>
    <n v="0"/>
    <n v="0"/>
    <n v="0"/>
    <n v="0"/>
    <n v="3000"/>
    <n v="3000"/>
  </r>
  <r>
    <x v="18"/>
    <d v="2025-09-30T00:00:00"/>
    <d v="2025-10-31T00:00:00"/>
    <n v="0"/>
    <n v="0"/>
    <n v="0"/>
    <n v="0"/>
    <n v="3000"/>
    <n v="3000"/>
  </r>
  <r>
    <x v="19"/>
    <d v="2025-09-30T00:00:00"/>
    <d v="2025-10-31T00:00:00"/>
    <n v="0"/>
    <n v="0"/>
    <n v="0"/>
    <n v="0"/>
    <n v="1500"/>
    <n v="1500"/>
  </r>
  <r>
    <x v="19"/>
    <d v="2025-09-30T00:00:00"/>
    <d v="2025-10-31T00:00:00"/>
    <n v="0"/>
    <n v="0"/>
    <n v="0"/>
    <n v="0"/>
    <n v="1500"/>
    <n v="1500"/>
  </r>
  <r>
    <x v="3"/>
    <d v="2025-09-30T00:00:00"/>
    <d v="2026-11-17T00:00:00"/>
    <n v="0"/>
    <n v="0"/>
    <n v="0"/>
    <n v="0"/>
    <n v="4940"/>
    <n v="4940"/>
  </r>
  <r>
    <x v="20"/>
    <d v="2025-09-30T00:00:00"/>
    <d v="2025-10-31T00:00:00"/>
    <n v="0"/>
    <n v="0"/>
    <n v="0"/>
    <n v="0"/>
    <n v="3000"/>
    <n v="3000"/>
  </r>
  <r>
    <x v="20"/>
    <d v="2025-09-30T00:00:00"/>
    <d v="2025-10-31T00:00:00"/>
    <n v="0"/>
    <n v="0"/>
    <n v="0"/>
    <n v="0"/>
    <n v="3000"/>
    <n v="3000"/>
  </r>
  <r>
    <x v="21"/>
    <d v="2025-09-30T00:00:00"/>
    <d v="2026-11-17T00:00:00"/>
    <n v="0"/>
    <n v="0"/>
    <n v="0"/>
    <n v="0"/>
    <n v="2940"/>
    <n v="2940"/>
  </r>
  <r>
    <x v="21"/>
    <d v="2025-09-30T00:00:00"/>
    <d v="2026-11-17T00:00:00"/>
    <n v="0"/>
    <n v="0"/>
    <n v="0"/>
    <n v="0"/>
    <n v="2940"/>
    <n v="2940"/>
  </r>
  <r>
    <x v="4"/>
    <d v="2025-09-30T00:00:00"/>
    <d v="2026-11-17T00:00:00"/>
    <n v="0"/>
    <n v="0"/>
    <n v="0"/>
    <n v="0"/>
    <n v="4940"/>
    <n v="4940"/>
  </r>
  <r>
    <x v="5"/>
    <d v="2025-09-30T00:00:00"/>
    <d v="2026-11-17T00:00:00"/>
    <n v="0"/>
    <n v="0"/>
    <n v="0"/>
    <n v="0"/>
    <n v="4940"/>
    <n v="4940"/>
  </r>
  <r>
    <x v="22"/>
    <d v="2025-09-30T00:00:00"/>
    <d v="2025-08-31T00:00:00"/>
    <n v="0"/>
    <n v="0"/>
    <n v="0"/>
    <n v="0"/>
    <n v="2000"/>
    <n v="2000"/>
  </r>
  <r>
    <x v="6"/>
    <d v="2025-09-30T00:00:00"/>
    <d v="2026-11-17T00:00:00"/>
    <n v="0"/>
    <n v="0"/>
    <n v="0"/>
    <n v="0"/>
    <n v="4948.33"/>
    <n v="4948.33"/>
  </r>
  <r>
    <x v="23"/>
    <d v="2025-09-30T00:00:00"/>
    <d v="2025-08-31T00:00:00"/>
    <n v="0"/>
    <n v="0"/>
    <n v="0"/>
    <n v="0"/>
    <n v="2000"/>
    <n v="2000"/>
  </r>
  <r>
    <x v="24"/>
    <d v="2025-09-19T00:00:00"/>
    <d v="2026-11-17T00:00:00"/>
    <n v="0"/>
    <n v="0"/>
    <n v="0"/>
    <n v="0"/>
    <n v="2940"/>
    <n v="2940"/>
  </r>
  <r>
    <x v="24"/>
    <d v="2025-09-19T00:00:00"/>
    <d v="2026-11-17T00:00:00"/>
    <n v="0"/>
    <n v="0"/>
    <n v="0"/>
    <n v="0"/>
    <n v="2940"/>
    <n v="2940"/>
  </r>
  <r>
    <x v="24"/>
    <d v="2025-09-30T00:00:00"/>
    <d v="2026-11-17T00:00:00"/>
    <n v="0"/>
    <n v="0"/>
    <n v="0"/>
    <n v="0"/>
    <n v="2940"/>
    <n v="2940"/>
  </r>
  <r>
    <x v="25"/>
    <d v="2025-09-30T00:00:00"/>
    <d v="2025-10-31T00:00:00"/>
    <n v="0"/>
    <n v="0"/>
    <n v="0"/>
    <n v="0"/>
    <n v="3000"/>
    <n v="3000"/>
  </r>
  <r>
    <x v="25"/>
    <d v="2025-09-30T00:00:00"/>
    <d v="2025-10-31T00:00:00"/>
    <n v="0"/>
    <n v="0"/>
    <n v="0"/>
    <n v="0"/>
    <n v="3000"/>
    <n v="3000"/>
  </r>
  <r>
    <x v="26"/>
    <d v="2025-09-05T00:00:00"/>
    <d v="2025-09-30T00:00:00"/>
    <n v="0"/>
    <n v="0"/>
    <n v="0"/>
    <n v="0"/>
    <n v="2940"/>
    <n v="2940"/>
  </r>
  <r>
    <x v="26"/>
    <d v="2025-09-05T00:00:00"/>
    <d v="2025-09-30T00:00:00"/>
    <n v="0"/>
    <n v="0"/>
    <n v="0"/>
    <n v="0"/>
    <n v="2940"/>
    <n v="2940"/>
  </r>
  <r>
    <x v="26"/>
    <d v="2025-09-30T00:00:00"/>
    <d v="2025-09-30T00:00:00"/>
    <n v="0"/>
    <n v="0"/>
    <n v="0"/>
    <n v="0"/>
    <n v="2940"/>
    <n v="2940"/>
  </r>
  <r>
    <x v="7"/>
    <d v="2025-09-30T00:00:00"/>
    <d v="2026-11-17T00:00:00"/>
    <n v="0"/>
    <n v="0"/>
    <n v="0"/>
    <n v="0"/>
    <n v="4948.33"/>
    <n v="4948.33"/>
  </r>
  <r>
    <x v="8"/>
    <d v="2025-09-30T00:00:00"/>
    <d v="2026-11-17T00:00:00"/>
    <n v="0"/>
    <n v="0"/>
    <n v="0"/>
    <n v="0"/>
    <n v="4940"/>
    <n v="4940"/>
  </r>
  <r>
    <x v="27"/>
    <d v="2025-09-19T00:00:00"/>
    <d v="2026-11-17T00:00:00"/>
    <n v="0"/>
    <n v="0"/>
    <n v="0"/>
    <n v="0"/>
    <n v="2940"/>
    <n v="2940"/>
  </r>
  <r>
    <x v="27"/>
    <d v="2025-09-19T00:00:00"/>
    <d v="2026-11-17T00:00:00"/>
    <n v="0"/>
    <n v="0"/>
    <n v="0"/>
    <n v="0"/>
    <n v="2940"/>
    <n v="2940"/>
  </r>
  <r>
    <x v="27"/>
    <d v="2025-09-30T00:00:00"/>
    <d v="2026-11-17T00:00:00"/>
    <n v="0"/>
    <n v="0"/>
    <n v="0"/>
    <n v="0"/>
    <n v="2940"/>
    <n v="2940"/>
  </r>
  <r>
    <x v="28"/>
    <d v="2025-09-30T00:00:00"/>
    <d v="2025-10-31T00:00:00"/>
    <n v="0"/>
    <n v="0"/>
    <n v="0"/>
    <n v="0"/>
    <n v="3000"/>
    <n v="3000"/>
  </r>
  <r>
    <x v="28"/>
    <d v="2025-09-30T00:00:00"/>
    <d v="2025-10-31T00:00:00"/>
    <n v="0"/>
    <n v="0"/>
    <n v="0"/>
    <n v="0"/>
    <n v="3000"/>
    <n v="3000"/>
  </r>
  <r>
    <x v="29"/>
    <d v="2025-09-30T00:00:00"/>
    <d v="2026-11-17T00:00:00"/>
    <n v="0"/>
    <n v="0"/>
    <n v="0"/>
    <n v="0"/>
    <n v="2940"/>
    <n v="2940"/>
  </r>
  <r>
    <x v="29"/>
    <d v="2025-09-30T00:00:00"/>
    <d v="2026-11-17T00:00:00"/>
    <n v="0"/>
    <n v="0"/>
    <n v="0"/>
    <n v="0"/>
    <n v="2940"/>
    <n v="2940"/>
  </r>
  <r>
    <x v="29"/>
    <d v="2025-09-30T00:00:00"/>
    <d v="2026-11-17T00:00:00"/>
    <n v="0"/>
    <n v="0"/>
    <n v="0"/>
    <n v="0"/>
    <n v="2940"/>
    <n v="2940"/>
  </r>
  <r>
    <x v="30"/>
    <d v="2025-09-30T00:00:00"/>
    <d v="2025-08-31T00:00:00"/>
    <n v="0"/>
    <n v="0"/>
    <n v="0"/>
    <n v="0"/>
    <n v="2000"/>
    <n v="2000"/>
  </r>
  <r>
    <x v="30"/>
    <d v="2025-09-30T00:00:00"/>
    <d v="2025-08-31T00:00:00"/>
    <n v="0"/>
    <n v="0"/>
    <n v="0"/>
    <n v="0"/>
    <n v="2000"/>
    <n v="2000"/>
  </r>
  <r>
    <x v="30"/>
    <d v="2025-09-30T00:00:00"/>
    <d v="2025-08-31T00:00:00"/>
    <n v="0"/>
    <n v="0"/>
    <n v="0"/>
    <n v="0"/>
    <n v="2000"/>
    <n v="2000"/>
  </r>
  <r>
    <x v="31"/>
    <d v="2025-09-30T00:00:00"/>
    <d v="2025-10-31T00:00:00"/>
    <n v="0"/>
    <n v="0"/>
    <n v="0"/>
    <n v="0"/>
    <n v="3000"/>
    <n v="3000"/>
  </r>
  <r>
    <x v="31"/>
    <d v="2025-09-30T00:00:00"/>
    <d v="2025-10-31T00:00:00"/>
    <n v="0"/>
    <n v="0"/>
    <n v="0"/>
    <n v="0"/>
    <n v="3000"/>
    <n v="3000"/>
  </r>
  <r>
    <x v="32"/>
    <d v="2025-09-30T00:00:00"/>
    <d v="2025-10-31T00:00:00"/>
    <n v="0"/>
    <n v="0"/>
    <n v="0"/>
    <n v="0"/>
    <n v="1500"/>
    <n v="1500"/>
  </r>
  <r>
    <x v="32"/>
    <d v="2025-09-30T00:00:00"/>
    <d v="2025-10-31T00:00:00"/>
    <n v="0"/>
    <n v="0"/>
    <n v="0"/>
    <n v="0"/>
    <n v="1500"/>
    <n v="1500"/>
  </r>
  <r>
    <x v="33"/>
    <d v="2025-09-30T00:00:00"/>
    <d v="2025-08-31T00:00:00"/>
    <n v="0"/>
    <n v="0"/>
    <n v="0"/>
    <n v="0"/>
    <n v="2000"/>
    <n v="2000"/>
  </r>
  <r>
    <x v="9"/>
    <d v="2025-09-30T00:00:00"/>
    <d v="2026-11-17T00:00:00"/>
    <n v="0"/>
    <n v="0"/>
    <n v="0"/>
    <n v="0"/>
    <n v="3000"/>
    <n v="3000"/>
  </r>
  <r>
    <x v="34"/>
    <d v="2025-09-05T00:00:00"/>
    <d v="2025-09-30T00:00:00"/>
    <n v="0"/>
    <n v="0"/>
    <n v="0"/>
    <n v="0"/>
    <n v="2940"/>
    <n v="2940"/>
  </r>
  <r>
    <x v="34"/>
    <d v="2025-09-05T00:00:00"/>
    <d v="2025-09-30T00:00:00"/>
    <n v="0"/>
    <n v="0"/>
    <n v="0"/>
    <n v="0"/>
    <n v="2940"/>
    <n v="2940"/>
  </r>
  <r>
    <x v="34"/>
    <d v="2025-09-30T00:00:00"/>
    <d v="2025-09-30T00:00:00"/>
    <n v="0"/>
    <n v="0"/>
    <n v="0"/>
    <n v="0"/>
    <n v="2940"/>
    <n v="2940"/>
  </r>
  <r>
    <x v="35"/>
    <d v="2025-09-30T00:00:00"/>
    <d v="2026-11-17T00:00:00"/>
    <n v="0"/>
    <n v="0"/>
    <n v="0"/>
    <n v="0"/>
    <n v="1440"/>
    <n v="1440"/>
  </r>
  <r>
    <x v="35"/>
    <d v="2025-09-30T00:00:00"/>
    <d v="2026-11-17T00:00:00"/>
    <n v="0"/>
    <n v="0"/>
    <n v="0"/>
    <n v="0"/>
    <n v="1440"/>
    <n v="1440"/>
  </r>
  <r>
    <x v="35"/>
    <d v="2025-09-30T00:00:00"/>
    <d v="2026-11-17T00:00:00"/>
    <n v="0"/>
    <n v="0"/>
    <n v="0"/>
    <n v="0"/>
    <n v="1440"/>
    <n v="1440"/>
  </r>
  <r>
    <x v="35"/>
    <d v="2025-09-30T00:00:00"/>
    <d v="2026-11-17T00:00:00"/>
    <n v="0"/>
    <n v="0"/>
    <n v="0"/>
    <n v="0"/>
    <n v="1440"/>
    <n v="1440"/>
  </r>
  <r>
    <x v="35"/>
    <d v="2025-09-30T00:00:00"/>
    <d v="2026-11-17T00:00:00"/>
    <n v="0"/>
    <n v="0"/>
    <n v="0"/>
    <n v="0"/>
    <n v="1440"/>
    <n v="1440"/>
  </r>
  <r>
    <x v="35"/>
    <d v="2025-09-30T00:00:00"/>
    <d v="2026-11-17T00:00:00"/>
    <n v="0"/>
    <n v="0"/>
    <n v="0"/>
    <n v="0"/>
    <n v="1440"/>
    <n v="1440"/>
  </r>
  <r>
    <x v="35"/>
    <d v="2025-09-30T00:00:00"/>
    <d v="2026-11-17T00:00:00"/>
    <n v="0"/>
    <n v="0"/>
    <n v="0"/>
    <n v="0"/>
    <n v="1440"/>
    <n v="1440"/>
  </r>
  <r>
    <x v="35"/>
    <d v="2025-09-30T00:00:00"/>
    <d v="2026-11-17T00:00:00"/>
    <n v="0"/>
    <n v="0"/>
    <n v="0"/>
    <n v="0"/>
    <n v="1440"/>
    <n v="1440"/>
  </r>
  <r>
    <x v="35"/>
    <d v="2025-09-30T00:00:00"/>
    <d v="2026-11-17T00:00:00"/>
    <n v="0"/>
    <n v="0"/>
    <n v="0"/>
    <n v="0"/>
    <n v="1440"/>
    <n v="1440"/>
  </r>
  <r>
    <x v="10"/>
    <d v="2025-09-30T00:00:00"/>
    <d v="2026-11-17T00:00:00"/>
    <n v="0"/>
    <n v="0"/>
    <n v="0"/>
    <n v="0"/>
    <n v="4940"/>
    <n v="4940"/>
  </r>
  <r>
    <x v="11"/>
    <d v="2025-09-30T00:00:00"/>
    <d v="2026-11-17T00:00:00"/>
    <n v="0"/>
    <n v="0"/>
    <n v="0"/>
    <n v="0"/>
    <n v="4940"/>
    <n v="4940"/>
  </r>
  <r>
    <x v="36"/>
    <d v="2025-09-19T00:00:00"/>
    <d v="2026-11-17T00:00:00"/>
    <n v="0"/>
    <n v="0"/>
    <n v="0"/>
    <n v="0"/>
    <n v="2940"/>
    <n v="2940"/>
  </r>
  <r>
    <x v="36"/>
    <d v="2025-09-19T00:00:00"/>
    <d v="2026-11-17T00:00:00"/>
    <n v="0"/>
    <n v="0"/>
    <n v="0"/>
    <n v="0"/>
    <n v="2940"/>
    <n v="2940"/>
  </r>
  <r>
    <x v="36"/>
    <d v="2025-09-30T00:00:00"/>
    <d v="2026-11-17T00:00:00"/>
    <n v="0"/>
    <n v="0"/>
    <n v="0"/>
    <n v="0"/>
    <n v="2940"/>
    <n v="2940"/>
  </r>
  <r>
    <x v="37"/>
    <d v="2025-09-05T00:00:00"/>
    <d v="2026-11-17T00:00:00"/>
    <n v="0"/>
    <n v="0"/>
    <n v="0"/>
    <n v="0"/>
    <n v="1440"/>
    <n v="1440"/>
  </r>
  <r>
    <x v="37"/>
    <d v="2025-09-05T00:00:00"/>
    <d v="2026-11-17T00:00:00"/>
    <n v="0"/>
    <n v="0"/>
    <n v="0"/>
    <n v="0"/>
    <n v="1440"/>
    <n v="1440"/>
  </r>
  <r>
    <x v="37"/>
    <d v="2025-09-05T00:00:00"/>
    <d v="2026-11-17T00:00:00"/>
    <n v="0"/>
    <n v="0"/>
    <n v="0"/>
    <n v="0"/>
    <n v="1440"/>
    <n v="1440"/>
  </r>
  <r>
    <x v="37"/>
    <d v="2025-09-05T00:00:00"/>
    <d v="2026-11-17T00:00:00"/>
    <n v="0"/>
    <n v="0"/>
    <n v="0"/>
    <n v="0"/>
    <n v="1440"/>
    <n v="1440"/>
  </r>
  <r>
    <x v="37"/>
    <d v="2025-09-05T00:00:00"/>
    <d v="2026-11-17T00:00:00"/>
    <n v="0"/>
    <n v="0"/>
    <n v="0"/>
    <n v="0"/>
    <n v="1440"/>
    <n v="1440"/>
  </r>
  <r>
    <x v="37"/>
    <d v="2025-09-05T00:00:00"/>
    <d v="2026-11-17T00:00:00"/>
    <n v="0"/>
    <n v="0"/>
    <n v="0"/>
    <n v="0"/>
    <n v="1440"/>
    <n v="1440"/>
  </r>
  <r>
    <x v="37"/>
    <d v="2025-09-05T00:00:00"/>
    <d v="2026-11-17T00:00:00"/>
    <n v="0"/>
    <n v="0"/>
    <n v="0"/>
    <n v="0"/>
    <n v="1440"/>
    <n v="1440"/>
  </r>
  <r>
    <x v="37"/>
    <d v="2025-09-05T00:00:00"/>
    <d v="2026-11-17T00:00:00"/>
    <n v="0"/>
    <n v="0"/>
    <n v="0"/>
    <n v="0"/>
    <n v="1440"/>
    <n v="1440"/>
  </r>
  <r>
    <x v="37"/>
    <d v="2025-09-30T00:00:00"/>
    <d v="2026-11-17T00:00:00"/>
    <n v="0"/>
    <n v="0"/>
    <n v="0"/>
    <n v="0"/>
    <n v="1440"/>
    <n v="1440"/>
  </r>
  <r>
    <x v="38"/>
    <d v="2025-09-30T00:00:00"/>
    <d v="2025-08-31T00:00:00"/>
    <n v="0"/>
    <n v="0"/>
    <n v="0"/>
    <n v="0"/>
    <n v="2000"/>
    <n v="2000"/>
  </r>
  <r>
    <x v="12"/>
    <d v="2025-09-30T00:00:00"/>
    <d v="2026-11-17T00:00:00"/>
    <n v="0"/>
    <n v="0"/>
    <n v="0"/>
    <n v="0"/>
    <n v="4940"/>
    <n v="4940"/>
  </r>
  <r>
    <x v="13"/>
    <m/>
    <m/>
    <n v="0"/>
    <n v="0"/>
    <n v="0"/>
    <n v="0"/>
    <n v="186196.66"/>
    <n v="186196.66"/>
  </r>
  <r>
    <x v="39"/>
    <m/>
    <m/>
    <m/>
    <m/>
    <m/>
    <m/>
    <m/>
    <m/>
  </r>
  <r>
    <x v="40"/>
    <d v="2025-10-14T00:00:00"/>
    <d v="2025-10-31T00:00:00"/>
    <n v="0"/>
    <n v="0"/>
    <n v="0"/>
    <n v="0"/>
    <n v="3000"/>
    <n v="3000"/>
  </r>
  <r>
    <x v="40"/>
    <d v="2025-10-14T00:00:00"/>
    <d v="2025-10-31T00:00:00"/>
    <n v="0"/>
    <n v="0"/>
    <n v="0"/>
    <n v="0"/>
    <n v="3000"/>
    <n v="3000"/>
  </r>
  <r>
    <x v="40"/>
    <d v="2025-10-30T00:00:00"/>
    <d v="2025-10-31T00:00:00"/>
    <n v="0"/>
    <n v="0"/>
    <n v="0"/>
    <n v="0"/>
    <n v="3000"/>
    <n v="3000"/>
  </r>
  <r>
    <x v="18"/>
    <d v="2025-10-30T00:00:00"/>
    <d v="2025-10-31T00:00:00"/>
    <n v="0"/>
    <n v="0"/>
    <n v="0"/>
    <n v="0"/>
    <n v="3000"/>
    <n v="3000"/>
  </r>
  <r>
    <x v="2"/>
    <d v="2025-10-14T00:00:00"/>
    <d v="2025-12-31T00:00:00"/>
    <n v="0"/>
    <n v="0"/>
    <n v="0"/>
    <n v="0"/>
    <n v="4250"/>
    <n v="4250"/>
  </r>
  <r>
    <x v="2"/>
    <d v="2025-10-30T00:00:00"/>
    <d v="2025-12-31T00:00:00"/>
    <n v="0"/>
    <n v="0"/>
    <n v="0"/>
    <n v="0"/>
    <n v="4250"/>
    <n v="4250"/>
  </r>
  <r>
    <x v="19"/>
    <d v="2025-10-30T00:00:00"/>
    <d v="2025-10-31T00:00:00"/>
    <n v="0"/>
    <n v="0"/>
    <n v="0"/>
    <n v="0"/>
    <n v="1500"/>
    <n v="1500"/>
  </r>
  <r>
    <x v="3"/>
    <d v="2025-10-30T00:00:00"/>
    <d v="2026-11-17T00:00:00"/>
    <n v="0"/>
    <n v="0"/>
    <n v="0"/>
    <n v="0"/>
    <n v="4940"/>
    <n v="4940"/>
  </r>
  <r>
    <x v="20"/>
    <d v="2025-10-30T00:00:00"/>
    <d v="2025-10-31T00:00:00"/>
    <n v="0"/>
    <n v="0"/>
    <n v="0"/>
    <n v="0"/>
    <n v="3000"/>
    <n v="3000"/>
  </r>
  <r>
    <x v="21"/>
    <d v="2025-10-30T00:00:00"/>
    <d v="2026-11-17T00:00:00"/>
    <n v="0"/>
    <n v="0"/>
    <n v="0"/>
    <n v="0"/>
    <n v="2940"/>
    <n v="2940"/>
  </r>
  <r>
    <x v="4"/>
    <d v="2025-10-30T00:00:00"/>
    <d v="2026-11-17T00:00:00"/>
    <n v="0"/>
    <n v="0"/>
    <n v="0"/>
    <n v="0"/>
    <n v="4940"/>
    <n v="4940"/>
  </r>
  <r>
    <x v="5"/>
    <d v="2025-10-30T00:00:00"/>
    <d v="2026-11-17T00:00:00"/>
    <n v="0"/>
    <n v="0"/>
    <n v="0"/>
    <n v="0"/>
    <n v="4940"/>
    <n v="4940"/>
  </r>
  <r>
    <x v="41"/>
    <d v="2025-10-14T00:00:00"/>
    <d v="2025-09-30T00:00:00"/>
    <n v="0"/>
    <n v="0"/>
    <n v="0"/>
    <n v="0"/>
    <n v="1000"/>
    <n v="1000"/>
  </r>
  <r>
    <x v="6"/>
    <d v="2025-10-30T00:00:00"/>
    <d v="2026-11-17T00:00:00"/>
    <n v="0"/>
    <n v="0"/>
    <n v="0"/>
    <n v="0"/>
    <n v="4948.33"/>
    <n v="4948.33"/>
  </r>
  <r>
    <x v="23"/>
    <d v="2025-10-30T00:00:00"/>
    <d v="2026-11-17T00:00:00"/>
    <n v="0"/>
    <n v="0"/>
    <n v="0"/>
    <n v="0"/>
    <n v="3000"/>
    <n v="3000"/>
  </r>
  <r>
    <x v="24"/>
    <d v="2025-10-30T00:00:00"/>
    <d v="2026-11-17T00:00:00"/>
    <n v="0"/>
    <n v="0"/>
    <n v="0"/>
    <n v="0"/>
    <n v="2940"/>
    <n v="2940"/>
  </r>
  <r>
    <x v="25"/>
    <d v="2025-10-30T00:00:00"/>
    <d v="2025-10-31T00:00:00"/>
    <n v="0"/>
    <n v="0"/>
    <n v="0"/>
    <n v="0"/>
    <n v="3000"/>
    <n v="3000"/>
  </r>
  <r>
    <x v="26"/>
    <d v="2025-10-30T00:00:00"/>
    <d v="2026-11-17T00:00:00"/>
    <n v="0"/>
    <n v="0"/>
    <n v="0"/>
    <n v="0"/>
    <n v="4940"/>
    <n v="4940"/>
  </r>
  <r>
    <x v="7"/>
    <d v="2025-10-30T00:00:00"/>
    <d v="2026-11-17T00:00:00"/>
    <n v="0"/>
    <n v="0"/>
    <n v="0"/>
    <n v="0"/>
    <n v="4948.33"/>
    <n v="4948.33"/>
  </r>
  <r>
    <x v="8"/>
    <d v="2025-10-30T00:00:00"/>
    <d v="2026-11-17T00:00:00"/>
    <n v="0"/>
    <n v="0"/>
    <n v="0"/>
    <n v="0"/>
    <n v="4940"/>
    <n v="4940"/>
  </r>
  <r>
    <x v="27"/>
    <d v="2025-10-30T00:00:00"/>
    <d v="2026-11-17T00:00:00"/>
    <n v="0"/>
    <n v="0"/>
    <n v="0"/>
    <n v="0"/>
    <n v="2940"/>
    <n v="2940"/>
  </r>
  <r>
    <x v="28"/>
    <d v="2025-10-30T00:00:00"/>
    <d v="2025-10-31T00:00:00"/>
    <n v="0"/>
    <n v="0"/>
    <n v="0"/>
    <n v="0"/>
    <n v="3000"/>
    <n v="3000"/>
  </r>
  <r>
    <x v="29"/>
    <d v="2025-10-30T00:00:00"/>
    <d v="2026-11-17T00:00:00"/>
    <n v="0"/>
    <n v="0"/>
    <n v="0"/>
    <n v="0"/>
    <n v="2940"/>
    <n v="2940"/>
  </r>
  <r>
    <x v="42"/>
    <d v="2025-10-14T00:00:00"/>
    <d v="2025-09-30T00:00:00"/>
    <n v="0"/>
    <n v="0"/>
    <n v="0"/>
    <n v="0"/>
    <n v="1000"/>
    <n v="1000"/>
  </r>
  <r>
    <x v="43"/>
    <d v="2025-10-30T00:00:00"/>
    <d v="2026-11-30T00:00:00"/>
    <n v="0"/>
    <n v="0"/>
    <n v="0"/>
    <n v="0"/>
    <n v="4940"/>
    <n v="4940"/>
  </r>
  <r>
    <x v="31"/>
    <d v="2025-10-30T00:00:00"/>
    <d v="2025-10-31T00:00:00"/>
    <n v="0"/>
    <n v="0"/>
    <n v="0"/>
    <n v="0"/>
    <n v="3000"/>
    <n v="3000"/>
  </r>
  <r>
    <x v="32"/>
    <d v="2025-10-30T00:00:00"/>
    <d v="2025-10-31T00:00:00"/>
    <n v="0"/>
    <n v="0"/>
    <n v="0"/>
    <n v="0"/>
    <n v="1500"/>
    <n v="1500"/>
  </r>
  <r>
    <x v="44"/>
    <d v="2025-10-30T00:00:00"/>
    <d v="2026-11-17T00:00:00"/>
    <n v="0"/>
    <n v="0"/>
    <n v="0"/>
    <n v="0"/>
    <n v="2940"/>
    <n v="2940"/>
  </r>
  <r>
    <x v="45"/>
    <d v="2025-10-30T00:00:00"/>
    <d v="2026-11-30T00:00:00"/>
    <n v="0"/>
    <n v="0"/>
    <n v="0"/>
    <n v="0"/>
    <n v="2940"/>
    <n v="2940"/>
  </r>
  <r>
    <x v="9"/>
    <d v="2025-10-30T00:00:00"/>
    <d v="2026-11-17T00:00:00"/>
    <n v="0"/>
    <n v="0"/>
    <n v="0"/>
    <n v="0"/>
    <n v="3000"/>
    <n v="3000"/>
  </r>
  <r>
    <x v="34"/>
    <d v="2025-10-30T00:00:00"/>
    <d v="2026-11-17T00:00:00"/>
    <n v="0"/>
    <n v="0"/>
    <n v="0"/>
    <n v="0"/>
    <n v="4940"/>
    <n v="4940"/>
  </r>
  <r>
    <x v="46"/>
    <d v="2025-10-30T00:00:00"/>
    <d v="2025-12-31T00:00:00"/>
    <n v="0"/>
    <n v="0"/>
    <n v="0"/>
    <n v="0"/>
    <n v="2940"/>
    <n v="2940"/>
  </r>
  <r>
    <x v="35"/>
    <d v="2025-10-30T00:00:00"/>
    <d v="2026-11-17T00:00:00"/>
    <n v="0"/>
    <n v="0"/>
    <n v="0"/>
    <n v="0"/>
    <n v="1440"/>
    <n v="1440"/>
  </r>
  <r>
    <x v="10"/>
    <d v="2025-10-30T00:00:00"/>
    <d v="2026-11-17T00:00:00"/>
    <n v="0"/>
    <n v="0"/>
    <n v="0"/>
    <n v="0"/>
    <n v="4940"/>
    <n v="4940"/>
  </r>
  <r>
    <x v="11"/>
    <d v="2025-10-30T00:00:00"/>
    <d v="2026-11-17T00:00:00"/>
    <n v="0"/>
    <n v="0"/>
    <n v="0"/>
    <n v="0"/>
    <n v="4940"/>
    <n v="4940"/>
  </r>
  <r>
    <x v="36"/>
    <d v="2025-10-30T00:00:00"/>
    <d v="2026-11-17T00:00:00"/>
    <n v="0"/>
    <n v="0"/>
    <n v="0"/>
    <n v="0"/>
    <n v="2940"/>
    <n v="2940"/>
  </r>
  <r>
    <x v="47"/>
    <d v="2025-10-14T00:00:00"/>
    <d v="2025-10-31T00:00:00"/>
    <n v="0"/>
    <n v="0"/>
    <n v="0"/>
    <n v="0"/>
    <n v="3000"/>
    <n v="3000"/>
  </r>
  <r>
    <x v="47"/>
    <d v="2025-10-14T00:00:00"/>
    <d v="2025-10-31T00:00:00"/>
    <n v="0"/>
    <n v="0"/>
    <n v="0"/>
    <n v="0"/>
    <n v="3000"/>
    <n v="3000"/>
  </r>
  <r>
    <x v="47"/>
    <d v="2025-10-30T00:00:00"/>
    <d v="2025-10-31T00:00:00"/>
    <n v="0"/>
    <n v="0"/>
    <n v="0"/>
    <n v="0"/>
    <n v="3000"/>
    <n v="3000"/>
  </r>
  <r>
    <x v="37"/>
    <d v="2025-10-30T00:00:00"/>
    <d v="2026-11-17T00:00:00"/>
    <n v="0"/>
    <n v="0"/>
    <n v="0"/>
    <n v="0"/>
    <n v="1440"/>
    <n v="1440"/>
  </r>
  <r>
    <x v="12"/>
    <d v="2025-10-30T00:00:00"/>
    <d v="2026-11-17T00:00:00"/>
    <n v="0"/>
    <n v="0"/>
    <n v="0"/>
    <n v="0"/>
    <n v="4940"/>
    <n v="4940"/>
  </r>
  <r>
    <x v="13"/>
    <m/>
    <m/>
    <n v="0"/>
    <n v="0"/>
    <n v="0"/>
    <n v="0"/>
    <n v="138196.66"/>
    <n v="138196.66"/>
  </r>
  <r>
    <x v="48"/>
    <m/>
    <m/>
    <m/>
    <m/>
    <m/>
    <m/>
    <m/>
    <m/>
  </r>
  <r>
    <x v="2"/>
    <d v="2025-11-28T00:00:00"/>
    <d v="2025-12-31T00:00:00"/>
    <n v="0"/>
    <n v="0"/>
    <n v="0"/>
    <n v="0"/>
    <n v="4250"/>
    <n v="4250"/>
  </r>
  <r>
    <x v="19"/>
    <d v="2025-11-28T00:00:00"/>
    <d v="2026-02-28T00:00:00"/>
    <n v="0"/>
    <n v="0"/>
    <n v="0"/>
    <n v="0"/>
    <n v="1500"/>
    <n v="1500"/>
  </r>
  <r>
    <x v="3"/>
    <d v="2025-11-28T00:00:00"/>
    <d v="2026-11-17T00:00:00"/>
    <n v="0"/>
    <n v="0"/>
    <n v="0"/>
    <n v="0"/>
    <n v="4940"/>
    <n v="4940"/>
  </r>
  <r>
    <x v="20"/>
    <d v="2025-11-28T00:00:00"/>
    <d v="2026-02-28T00:00:00"/>
    <n v="0"/>
    <n v="0"/>
    <n v="0"/>
    <n v="0"/>
    <n v="3000"/>
    <n v="3000"/>
  </r>
  <r>
    <x v="21"/>
    <d v="2025-11-28T00:00:00"/>
    <d v="2026-11-17T00:00:00"/>
    <n v="0"/>
    <n v="0"/>
    <n v="0"/>
    <n v="0"/>
    <n v="2940"/>
    <n v="2940"/>
  </r>
  <r>
    <x v="4"/>
    <d v="2025-11-28T00:00:00"/>
    <d v="2026-11-17T00:00:00"/>
    <n v="0"/>
    <n v="0"/>
    <n v="0"/>
    <n v="0"/>
    <n v="4940"/>
    <n v="4940"/>
  </r>
  <r>
    <x v="5"/>
    <d v="2025-11-28T00:00:00"/>
    <d v="2026-11-17T00:00:00"/>
    <n v="0"/>
    <n v="0"/>
    <n v="0"/>
    <n v="0"/>
    <n v="4940"/>
    <n v="4940"/>
  </r>
  <r>
    <x v="6"/>
    <d v="2025-11-28T00:00:00"/>
    <d v="2026-11-17T00:00:00"/>
    <n v="0"/>
    <n v="0"/>
    <n v="0"/>
    <n v="0"/>
    <n v="4948.33"/>
    <n v="4948.33"/>
  </r>
  <r>
    <x v="49"/>
    <d v="2025-11-28T00:00:00"/>
    <d v="2026-01-31T00:00:00"/>
    <n v="0"/>
    <n v="0"/>
    <n v="0"/>
    <n v="0"/>
    <n v="1200"/>
    <n v="1200"/>
  </r>
  <r>
    <x v="49"/>
    <d v="2025-11-28T00:00:00"/>
    <d v="2026-01-31T00:00:00"/>
    <n v="0"/>
    <n v="0"/>
    <n v="0"/>
    <n v="0"/>
    <n v="1200"/>
    <n v="1200"/>
  </r>
  <r>
    <x v="23"/>
    <d v="2025-11-28T00:00:00"/>
    <d v="2026-11-17T00:00:00"/>
    <n v="0"/>
    <n v="0"/>
    <n v="0"/>
    <n v="0"/>
    <n v="3000"/>
    <n v="3000"/>
  </r>
  <r>
    <x v="24"/>
    <d v="2025-11-28T00:00:00"/>
    <d v="2026-11-17T00:00:00"/>
    <n v="0"/>
    <n v="0"/>
    <n v="0"/>
    <n v="0"/>
    <n v="2940"/>
    <n v="2940"/>
  </r>
  <r>
    <x v="25"/>
    <d v="2025-11-28T00:00:00"/>
    <d v="2026-02-28T00:00:00"/>
    <n v="0"/>
    <n v="0"/>
    <n v="0"/>
    <n v="0"/>
    <n v="3000"/>
    <n v="3000"/>
  </r>
  <r>
    <x v="26"/>
    <d v="2025-11-28T00:00:00"/>
    <d v="2026-11-17T00:00:00"/>
    <n v="0"/>
    <n v="0"/>
    <n v="0"/>
    <n v="0"/>
    <n v="4940"/>
    <n v="4940"/>
  </r>
  <r>
    <x v="7"/>
    <d v="2025-11-28T00:00:00"/>
    <d v="2026-11-17T00:00:00"/>
    <n v="0"/>
    <n v="0"/>
    <n v="0"/>
    <n v="0"/>
    <n v="4948.33"/>
    <n v="4948.33"/>
  </r>
  <r>
    <x v="8"/>
    <d v="2025-11-28T00:00:00"/>
    <d v="2026-11-17T00:00:00"/>
    <n v="0"/>
    <n v="0"/>
    <n v="0"/>
    <n v="0"/>
    <n v="4940"/>
    <n v="4940"/>
  </r>
  <r>
    <x v="50"/>
    <d v="2025-11-28T00:00:00"/>
    <d v="2026-01-31T00:00:00"/>
    <n v="0"/>
    <n v="0"/>
    <n v="0"/>
    <n v="0"/>
    <n v="2394"/>
    <n v="2394"/>
  </r>
  <r>
    <x v="50"/>
    <d v="2025-11-28T00:00:00"/>
    <d v="2026-01-31T00:00:00"/>
    <n v="0"/>
    <n v="0"/>
    <n v="0"/>
    <n v="0"/>
    <n v="2394"/>
    <n v="2394"/>
  </r>
  <r>
    <x v="27"/>
    <d v="2025-11-28T00:00:00"/>
    <d v="2026-11-17T00:00:00"/>
    <n v="0"/>
    <n v="0"/>
    <n v="0"/>
    <n v="0"/>
    <n v="2940"/>
    <n v="2940"/>
  </r>
  <r>
    <x v="51"/>
    <d v="2025-11-14T00:00:00"/>
    <d v="2026-11-17T00:00:00"/>
    <n v="0"/>
    <n v="0"/>
    <n v="0"/>
    <n v="0"/>
    <n v="1470"/>
    <n v="1470"/>
  </r>
  <r>
    <x v="51"/>
    <d v="2025-11-28T00:00:00"/>
    <d v="2026-11-17T00:00:00"/>
    <n v="0"/>
    <n v="0"/>
    <n v="0"/>
    <n v="0"/>
    <n v="2940"/>
    <n v="2940"/>
  </r>
  <r>
    <x v="29"/>
    <d v="2025-11-28T00:00:00"/>
    <d v="2026-11-17T00:00:00"/>
    <n v="0"/>
    <n v="0"/>
    <n v="0"/>
    <n v="0"/>
    <n v="2940"/>
    <n v="2940"/>
  </r>
  <r>
    <x v="43"/>
    <d v="2025-11-28T00:00:00"/>
    <d v="2026-11-30T00:00:00"/>
    <n v="0"/>
    <n v="0"/>
    <n v="0"/>
    <n v="0"/>
    <n v="4940"/>
    <n v="4940"/>
  </r>
  <r>
    <x v="31"/>
    <d v="2025-11-28T00:00:00"/>
    <d v="2026-02-28T00:00:00"/>
    <n v="0"/>
    <n v="0"/>
    <n v="0"/>
    <n v="0"/>
    <n v="3000"/>
    <n v="3000"/>
  </r>
  <r>
    <x v="32"/>
    <d v="2025-11-28T00:00:00"/>
    <d v="2026-02-28T00:00:00"/>
    <n v="0"/>
    <n v="0"/>
    <n v="0"/>
    <n v="0"/>
    <n v="1500"/>
    <n v="1500"/>
  </r>
  <r>
    <x v="44"/>
    <d v="2025-11-28T00:00:00"/>
    <d v="2026-11-17T00:00:00"/>
    <n v="0"/>
    <n v="0"/>
    <n v="0"/>
    <n v="0"/>
    <n v="2940"/>
    <n v="2940"/>
  </r>
  <r>
    <x v="45"/>
    <d v="2025-11-28T00:00:00"/>
    <d v="2026-11-30T00:00:00"/>
    <n v="0"/>
    <n v="0"/>
    <n v="0"/>
    <n v="0"/>
    <n v="2940"/>
    <n v="2940"/>
  </r>
  <r>
    <x v="9"/>
    <d v="2025-11-28T00:00:00"/>
    <d v="2026-11-17T00:00:00"/>
    <n v="0"/>
    <n v="0"/>
    <n v="0"/>
    <n v="0"/>
    <n v="3000"/>
    <n v="3000"/>
  </r>
  <r>
    <x v="34"/>
    <d v="2025-11-28T00:00:00"/>
    <d v="2026-11-17T00:00:00"/>
    <n v="0"/>
    <n v="0"/>
    <n v="0"/>
    <n v="0"/>
    <n v="4940"/>
    <n v="4940"/>
  </r>
  <r>
    <x v="46"/>
    <d v="2025-11-28T00:00:00"/>
    <d v="2025-12-31T00:00:00"/>
    <n v="0"/>
    <n v="0"/>
    <n v="0"/>
    <n v="0"/>
    <n v="2940"/>
    <n v="2940"/>
  </r>
  <r>
    <x v="52"/>
    <d v="2025-11-05T00:00:00"/>
    <d v="2025-10-30T00:00:00"/>
    <n v="0"/>
    <n v="0"/>
    <n v="0"/>
    <n v="0"/>
    <n v="2000"/>
    <n v="2000"/>
  </r>
  <r>
    <x v="35"/>
    <d v="2025-11-28T00:00:00"/>
    <d v="2026-11-17T00:00:00"/>
    <n v="0"/>
    <n v="0"/>
    <n v="0"/>
    <n v="0"/>
    <n v="1440"/>
    <n v="1440"/>
  </r>
  <r>
    <x v="10"/>
    <d v="2025-11-28T00:00:00"/>
    <d v="2026-11-17T00:00:00"/>
    <n v="0"/>
    <n v="0"/>
    <n v="0"/>
    <n v="0"/>
    <n v="4940"/>
    <n v="4940"/>
  </r>
  <r>
    <x v="11"/>
    <d v="2025-11-28T00:00:00"/>
    <d v="2026-11-17T00:00:00"/>
    <n v="0"/>
    <n v="0"/>
    <n v="0"/>
    <n v="0"/>
    <n v="4940"/>
    <n v="4940"/>
  </r>
  <r>
    <x v="36"/>
    <d v="2025-11-28T00:00:00"/>
    <d v="2026-11-17T00:00:00"/>
    <n v="0"/>
    <n v="0"/>
    <n v="0"/>
    <n v="0"/>
    <n v="2940"/>
    <n v="2940"/>
  </r>
  <r>
    <x v="47"/>
    <d v="2025-11-28T00:00:00"/>
    <d v="2026-02-28T00:00:00"/>
    <n v="0"/>
    <n v="0"/>
    <n v="0"/>
    <n v="0"/>
    <n v="3000"/>
    <n v="3000"/>
  </r>
  <r>
    <x v="37"/>
    <d v="2025-11-28T00:00:00"/>
    <d v="2026-11-17T00:00:00"/>
    <n v="0"/>
    <n v="0"/>
    <n v="0"/>
    <n v="0"/>
    <n v="1440"/>
    <n v="1440"/>
  </r>
  <r>
    <x v="12"/>
    <d v="2025-11-28T00:00:00"/>
    <d v="2026-11-17T00:00:00"/>
    <n v="0"/>
    <n v="0"/>
    <n v="0"/>
    <n v="0"/>
    <n v="4940"/>
    <n v="4940"/>
  </r>
  <r>
    <x v="13"/>
    <m/>
    <m/>
    <n v="0"/>
    <n v="0"/>
    <n v="0"/>
    <n v="0"/>
    <n v="124544.66"/>
    <n v="124544.66"/>
  </r>
  <r>
    <x v="53"/>
    <m/>
    <m/>
    <m/>
    <m/>
    <m/>
    <m/>
    <m/>
    <m/>
  </r>
  <r>
    <x v="40"/>
    <d v="2025-12-19T00:00:00"/>
    <d v="2026-02-28T00:00:00"/>
    <n v="0"/>
    <n v="0"/>
    <n v="0"/>
    <n v="0"/>
    <n v="3000"/>
    <n v="3000"/>
  </r>
  <r>
    <x v="40"/>
    <d v="2025-12-30T00:00:00"/>
    <d v="2026-02-28T00:00:00"/>
    <n v="0"/>
    <n v="0"/>
    <n v="0"/>
    <n v="0"/>
    <n v="3000"/>
    <n v="3000"/>
  </r>
  <r>
    <x v="18"/>
    <d v="2025-12-12T00:00:00"/>
    <d v="2026-02-28T00:00:00"/>
    <n v="0"/>
    <n v="0"/>
    <n v="0"/>
    <n v="0"/>
    <n v="3000"/>
    <n v="3000"/>
  </r>
  <r>
    <x v="18"/>
    <d v="2025-12-30T00:00:00"/>
    <d v="2026-02-28T00:00:00"/>
    <n v="0"/>
    <n v="0"/>
    <n v="0"/>
    <n v="0"/>
    <n v="3000"/>
    <n v="3000"/>
  </r>
  <r>
    <x v="2"/>
    <d v="2025-12-30T00:00:00"/>
    <d v="2025-12-31T00:00:00"/>
    <n v="0"/>
    <n v="0"/>
    <n v="0"/>
    <n v="0"/>
    <n v="4250"/>
    <n v="4250"/>
  </r>
  <r>
    <x v="19"/>
    <d v="2025-12-30T00:00:00"/>
    <d v="2026-02-28T00:00:00"/>
    <n v="0"/>
    <n v="0"/>
    <n v="0"/>
    <n v="0"/>
    <n v="1500"/>
    <n v="1500"/>
  </r>
  <r>
    <x v="3"/>
    <d v="2025-12-30T00:00:00"/>
    <d v="2026-11-17T00:00:00"/>
    <n v="0"/>
    <n v="0"/>
    <n v="0"/>
    <n v="0"/>
    <n v="4940"/>
    <n v="4940"/>
  </r>
  <r>
    <x v="20"/>
    <d v="2025-12-30T00:00:00"/>
    <d v="2026-02-28T00:00:00"/>
    <n v="0"/>
    <n v="0"/>
    <n v="0"/>
    <n v="0"/>
    <n v="3000"/>
    <n v="3000"/>
  </r>
  <r>
    <x v="21"/>
    <d v="2025-12-30T00:00:00"/>
    <d v="2026-11-17T00:00:00"/>
    <n v="0"/>
    <n v="0"/>
    <n v="0"/>
    <n v="0"/>
    <n v="2940"/>
    <n v="2940"/>
  </r>
  <r>
    <x v="4"/>
    <d v="2025-12-30T00:00:00"/>
    <d v="2026-11-17T00:00:00"/>
    <n v="0"/>
    <n v="0"/>
    <n v="0"/>
    <n v="0"/>
    <n v="4940"/>
    <n v="4940"/>
  </r>
  <r>
    <x v="5"/>
    <d v="2025-12-30T00:00:00"/>
    <d v="2026-11-17T00:00:00"/>
    <n v="0"/>
    <n v="0"/>
    <n v="0"/>
    <n v="0"/>
    <n v="4940"/>
    <n v="4940"/>
  </r>
  <r>
    <x v="6"/>
    <d v="2025-12-30T00:00:00"/>
    <d v="2026-11-17T00:00:00"/>
    <n v="0"/>
    <n v="0"/>
    <n v="0"/>
    <n v="0"/>
    <n v="4948.33"/>
    <n v="4948.33"/>
  </r>
  <r>
    <x v="49"/>
    <d v="2025-12-30T00:00:00"/>
    <d v="2026-01-31T00:00:00"/>
    <n v="0"/>
    <n v="0"/>
    <n v="0"/>
    <n v="0"/>
    <n v="1200"/>
    <n v="1200"/>
  </r>
  <r>
    <x v="23"/>
    <d v="2025-12-30T00:00:00"/>
    <d v="2026-11-17T00:00:00"/>
    <n v="0"/>
    <n v="0"/>
    <n v="0"/>
    <n v="0"/>
    <n v="3000"/>
    <n v="3000"/>
  </r>
  <r>
    <x v="24"/>
    <d v="2025-12-30T00:00:00"/>
    <d v="2026-11-17T00:00:00"/>
    <n v="0"/>
    <n v="0"/>
    <n v="0"/>
    <n v="0"/>
    <n v="2940"/>
    <n v="2940"/>
  </r>
  <r>
    <x v="25"/>
    <d v="2025-12-30T00:00:00"/>
    <d v="2026-02-28T00:00:00"/>
    <n v="0"/>
    <n v="0"/>
    <n v="0"/>
    <n v="0"/>
    <n v="3000"/>
    <n v="3000"/>
  </r>
  <r>
    <x v="26"/>
    <d v="2025-12-30T00:00:00"/>
    <d v="2026-11-17T00:00:00"/>
    <n v="0"/>
    <n v="0"/>
    <n v="0"/>
    <n v="0"/>
    <n v="4940"/>
    <n v="4940"/>
  </r>
  <r>
    <x v="7"/>
    <d v="2025-12-30T00:00:00"/>
    <d v="2026-11-17T00:00:00"/>
    <n v="0"/>
    <n v="0"/>
    <n v="0"/>
    <n v="0"/>
    <n v="4948.33"/>
    <n v="4948.33"/>
  </r>
  <r>
    <x v="8"/>
    <d v="2025-12-30T00:00:00"/>
    <d v="2026-11-17T00:00:00"/>
    <n v="0"/>
    <n v="0"/>
    <n v="0"/>
    <n v="0"/>
    <n v="4940"/>
    <n v="4940"/>
  </r>
  <r>
    <x v="50"/>
    <d v="2025-12-30T00:00:00"/>
    <d v="2026-01-31T00:00:00"/>
    <n v="0"/>
    <n v="0"/>
    <n v="0"/>
    <n v="0"/>
    <n v="2394"/>
    <n v="2394"/>
  </r>
  <r>
    <x v="27"/>
    <d v="2025-12-30T00:00:00"/>
    <d v="2026-11-17T00:00:00"/>
    <n v="0"/>
    <n v="0"/>
    <n v="0"/>
    <n v="0"/>
    <n v="2940"/>
    <n v="2940"/>
  </r>
  <r>
    <x v="28"/>
    <d v="2025-12-12T00:00:00"/>
    <d v="2026-02-28T00:00:00"/>
    <n v="0"/>
    <n v="0"/>
    <n v="0"/>
    <n v="0"/>
    <n v="3000"/>
    <n v="3000"/>
  </r>
  <r>
    <x v="28"/>
    <d v="2025-12-30T00:00:00"/>
    <d v="2026-02-28T00:00:00"/>
    <n v="0"/>
    <n v="0"/>
    <n v="0"/>
    <n v="0"/>
    <n v="3000"/>
    <n v="3000"/>
  </r>
  <r>
    <x v="51"/>
    <d v="2025-12-30T00:00:00"/>
    <d v="2026-11-17T00:00:00"/>
    <n v="0"/>
    <n v="0"/>
    <n v="0"/>
    <n v="0"/>
    <n v="2940"/>
    <n v="2940"/>
  </r>
  <r>
    <x v="29"/>
    <d v="2025-12-30T00:00:00"/>
    <d v="2026-11-17T00:00:00"/>
    <n v="0"/>
    <n v="0"/>
    <n v="0"/>
    <n v="0"/>
    <n v="2940"/>
    <n v="2940"/>
  </r>
  <r>
    <x v="43"/>
    <d v="2025-12-30T00:00:00"/>
    <d v="2026-11-30T00:00:00"/>
    <n v="0"/>
    <n v="0"/>
    <n v="0"/>
    <n v="0"/>
    <n v="4940"/>
    <n v="4940"/>
  </r>
  <r>
    <x v="31"/>
    <d v="2025-12-30T00:00:00"/>
    <d v="2026-02-28T00:00:00"/>
    <n v="0"/>
    <n v="0"/>
    <n v="0"/>
    <n v="0"/>
    <n v="3000"/>
    <n v="3000"/>
  </r>
  <r>
    <x v="32"/>
    <d v="2025-12-30T00:00:00"/>
    <d v="2026-02-28T00:00:00"/>
    <n v="0"/>
    <n v="0"/>
    <n v="0"/>
    <n v="0"/>
    <n v="1500"/>
    <n v="1500"/>
  </r>
  <r>
    <x v="44"/>
    <d v="2025-12-30T00:00:00"/>
    <d v="2026-11-17T00:00:00"/>
    <n v="0"/>
    <n v="0"/>
    <n v="0"/>
    <n v="0"/>
    <n v="2940"/>
    <n v="2940"/>
  </r>
  <r>
    <x v="45"/>
    <d v="2025-12-30T00:00:00"/>
    <d v="2026-11-30T00:00:00"/>
    <n v="0"/>
    <n v="0"/>
    <n v="0"/>
    <n v="0"/>
    <n v="2940"/>
    <n v="2940"/>
  </r>
  <r>
    <x v="9"/>
    <d v="2025-12-30T00:00:00"/>
    <d v="2026-11-17T00:00:00"/>
    <n v="0"/>
    <n v="0"/>
    <n v="0"/>
    <n v="0"/>
    <n v="3000"/>
    <n v="3000"/>
  </r>
  <r>
    <x v="34"/>
    <d v="2025-12-30T00:00:00"/>
    <d v="2026-11-17T00:00:00"/>
    <n v="0"/>
    <n v="0"/>
    <n v="0"/>
    <n v="0"/>
    <n v="4940"/>
    <n v="4940"/>
  </r>
  <r>
    <x v="46"/>
    <d v="2025-12-30T00:00:00"/>
    <d v="2025-12-31T00:00:00"/>
    <n v="0"/>
    <n v="0"/>
    <n v="0"/>
    <n v="0"/>
    <n v="2940"/>
    <n v="2940"/>
  </r>
  <r>
    <x v="35"/>
    <d v="2025-12-30T00:00:00"/>
    <d v="2026-11-17T00:00:00"/>
    <n v="0"/>
    <n v="0"/>
    <n v="0"/>
    <n v="0"/>
    <n v="1440"/>
    <n v="1440"/>
  </r>
  <r>
    <x v="10"/>
    <d v="2025-12-30T00:00:00"/>
    <d v="2026-11-17T00:00:00"/>
    <n v="0"/>
    <n v="0"/>
    <n v="0"/>
    <n v="0"/>
    <n v="4940"/>
    <n v="4940"/>
  </r>
  <r>
    <x v="11"/>
    <d v="2025-12-30T00:00:00"/>
    <d v="2026-11-17T00:00:00"/>
    <n v="0"/>
    <n v="0"/>
    <n v="0"/>
    <n v="0"/>
    <n v="4940"/>
    <n v="4940"/>
  </r>
  <r>
    <x v="36"/>
    <d v="2025-12-30T00:00:00"/>
    <d v="2026-11-17T00:00:00"/>
    <n v="0"/>
    <n v="0"/>
    <n v="0"/>
    <n v="0"/>
    <n v="2940"/>
    <n v="2940"/>
  </r>
  <r>
    <x v="47"/>
    <d v="2025-12-30T00:00:00"/>
    <d v="2026-02-28T00:00:00"/>
    <n v="0"/>
    <n v="0"/>
    <n v="0"/>
    <n v="0"/>
    <n v="3000"/>
    <n v="3000"/>
  </r>
  <r>
    <x v="37"/>
    <d v="2025-12-30T00:00:00"/>
    <d v="2026-11-17T00:00:00"/>
    <n v="0"/>
    <n v="0"/>
    <n v="0"/>
    <n v="0"/>
    <n v="1440"/>
    <n v="1440"/>
  </r>
  <r>
    <x v="12"/>
    <d v="2025-12-30T00:00:00"/>
    <d v="2026-11-17T00:00:00"/>
    <n v="0"/>
    <n v="0"/>
    <n v="0"/>
    <n v="0"/>
    <n v="4940"/>
    <n v="4940"/>
  </r>
  <r>
    <x v="13"/>
    <m/>
    <m/>
    <n v="0"/>
    <n v="0"/>
    <n v="0"/>
    <n v="0"/>
    <n v="135480.66"/>
    <n v="135480.66"/>
  </r>
  <r>
    <x v="54"/>
    <m/>
    <m/>
    <n v="0"/>
    <n v="0"/>
    <n v="0"/>
    <n v="0"/>
    <n v="989680.47"/>
    <n v="989680.47"/>
  </r>
</pivotCacheRecords>
</file>

<file path=xl/pivotCache/pivotCacheRecords2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5">
  <r>
    <x v="0"/>
    <m/>
    <s v="Contrato"/>
    <m/>
    <m/>
    <m/>
    <m/>
    <m/>
    <m/>
  </r>
  <r>
    <x v="1"/>
    <m/>
    <m/>
    <m/>
    <m/>
    <m/>
    <m/>
    <m/>
    <m/>
  </r>
  <r>
    <x v="2"/>
    <d v="2025-05-30T00:00:00"/>
    <d v="2026-04-30T00:00:00"/>
    <n v="0"/>
    <n v="0"/>
    <n v="0"/>
    <n v="0"/>
    <n v="700"/>
    <n v="700"/>
  </r>
  <r>
    <x v="3"/>
    <d v="2025-05-30T00:00:00"/>
    <d v="2025-07-30T00:00:00"/>
    <n v="0"/>
    <n v="0"/>
    <n v="0"/>
    <n v="0"/>
    <n v="700"/>
    <n v="700"/>
  </r>
  <r>
    <x v="4"/>
    <d v="2025-05-30T00:00:00"/>
    <d v="2026-04-30T00:00:00"/>
    <n v="0"/>
    <n v="0"/>
    <n v="0"/>
    <n v="0"/>
    <n v="700"/>
    <n v="700"/>
  </r>
  <r>
    <x v="5"/>
    <d v="2025-05-30T00:00:00"/>
    <d v="2026-04-30T00:00:00"/>
    <n v="0"/>
    <n v="0"/>
    <n v="0"/>
    <n v="0"/>
    <n v="700"/>
    <n v="700"/>
  </r>
  <r>
    <x v="6"/>
    <d v="2025-05-30T00:00:00"/>
    <d v="2026-04-30T00:00:00"/>
    <n v="0"/>
    <n v="0"/>
    <n v="0"/>
    <n v="0"/>
    <n v="700"/>
    <n v="700"/>
  </r>
  <r>
    <x v="7"/>
    <d v="2025-05-30T00:00:00"/>
    <d v="2025-09-30T00:00:00"/>
    <n v="0"/>
    <n v="0"/>
    <n v="0"/>
    <n v="0"/>
    <n v="700"/>
    <n v="700"/>
  </r>
  <r>
    <x v="8"/>
    <d v="2025-05-30T00:00:00"/>
    <d v="2026-04-30T00:00:00"/>
    <n v="0"/>
    <n v="0"/>
    <n v="0"/>
    <n v="0"/>
    <n v="700"/>
    <n v="700"/>
  </r>
  <r>
    <x v="9"/>
    <d v="2025-05-30T00:00:00"/>
    <d v="2026-04-30T00:00:00"/>
    <n v="0"/>
    <n v="0"/>
    <n v="0"/>
    <n v="0"/>
    <n v="700"/>
    <n v="700"/>
  </r>
  <r>
    <x v="10"/>
    <d v="2025-05-30T00:00:00"/>
    <d v="2026-04-30T00:00:00"/>
    <n v="0"/>
    <n v="0"/>
    <n v="0"/>
    <n v="0"/>
    <n v="700"/>
    <n v="700"/>
  </r>
  <r>
    <x v="11"/>
    <d v="2025-05-30T00:00:00"/>
    <d v="2026-04-30T00:00:00"/>
    <n v="0"/>
    <n v="0"/>
    <n v="0"/>
    <n v="0"/>
    <n v="700"/>
    <n v="700"/>
  </r>
  <r>
    <x v="12"/>
    <d v="2025-05-30T00:00:00"/>
    <d v="2025-06-30T00:00:00"/>
    <n v="0"/>
    <n v="0"/>
    <n v="0"/>
    <n v="0"/>
    <n v="700"/>
    <n v="700"/>
  </r>
  <r>
    <x v="13"/>
    <d v="2025-05-30T00:00:00"/>
    <d v="2026-04-30T00:00:00"/>
    <n v="0"/>
    <n v="0"/>
    <n v="0"/>
    <n v="0"/>
    <n v="700"/>
    <n v="700"/>
  </r>
  <r>
    <x v="14"/>
    <d v="2025-05-30T00:00:00"/>
    <d v="2026-04-30T00:00:00"/>
    <n v="0"/>
    <n v="0"/>
    <n v="0"/>
    <n v="0"/>
    <n v="700"/>
    <n v="700"/>
  </r>
  <r>
    <x v="15"/>
    <d v="2025-05-30T00:00:00"/>
    <d v="2026-04-30T00:00:00"/>
    <n v="0"/>
    <n v="0"/>
    <n v="0"/>
    <n v="0"/>
    <n v="700"/>
    <n v="700"/>
  </r>
  <r>
    <x v="16"/>
    <d v="2025-05-30T00:00:00"/>
    <d v="2026-04-30T00:00:00"/>
    <n v="0"/>
    <n v="0"/>
    <n v="0"/>
    <n v="0"/>
    <n v="700"/>
    <n v="700"/>
  </r>
  <r>
    <x v="17"/>
    <d v="2025-05-30T00:00:00"/>
    <d v="2026-04-30T00:00:00"/>
    <n v="0"/>
    <n v="0"/>
    <n v="0"/>
    <n v="0"/>
    <n v="700"/>
    <n v="700"/>
  </r>
  <r>
    <x v="18"/>
    <d v="2025-05-30T00:00:00"/>
    <d v="2026-04-30T00:00:00"/>
    <n v="0"/>
    <n v="0"/>
    <n v="0"/>
    <n v="0"/>
    <n v="700"/>
    <n v="700"/>
  </r>
  <r>
    <x v="19"/>
    <d v="2025-05-30T00:00:00"/>
    <d v="2026-04-30T00:00:00"/>
    <n v="0"/>
    <n v="0"/>
    <n v="0"/>
    <n v="0"/>
    <n v="700"/>
    <n v="700"/>
  </r>
  <r>
    <x v="20"/>
    <d v="2025-05-30T00:00:00"/>
    <d v="2026-04-30T00:00:00"/>
    <n v="0"/>
    <n v="0"/>
    <n v="0"/>
    <n v="0"/>
    <n v="700"/>
    <n v="700"/>
  </r>
  <r>
    <x v="21"/>
    <d v="2025-05-30T00:00:00"/>
    <d v="2025-10-30T00:00:00"/>
    <n v="0"/>
    <n v="0"/>
    <n v="0"/>
    <n v="0"/>
    <n v="700"/>
    <n v="700"/>
  </r>
  <r>
    <x v="22"/>
    <d v="2025-05-30T00:00:00"/>
    <d v="2026-04-30T00:00:00"/>
    <n v="0"/>
    <n v="0"/>
    <n v="0"/>
    <n v="0"/>
    <n v="700"/>
    <n v="700"/>
  </r>
  <r>
    <x v="23"/>
    <d v="2025-05-30T00:00:00"/>
    <d v="2025-08-29T00:00:00"/>
    <n v="0"/>
    <n v="0"/>
    <n v="0"/>
    <n v="0"/>
    <n v="700"/>
    <n v="700"/>
  </r>
  <r>
    <x v="24"/>
    <d v="2025-05-30T00:00:00"/>
    <d v="2026-04-30T00:00:00"/>
    <n v="0"/>
    <n v="0"/>
    <n v="0"/>
    <n v="0"/>
    <n v="700"/>
    <n v="700"/>
  </r>
  <r>
    <x v="25"/>
    <d v="2025-05-30T00:00:00"/>
    <d v="2025-06-30T00:00:00"/>
    <n v="0"/>
    <n v="0"/>
    <n v="0"/>
    <n v="0"/>
    <n v="700"/>
    <n v="700"/>
  </r>
  <r>
    <x v="26"/>
    <d v="2025-05-30T00:00:00"/>
    <d v="2026-04-30T00:00:00"/>
    <n v="0"/>
    <n v="0"/>
    <n v="0"/>
    <n v="0"/>
    <n v="700"/>
    <n v="700"/>
  </r>
  <r>
    <x v="27"/>
    <d v="2025-05-30T00:00:00"/>
    <d v="2025-11-30T00:00:00"/>
    <n v="0"/>
    <n v="0"/>
    <n v="0"/>
    <n v="0"/>
    <n v="700"/>
    <n v="700"/>
  </r>
  <r>
    <x v="28"/>
    <d v="2025-05-30T00:00:00"/>
    <d v="2026-04-30T00:00:00"/>
    <n v="0"/>
    <n v="0"/>
    <n v="0"/>
    <n v="0"/>
    <n v="700"/>
    <n v="700"/>
  </r>
  <r>
    <x v="29"/>
    <d v="2025-05-30T00:00:00"/>
    <d v="2026-04-30T00:00:00"/>
    <n v="0"/>
    <n v="0"/>
    <n v="0"/>
    <n v="0"/>
    <n v="700"/>
    <n v="700"/>
  </r>
  <r>
    <x v="30"/>
    <d v="2025-05-30T00:00:00"/>
    <d v="2026-04-30T00:00:00"/>
    <n v="0"/>
    <n v="0"/>
    <n v="0"/>
    <n v="0"/>
    <n v="700"/>
    <n v="700"/>
  </r>
  <r>
    <x v="31"/>
    <d v="2025-05-30T00:00:00"/>
    <d v="2026-04-30T00:00:00"/>
    <n v="0"/>
    <n v="0"/>
    <n v="0"/>
    <n v="0"/>
    <n v="700"/>
    <n v="700"/>
  </r>
  <r>
    <x v="32"/>
    <d v="2025-05-30T00:00:00"/>
    <d v="2026-04-30T00:00:00"/>
    <n v="0"/>
    <n v="0"/>
    <n v="0"/>
    <n v="0"/>
    <n v="700"/>
    <n v="700"/>
  </r>
  <r>
    <x v="33"/>
    <m/>
    <m/>
    <n v="0"/>
    <n v="0"/>
    <n v="0"/>
    <n v="0"/>
    <n v="21700"/>
    <n v="21700"/>
  </r>
  <r>
    <x v="34"/>
    <m/>
    <m/>
    <m/>
    <m/>
    <m/>
    <m/>
    <m/>
    <m/>
  </r>
  <r>
    <x v="2"/>
    <d v="2025-06-30T00:00:00"/>
    <d v="2026-04-30T00:00:00"/>
    <n v="0"/>
    <n v="0"/>
    <n v="0"/>
    <n v="0"/>
    <n v="700"/>
    <n v="700"/>
  </r>
  <r>
    <x v="3"/>
    <d v="2025-06-30T00:00:00"/>
    <d v="2025-07-30T00:00:00"/>
    <n v="0"/>
    <n v="0"/>
    <n v="0"/>
    <n v="0"/>
    <n v="700"/>
    <n v="700"/>
  </r>
  <r>
    <x v="4"/>
    <d v="2025-06-30T00:00:00"/>
    <d v="2026-04-30T00:00:00"/>
    <n v="0"/>
    <n v="0"/>
    <n v="0"/>
    <n v="0"/>
    <n v="700"/>
    <n v="700"/>
  </r>
  <r>
    <x v="5"/>
    <d v="2025-06-30T00:00:00"/>
    <d v="2026-04-30T00:00:00"/>
    <n v="0"/>
    <n v="0"/>
    <n v="0"/>
    <n v="0"/>
    <n v="700"/>
    <n v="700"/>
  </r>
  <r>
    <x v="6"/>
    <d v="2025-06-30T00:00:00"/>
    <d v="2026-04-30T00:00:00"/>
    <n v="0"/>
    <n v="0"/>
    <n v="0"/>
    <n v="0"/>
    <n v="700"/>
    <n v="700"/>
  </r>
  <r>
    <x v="7"/>
    <d v="2025-06-30T00:00:00"/>
    <d v="2025-09-30T00:00:00"/>
    <n v="0"/>
    <n v="0"/>
    <n v="0"/>
    <n v="0"/>
    <n v="700"/>
    <n v="700"/>
  </r>
  <r>
    <x v="8"/>
    <d v="2025-06-30T00:00:00"/>
    <d v="2026-04-30T00:00:00"/>
    <n v="0"/>
    <n v="0"/>
    <n v="0"/>
    <n v="0"/>
    <n v="700"/>
    <n v="700"/>
  </r>
  <r>
    <x v="9"/>
    <d v="2025-06-30T00:00:00"/>
    <d v="2026-04-30T00:00:00"/>
    <n v="0"/>
    <n v="0"/>
    <n v="0"/>
    <n v="0"/>
    <n v="700"/>
    <n v="700"/>
  </r>
  <r>
    <x v="10"/>
    <d v="2025-06-30T00:00:00"/>
    <d v="2026-04-30T00:00:00"/>
    <n v="0"/>
    <n v="0"/>
    <n v="0"/>
    <n v="0"/>
    <n v="700"/>
    <n v="700"/>
  </r>
  <r>
    <x v="11"/>
    <d v="2025-06-30T00:00:00"/>
    <d v="2026-04-30T00:00:00"/>
    <n v="0"/>
    <n v="0"/>
    <n v="0"/>
    <n v="0"/>
    <n v="700"/>
    <n v="700"/>
  </r>
  <r>
    <x v="12"/>
    <d v="2025-06-30T00:00:00"/>
    <d v="2025-06-30T00:00:00"/>
    <n v="0"/>
    <n v="0"/>
    <n v="0"/>
    <n v="0"/>
    <n v="700"/>
    <n v="700"/>
  </r>
  <r>
    <x v="13"/>
    <d v="2025-06-30T00:00:00"/>
    <d v="2026-04-30T00:00:00"/>
    <n v="0"/>
    <n v="0"/>
    <n v="0"/>
    <n v="0"/>
    <n v="700"/>
    <n v="700"/>
  </r>
  <r>
    <x v="14"/>
    <d v="2025-06-30T00:00:00"/>
    <d v="2026-04-30T00:00:00"/>
    <n v="0"/>
    <n v="0"/>
    <n v="0"/>
    <n v="0"/>
    <n v="700"/>
    <n v="700"/>
  </r>
  <r>
    <x v="15"/>
    <d v="2025-06-30T00:00:00"/>
    <d v="2026-04-30T00:00:00"/>
    <n v="0"/>
    <n v="0"/>
    <n v="0"/>
    <n v="0"/>
    <n v="700"/>
    <n v="700"/>
  </r>
  <r>
    <x v="16"/>
    <d v="2025-06-30T00:00:00"/>
    <d v="2026-04-30T00:00:00"/>
    <n v="0"/>
    <n v="0"/>
    <n v="0"/>
    <n v="0"/>
    <n v="700"/>
    <n v="700"/>
  </r>
  <r>
    <x v="17"/>
    <d v="2025-06-30T00:00:00"/>
    <d v="2026-04-30T00:00:00"/>
    <n v="0"/>
    <n v="0"/>
    <n v="0"/>
    <n v="0"/>
    <n v="700"/>
    <n v="700"/>
  </r>
  <r>
    <x v="18"/>
    <d v="2025-06-30T00:00:00"/>
    <d v="2026-04-30T00:00:00"/>
    <n v="0"/>
    <n v="0"/>
    <n v="0"/>
    <n v="0"/>
    <n v="700"/>
    <n v="700"/>
  </r>
  <r>
    <x v="19"/>
    <d v="2025-06-30T00:00:00"/>
    <d v="2026-04-30T00:00:00"/>
    <n v="0"/>
    <n v="0"/>
    <n v="0"/>
    <n v="0"/>
    <n v="700"/>
    <n v="700"/>
  </r>
  <r>
    <x v="20"/>
    <d v="2025-06-30T00:00:00"/>
    <d v="2026-04-30T00:00:00"/>
    <n v="0"/>
    <n v="0"/>
    <n v="0"/>
    <n v="0"/>
    <n v="700"/>
    <n v="700"/>
  </r>
  <r>
    <x v="21"/>
    <d v="2025-06-30T00:00:00"/>
    <d v="2025-10-30T00:00:00"/>
    <n v="0"/>
    <n v="0"/>
    <n v="0"/>
    <n v="0"/>
    <n v="700"/>
    <n v="700"/>
  </r>
  <r>
    <x v="22"/>
    <d v="2025-06-30T00:00:00"/>
    <d v="2026-04-30T00:00:00"/>
    <n v="0"/>
    <n v="0"/>
    <n v="0"/>
    <n v="0"/>
    <n v="700"/>
    <n v="700"/>
  </r>
  <r>
    <x v="23"/>
    <d v="2025-06-30T00:00:00"/>
    <d v="2025-08-29T00:00:00"/>
    <n v="0"/>
    <n v="0"/>
    <n v="0"/>
    <n v="0"/>
    <n v="700"/>
    <n v="700"/>
  </r>
  <r>
    <x v="24"/>
    <d v="2025-06-30T00:00:00"/>
    <d v="2026-04-30T00:00:00"/>
    <n v="0"/>
    <n v="0"/>
    <n v="0"/>
    <n v="0"/>
    <n v="700"/>
    <n v="700"/>
  </r>
  <r>
    <x v="25"/>
    <d v="2025-06-30T00:00:00"/>
    <d v="2025-06-30T00:00:00"/>
    <n v="0"/>
    <n v="0"/>
    <n v="0"/>
    <n v="0"/>
    <n v="700"/>
    <n v="700"/>
  </r>
  <r>
    <x v="26"/>
    <d v="2025-06-30T00:00:00"/>
    <d v="2026-04-30T00:00:00"/>
    <n v="0"/>
    <n v="0"/>
    <n v="0"/>
    <n v="0"/>
    <n v="700"/>
    <n v="700"/>
  </r>
  <r>
    <x v="27"/>
    <d v="2025-06-30T00:00:00"/>
    <d v="2025-11-30T00:00:00"/>
    <n v="0"/>
    <n v="0"/>
    <n v="0"/>
    <n v="0"/>
    <n v="700"/>
    <n v="700"/>
  </r>
  <r>
    <x v="28"/>
    <d v="2025-06-30T00:00:00"/>
    <d v="2026-04-30T00:00:00"/>
    <n v="0"/>
    <n v="0"/>
    <n v="0"/>
    <n v="0"/>
    <n v="700"/>
    <n v="700"/>
  </r>
  <r>
    <x v="29"/>
    <d v="2025-06-30T00:00:00"/>
    <d v="2026-04-30T00:00:00"/>
    <n v="0"/>
    <n v="0"/>
    <n v="0"/>
    <n v="0"/>
    <n v="700"/>
    <n v="700"/>
  </r>
  <r>
    <x v="30"/>
    <d v="2025-06-30T00:00:00"/>
    <d v="2026-04-30T00:00:00"/>
    <n v="0"/>
    <n v="0"/>
    <n v="0"/>
    <n v="0"/>
    <n v="700"/>
    <n v="700"/>
  </r>
  <r>
    <x v="31"/>
    <d v="2025-06-30T00:00:00"/>
    <d v="2026-04-30T00:00:00"/>
    <n v="0"/>
    <n v="0"/>
    <n v="0"/>
    <n v="0"/>
    <n v="700"/>
    <n v="700"/>
  </r>
  <r>
    <x v="32"/>
    <d v="2025-06-30T00:00:00"/>
    <d v="2026-04-30T00:00:00"/>
    <n v="0"/>
    <n v="0"/>
    <n v="0"/>
    <n v="0"/>
    <n v="700"/>
    <n v="700"/>
  </r>
  <r>
    <x v="33"/>
    <m/>
    <m/>
    <n v="0"/>
    <n v="0"/>
    <n v="0"/>
    <n v="0"/>
    <n v="21700"/>
    <n v="21700"/>
  </r>
  <r>
    <x v="35"/>
    <m/>
    <m/>
    <m/>
    <m/>
    <m/>
    <m/>
    <m/>
    <m/>
  </r>
  <r>
    <x v="2"/>
    <d v="2025-07-30T00:00:00"/>
    <d v="2026-04-30T00:00:00"/>
    <n v="0"/>
    <n v="0"/>
    <n v="0"/>
    <n v="0"/>
    <n v="700"/>
    <n v="700"/>
  </r>
  <r>
    <x v="3"/>
    <d v="2025-07-30T00:00:00"/>
    <d v="2025-07-30T00:00:00"/>
    <n v="0"/>
    <n v="0"/>
    <n v="0"/>
    <n v="0"/>
    <n v="700"/>
    <n v="700"/>
  </r>
  <r>
    <x v="4"/>
    <d v="2025-07-30T00:00:00"/>
    <d v="2026-04-30T00:00:00"/>
    <n v="0"/>
    <n v="0"/>
    <n v="0"/>
    <n v="0"/>
    <n v="700"/>
    <n v="700"/>
  </r>
  <r>
    <x v="5"/>
    <d v="2025-07-30T00:00:00"/>
    <d v="2026-04-30T00:00:00"/>
    <n v="0"/>
    <n v="0"/>
    <n v="0"/>
    <n v="0"/>
    <n v="700"/>
    <n v="700"/>
  </r>
  <r>
    <x v="6"/>
    <d v="2025-07-30T00:00:00"/>
    <d v="2026-04-30T00:00:00"/>
    <n v="0"/>
    <n v="0"/>
    <n v="0"/>
    <n v="0"/>
    <n v="700"/>
    <n v="700"/>
  </r>
  <r>
    <x v="7"/>
    <d v="2025-07-30T00:00:00"/>
    <d v="2025-09-30T00:00:00"/>
    <n v="0"/>
    <n v="0"/>
    <n v="0"/>
    <n v="0"/>
    <n v="700"/>
    <n v="700"/>
  </r>
  <r>
    <x v="8"/>
    <d v="2025-07-30T00:00:00"/>
    <d v="2026-04-30T00:00:00"/>
    <n v="0"/>
    <n v="0"/>
    <n v="0"/>
    <n v="0"/>
    <n v="700"/>
    <n v="700"/>
  </r>
  <r>
    <x v="9"/>
    <d v="2025-07-30T00:00:00"/>
    <d v="2026-04-30T00:00:00"/>
    <n v="0"/>
    <n v="0"/>
    <n v="0"/>
    <n v="0"/>
    <n v="700"/>
    <n v="700"/>
  </r>
  <r>
    <x v="10"/>
    <d v="2025-07-30T00:00:00"/>
    <d v="2026-04-30T00:00:00"/>
    <n v="0"/>
    <n v="0"/>
    <n v="0"/>
    <n v="0"/>
    <n v="700"/>
    <n v="700"/>
  </r>
  <r>
    <x v="11"/>
    <d v="2025-07-30T00:00:00"/>
    <d v="2026-04-30T00:00:00"/>
    <n v="0"/>
    <n v="0"/>
    <n v="0"/>
    <n v="0"/>
    <n v="700"/>
    <n v="700"/>
  </r>
  <r>
    <x v="13"/>
    <d v="2025-07-30T00:00:00"/>
    <d v="2026-04-30T00:00:00"/>
    <n v="0"/>
    <n v="0"/>
    <n v="0"/>
    <n v="0"/>
    <n v="700"/>
    <n v="700"/>
  </r>
  <r>
    <x v="14"/>
    <d v="2025-07-30T00:00:00"/>
    <d v="2026-04-30T00:00:00"/>
    <n v="0"/>
    <n v="0"/>
    <n v="0"/>
    <n v="0"/>
    <n v="700"/>
    <n v="700"/>
  </r>
  <r>
    <x v="15"/>
    <d v="2025-07-30T00:00:00"/>
    <d v="2026-04-30T00:00:00"/>
    <n v="0"/>
    <n v="0"/>
    <n v="0"/>
    <n v="0"/>
    <n v="700"/>
    <n v="700"/>
  </r>
  <r>
    <x v="36"/>
    <d v="2025-07-30T00:00:00"/>
    <d v="2026-04-30T00:00:00"/>
    <n v="0"/>
    <n v="0"/>
    <n v="0"/>
    <n v="0"/>
    <n v="700"/>
    <n v="700"/>
  </r>
  <r>
    <x v="16"/>
    <d v="2025-07-30T00:00:00"/>
    <d v="2026-04-30T00:00:00"/>
    <n v="0"/>
    <n v="0"/>
    <n v="0"/>
    <n v="0"/>
    <n v="700"/>
    <n v="700"/>
  </r>
  <r>
    <x v="17"/>
    <d v="2025-07-30T00:00:00"/>
    <d v="2026-04-30T00:00:00"/>
    <n v="0"/>
    <n v="0"/>
    <n v="0"/>
    <n v="0"/>
    <n v="700"/>
    <n v="700"/>
  </r>
  <r>
    <x v="18"/>
    <d v="2025-07-30T00:00:00"/>
    <d v="2026-04-30T00:00:00"/>
    <n v="0"/>
    <n v="0"/>
    <n v="0"/>
    <n v="0"/>
    <n v="700"/>
    <n v="700"/>
  </r>
  <r>
    <x v="19"/>
    <d v="2025-07-30T00:00:00"/>
    <d v="2026-04-30T00:00:00"/>
    <n v="0"/>
    <n v="0"/>
    <n v="0"/>
    <n v="0"/>
    <n v="700"/>
    <n v="700"/>
  </r>
  <r>
    <x v="20"/>
    <d v="2025-07-30T00:00:00"/>
    <d v="2026-04-30T00:00:00"/>
    <n v="0"/>
    <n v="0"/>
    <n v="0"/>
    <n v="0"/>
    <n v="700"/>
    <n v="700"/>
  </r>
  <r>
    <x v="21"/>
    <d v="2025-07-30T00:00:00"/>
    <d v="2025-10-30T00:00:00"/>
    <n v="0"/>
    <n v="0"/>
    <n v="0"/>
    <n v="0"/>
    <n v="700"/>
    <n v="700"/>
  </r>
  <r>
    <x v="22"/>
    <d v="2025-07-30T00:00:00"/>
    <d v="2026-04-30T00:00:00"/>
    <n v="0"/>
    <n v="0"/>
    <n v="0"/>
    <n v="0"/>
    <n v="700"/>
    <n v="700"/>
  </r>
  <r>
    <x v="23"/>
    <d v="2025-07-30T00:00:00"/>
    <d v="2025-08-29T00:00:00"/>
    <n v="0"/>
    <n v="0"/>
    <n v="0"/>
    <n v="0"/>
    <n v="700"/>
    <n v="700"/>
  </r>
  <r>
    <x v="24"/>
    <d v="2025-07-30T00:00:00"/>
    <d v="2026-04-30T00:00:00"/>
    <n v="0"/>
    <n v="0"/>
    <n v="0"/>
    <n v="0"/>
    <n v="700"/>
    <n v="700"/>
  </r>
  <r>
    <x v="26"/>
    <d v="2025-07-30T00:00:00"/>
    <d v="2026-04-30T00:00:00"/>
    <n v="0"/>
    <n v="0"/>
    <n v="0"/>
    <n v="0"/>
    <n v="700"/>
    <n v="700"/>
  </r>
  <r>
    <x v="27"/>
    <d v="2025-07-30T00:00:00"/>
    <d v="2025-11-30T00:00:00"/>
    <n v="0"/>
    <n v="0"/>
    <n v="0"/>
    <n v="0"/>
    <n v="700"/>
    <n v="700"/>
  </r>
  <r>
    <x v="28"/>
    <d v="2025-07-30T00:00:00"/>
    <d v="2026-04-30T00:00:00"/>
    <n v="0"/>
    <n v="0"/>
    <n v="0"/>
    <n v="0"/>
    <n v="700"/>
    <n v="700"/>
  </r>
  <r>
    <x v="29"/>
    <d v="2025-07-30T00:00:00"/>
    <d v="2026-04-30T00:00:00"/>
    <n v="0"/>
    <n v="0"/>
    <n v="0"/>
    <n v="0"/>
    <n v="700"/>
    <n v="700"/>
  </r>
  <r>
    <x v="30"/>
    <d v="2025-07-30T00:00:00"/>
    <d v="2026-04-30T00:00:00"/>
    <n v="0"/>
    <n v="0"/>
    <n v="0"/>
    <n v="0"/>
    <n v="700"/>
    <n v="700"/>
  </r>
  <r>
    <x v="31"/>
    <d v="2025-07-30T00:00:00"/>
    <d v="2026-04-30T00:00:00"/>
    <n v="0"/>
    <n v="0"/>
    <n v="0"/>
    <n v="0"/>
    <n v="700"/>
    <n v="700"/>
  </r>
  <r>
    <x v="32"/>
    <d v="2025-07-30T00:00:00"/>
    <d v="2026-04-30T00:00:00"/>
    <n v="0"/>
    <n v="0"/>
    <n v="0"/>
    <n v="0"/>
    <n v="700"/>
    <n v="700"/>
  </r>
  <r>
    <x v="33"/>
    <m/>
    <m/>
    <n v="0"/>
    <n v="0"/>
    <n v="0"/>
    <n v="0"/>
    <n v="21000"/>
    <n v="21000"/>
  </r>
  <r>
    <x v="37"/>
    <m/>
    <m/>
    <m/>
    <m/>
    <m/>
    <m/>
    <m/>
    <m/>
  </r>
  <r>
    <x v="2"/>
    <d v="2025-08-29T00:00:00"/>
    <d v="2026-04-30T00:00:00"/>
    <n v="0"/>
    <n v="0"/>
    <n v="0"/>
    <n v="0"/>
    <n v="700"/>
    <n v="700"/>
  </r>
  <r>
    <x v="4"/>
    <d v="2025-08-29T00:00:00"/>
    <d v="2026-04-30T00:00:00"/>
    <n v="0"/>
    <n v="0"/>
    <n v="0"/>
    <n v="0"/>
    <n v="700"/>
    <n v="700"/>
  </r>
  <r>
    <x v="5"/>
    <d v="2025-08-29T00:00:00"/>
    <d v="2026-04-30T00:00:00"/>
    <n v="0"/>
    <n v="0"/>
    <n v="0"/>
    <n v="0"/>
    <n v="700"/>
    <n v="700"/>
  </r>
  <r>
    <x v="6"/>
    <d v="2025-08-29T00:00:00"/>
    <d v="2026-04-30T00:00:00"/>
    <n v="0"/>
    <n v="0"/>
    <n v="0"/>
    <n v="0"/>
    <n v="700"/>
    <n v="700"/>
  </r>
  <r>
    <x v="7"/>
    <d v="2025-08-29T00:00:00"/>
    <d v="2025-09-30T00:00:00"/>
    <n v="0"/>
    <n v="0"/>
    <n v="0"/>
    <n v="0"/>
    <n v="700"/>
    <n v="700"/>
  </r>
  <r>
    <x v="38"/>
    <d v="2025-08-29T00:00:00"/>
    <d v="2025-12-30T00:00:00"/>
    <n v="0"/>
    <n v="0"/>
    <n v="0"/>
    <n v="0"/>
    <n v="700"/>
    <n v="700"/>
  </r>
  <r>
    <x v="8"/>
    <d v="2025-08-29T00:00:00"/>
    <d v="2026-04-30T00:00:00"/>
    <n v="0"/>
    <n v="0"/>
    <n v="0"/>
    <n v="0"/>
    <n v="700"/>
    <n v="700"/>
  </r>
  <r>
    <x v="9"/>
    <d v="2025-08-29T00:00:00"/>
    <d v="2026-04-30T00:00:00"/>
    <n v="0"/>
    <n v="0"/>
    <n v="0"/>
    <n v="0"/>
    <n v="700"/>
    <n v="700"/>
  </r>
  <r>
    <x v="10"/>
    <d v="2025-08-29T00:00:00"/>
    <d v="2026-04-30T00:00:00"/>
    <n v="0"/>
    <n v="0"/>
    <n v="0"/>
    <n v="0"/>
    <n v="700"/>
    <n v="700"/>
  </r>
  <r>
    <x v="11"/>
    <d v="2025-08-29T00:00:00"/>
    <d v="2026-04-30T00:00:00"/>
    <n v="0"/>
    <n v="0"/>
    <n v="0"/>
    <n v="0"/>
    <n v="700"/>
    <n v="700"/>
  </r>
  <r>
    <x v="13"/>
    <d v="2025-08-29T00:00:00"/>
    <d v="2026-04-30T00:00:00"/>
    <n v="0"/>
    <n v="0"/>
    <n v="0"/>
    <n v="0"/>
    <n v="700"/>
    <n v="700"/>
  </r>
  <r>
    <x v="14"/>
    <d v="2025-08-29T00:00:00"/>
    <d v="2026-04-30T00:00:00"/>
    <n v="0"/>
    <n v="0"/>
    <n v="0"/>
    <n v="0"/>
    <n v="700"/>
    <n v="700"/>
  </r>
  <r>
    <x v="15"/>
    <d v="2025-08-29T00:00:00"/>
    <d v="2026-04-30T00:00:00"/>
    <n v="0"/>
    <n v="0"/>
    <n v="0"/>
    <n v="0"/>
    <n v="700"/>
    <n v="700"/>
  </r>
  <r>
    <x v="36"/>
    <d v="2025-08-29T00:00:00"/>
    <d v="2026-04-30T00:00:00"/>
    <n v="0"/>
    <n v="0"/>
    <n v="0"/>
    <n v="0"/>
    <n v="700"/>
    <n v="700"/>
  </r>
  <r>
    <x v="16"/>
    <d v="2025-08-29T00:00:00"/>
    <d v="2026-04-30T00:00:00"/>
    <n v="0"/>
    <n v="0"/>
    <n v="0"/>
    <n v="0"/>
    <n v="700"/>
    <n v="700"/>
  </r>
  <r>
    <x v="17"/>
    <d v="2025-08-29T00:00:00"/>
    <d v="2026-04-30T00:00:00"/>
    <n v="0"/>
    <n v="0"/>
    <n v="0"/>
    <n v="0"/>
    <n v="700"/>
    <n v="700"/>
  </r>
  <r>
    <x v="18"/>
    <d v="2025-08-29T00:00:00"/>
    <d v="2026-04-30T00:00:00"/>
    <n v="0"/>
    <n v="0"/>
    <n v="0"/>
    <n v="0"/>
    <n v="700"/>
    <n v="700"/>
  </r>
  <r>
    <x v="19"/>
    <d v="2025-08-29T00:00:00"/>
    <d v="2026-04-30T00:00:00"/>
    <n v="0"/>
    <n v="0"/>
    <n v="0"/>
    <n v="0"/>
    <n v="700"/>
    <n v="700"/>
  </r>
  <r>
    <x v="20"/>
    <d v="2025-08-29T00:00:00"/>
    <d v="2026-04-30T00:00:00"/>
    <n v="0"/>
    <n v="0"/>
    <n v="0"/>
    <n v="0"/>
    <n v="700"/>
    <n v="700"/>
  </r>
  <r>
    <x v="21"/>
    <d v="2025-08-29T00:00:00"/>
    <d v="2025-10-30T00:00:00"/>
    <n v="0"/>
    <n v="0"/>
    <n v="0"/>
    <n v="0"/>
    <n v="700"/>
    <n v="700"/>
  </r>
  <r>
    <x v="22"/>
    <d v="2025-08-29T00:00:00"/>
    <d v="2026-04-30T00:00:00"/>
    <n v="0"/>
    <n v="0"/>
    <n v="0"/>
    <n v="0"/>
    <n v="700"/>
    <n v="700"/>
  </r>
  <r>
    <x v="23"/>
    <d v="2025-08-29T00:00:00"/>
    <d v="2025-08-29T00:00:00"/>
    <n v="0"/>
    <n v="0"/>
    <n v="0"/>
    <n v="0"/>
    <n v="700"/>
    <n v="700"/>
  </r>
  <r>
    <x v="24"/>
    <d v="2025-08-29T00:00:00"/>
    <d v="2026-04-30T00:00:00"/>
    <n v="0"/>
    <n v="0"/>
    <n v="0"/>
    <n v="0"/>
    <n v="700"/>
    <n v="700"/>
  </r>
  <r>
    <x v="26"/>
    <d v="2025-08-29T00:00:00"/>
    <d v="2026-04-30T00:00:00"/>
    <n v="0"/>
    <n v="0"/>
    <n v="0"/>
    <n v="0"/>
    <n v="700"/>
    <n v="700"/>
  </r>
  <r>
    <x v="39"/>
    <d v="2025-08-14T00:00:00"/>
    <d v="2026-04-30T00:00:00"/>
    <n v="0"/>
    <n v="0"/>
    <n v="0"/>
    <n v="0"/>
    <n v="700"/>
    <n v="700"/>
  </r>
  <r>
    <x v="39"/>
    <d v="2025-08-29T00:00:00"/>
    <d v="2026-04-30T00:00:00"/>
    <n v="0"/>
    <n v="0"/>
    <n v="0"/>
    <n v="0"/>
    <n v="700"/>
    <n v="700"/>
  </r>
  <r>
    <x v="27"/>
    <d v="2025-08-29T00:00:00"/>
    <d v="2025-11-30T00:00:00"/>
    <n v="0"/>
    <n v="0"/>
    <n v="0"/>
    <n v="0"/>
    <n v="700"/>
    <n v="700"/>
  </r>
  <r>
    <x v="28"/>
    <d v="2025-08-29T00:00:00"/>
    <d v="2026-04-30T00:00:00"/>
    <n v="0"/>
    <n v="0"/>
    <n v="0"/>
    <n v="0"/>
    <n v="700"/>
    <n v="700"/>
  </r>
  <r>
    <x v="29"/>
    <d v="2025-08-29T00:00:00"/>
    <d v="2026-04-30T00:00:00"/>
    <n v="0"/>
    <n v="0"/>
    <n v="0"/>
    <n v="0"/>
    <n v="700"/>
    <n v="700"/>
  </r>
  <r>
    <x v="30"/>
    <d v="2025-08-29T00:00:00"/>
    <d v="2026-04-30T00:00:00"/>
    <n v="0"/>
    <n v="0"/>
    <n v="0"/>
    <n v="0"/>
    <n v="700"/>
    <n v="700"/>
  </r>
  <r>
    <x v="31"/>
    <d v="2025-08-29T00:00:00"/>
    <d v="2026-04-30T00:00:00"/>
    <n v="0"/>
    <n v="0"/>
    <n v="0"/>
    <n v="0"/>
    <n v="700"/>
    <n v="700"/>
  </r>
  <r>
    <x v="32"/>
    <d v="2025-08-29T00:00:00"/>
    <d v="2026-04-30T00:00:00"/>
    <n v="0"/>
    <n v="0"/>
    <n v="0"/>
    <n v="0"/>
    <n v="700"/>
    <n v="700"/>
  </r>
  <r>
    <x v="33"/>
    <m/>
    <m/>
    <n v="0"/>
    <n v="0"/>
    <n v="0"/>
    <n v="0"/>
    <n v="22400"/>
    <n v="22400"/>
  </r>
  <r>
    <x v="40"/>
    <m/>
    <m/>
    <m/>
    <m/>
    <m/>
    <m/>
    <m/>
    <m/>
  </r>
  <r>
    <x v="2"/>
    <d v="2025-09-30T00:00:00"/>
    <d v="2026-04-30T00:00:00"/>
    <n v="0"/>
    <n v="0"/>
    <n v="0"/>
    <n v="0"/>
    <n v="700"/>
    <n v="700"/>
  </r>
  <r>
    <x v="4"/>
    <d v="2025-09-30T00:00:00"/>
    <d v="2026-04-30T00:00:00"/>
    <n v="0"/>
    <n v="0"/>
    <n v="0"/>
    <n v="0"/>
    <n v="700"/>
    <n v="700"/>
  </r>
  <r>
    <x v="5"/>
    <d v="2025-09-30T00:00:00"/>
    <d v="2026-04-30T00:00:00"/>
    <n v="0"/>
    <n v="0"/>
    <n v="0"/>
    <n v="0"/>
    <n v="700"/>
    <n v="700"/>
  </r>
  <r>
    <x v="6"/>
    <d v="2025-09-30T00:00:00"/>
    <d v="2026-04-30T00:00:00"/>
    <n v="0"/>
    <n v="0"/>
    <n v="0"/>
    <n v="0"/>
    <n v="700"/>
    <n v="700"/>
  </r>
  <r>
    <x v="38"/>
    <d v="2025-09-30T00:00:00"/>
    <d v="2025-12-30T00:00:00"/>
    <n v="0"/>
    <n v="0"/>
    <n v="0"/>
    <n v="0"/>
    <n v="700"/>
    <n v="700"/>
  </r>
  <r>
    <x v="8"/>
    <d v="2025-09-30T00:00:00"/>
    <d v="2026-04-30T00:00:00"/>
    <n v="0"/>
    <n v="0"/>
    <n v="0"/>
    <n v="0"/>
    <n v="700"/>
    <n v="700"/>
  </r>
  <r>
    <x v="9"/>
    <d v="2025-09-30T00:00:00"/>
    <d v="2026-04-30T00:00:00"/>
    <n v="0"/>
    <n v="0"/>
    <n v="0"/>
    <n v="0"/>
    <n v="700"/>
    <n v="700"/>
  </r>
  <r>
    <x v="10"/>
    <d v="2025-09-30T00:00:00"/>
    <d v="2026-04-30T00:00:00"/>
    <n v="0"/>
    <n v="0"/>
    <n v="0"/>
    <n v="0"/>
    <n v="700"/>
    <n v="700"/>
  </r>
  <r>
    <x v="11"/>
    <d v="2025-09-30T00:00:00"/>
    <d v="2026-04-30T00:00:00"/>
    <n v="0"/>
    <n v="0"/>
    <n v="0"/>
    <n v="0"/>
    <n v="700"/>
    <n v="700"/>
  </r>
  <r>
    <x v="13"/>
    <d v="2025-09-30T00:00:00"/>
    <d v="2026-04-30T00:00:00"/>
    <n v="0"/>
    <n v="0"/>
    <n v="0"/>
    <n v="0"/>
    <n v="700"/>
    <n v="700"/>
  </r>
  <r>
    <x v="14"/>
    <d v="2025-09-30T00:00:00"/>
    <d v="2026-04-30T00:00:00"/>
    <n v="0"/>
    <n v="0"/>
    <n v="0"/>
    <n v="0"/>
    <n v="700"/>
    <n v="700"/>
  </r>
  <r>
    <x v="15"/>
    <d v="2025-09-30T00:00:00"/>
    <d v="2026-04-30T00:00:00"/>
    <n v="0"/>
    <n v="0"/>
    <n v="0"/>
    <n v="0"/>
    <n v="700"/>
    <n v="700"/>
  </r>
  <r>
    <x v="36"/>
    <d v="2025-09-30T00:00:00"/>
    <d v="2026-04-30T00:00:00"/>
    <n v="0"/>
    <n v="0"/>
    <n v="0"/>
    <n v="0"/>
    <n v="700"/>
    <n v="700"/>
  </r>
  <r>
    <x v="16"/>
    <d v="2025-09-30T00:00:00"/>
    <d v="2026-04-30T00:00:00"/>
    <n v="0"/>
    <n v="0"/>
    <n v="0"/>
    <n v="0"/>
    <n v="700"/>
    <n v="700"/>
  </r>
  <r>
    <x v="17"/>
    <d v="2025-09-30T00:00:00"/>
    <d v="2026-04-30T00:00:00"/>
    <n v="0"/>
    <n v="0"/>
    <n v="0"/>
    <n v="0"/>
    <n v="700"/>
    <n v="700"/>
  </r>
  <r>
    <x v="18"/>
    <d v="2025-09-30T00:00:00"/>
    <d v="2026-04-30T00:00:00"/>
    <n v="0"/>
    <n v="0"/>
    <n v="0"/>
    <n v="0"/>
    <n v="700"/>
    <n v="700"/>
  </r>
  <r>
    <x v="19"/>
    <d v="2025-09-30T00:00:00"/>
    <d v="2026-04-30T00:00:00"/>
    <n v="0"/>
    <n v="0"/>
    <n v="0"/>
    <n v="0"/>
    <n v="700"/>
    <n v="700"/>
  </r>
  <r>
    <x v="41"/>
    <d v="2025-09-30T00:00:00"/>
    <d v="2026-04-30T00:00:00"/>
    <n v="0"/>
    <n v="0"/>
    <n v="0"/>
    <n v="0"/>
    <n v="700"/>
    <n v="700"/>
  </r>
  <r>
    <x v="20"/>
    <d v="2025-09-30T00:00:00"/>
    <d v="2026-04-30T00:00:00"/>
    <n v="0"/>
    <n v="0"/>
    <n v="0"/>
    <n v="0"/>
    <n v="700"/>
    <n v="700"/>
  </r>
  <r>
    <x v="21"/>
    <d v="2025-09-30T00:00:00"/>
    <d v="2025-10-30T00:00:00"/>
    <n v="0"/>
    <n v="0"/>
    <n v="0"/>
    <n v="0"/>
    <n v="700"/>
    <n v="700"/>
  </r>
  <r>
    <x v="22"/>
    <d v="2025-09-30T00:00:00"/>
    <d v="2026-04-30T00:00:00"/>
    <n v="0"/>
    <n v="0"/>
    <n v="0"/>
    <n v="0"/>
    <n v="700"/>
    <n v="700"/>
  </r>
  <r>
    <x v="24"/>
    <d v="2025-09-30T00:00:00"/>
    <d v="2026-04-30T00:00:00"/>
    <n v="0"/>
    <n v="0"/>
    <n v="0"/>
    <n v="0"/>
    <n v="700"/>
    <n v="700"/>
  </r>
  <r>
    <x v="26"/>
    <d v="2025-09-30T00:00:00"/>
    <d v="2026-04-30T00:00:00"/>
    <n v="0"/>
    <n v="0"/>
    <n v="0"/>
    <n v="0"/>
    <n v="700"/>
    <n v="700"/>
  </r>
  <r>
    <x v="39"/>
    <d v="2025-09-30T00:00:00"/>
    <d v="2026-04-30T00:00:00"/>
    <n v="0"/>
    <n v="0"/>
    <n v="0"/>
    <n v="0"/>
    <n v="700"/>
    <n v="700"/>
  </r>
  <r>
    <x v="27"/>
    <d v="2025-09-30T00:00:00"/>
    <d v="2025-11-30T00:00:00"/>
    <n v="0"/>
    <n v="0"/>
    <n v="0"/>
    <n v="0"/>
    <n v="700"/>
    <n v="700"/>
  </r>
  <r>
    <x v="28"/>
    <d v="2025-09-30T00:00:00"/>
    <d v="2026-04-30T00:00:00"/>
    <n v="0"/>
    <n v="0"/>
    <n v="0"/>
    <n v="0"/>
    <n v="700"/>
    <n v="700"/>
  </r>
  <r>
    <x v="29"/>
    <d v="2025-09-30T00:00:00"/>
    <d v="2026-04-30T00:00:00"/>
    <n v="0"/>
    <n v="0"/>
    <n v="0"/>
    <n v="0"/>
    <n v="700"/>
    <n v="700"/>
  </r>
  <r>
    <x v="30"/>
    <d v="2025-09-30T00:00:00"/>
    <d v="2026-04-30T00:00:00"/>
    <n v="0"/>
    <n v="0"/>
    <n v="0"/>
    <n v="0"/>
    <n v="700"/>
    <n v="700"/>
  </r>
  <r>
    <x v="31"/>
    <d v="2025-09-30T00:00:00"/>
    <d v="2026-04-30T00:00:00"/>
    <n v="0"/>
    <n v="0"/>
    <n v="0"/>
    <n v="0"/>
    <n v="700"/>
    <n v="700"/>
  </r>
  <r>
    <x v="32"/>
    <d v="2025-09-30T00:00:00"/>
    <d v="2026-04-30T00:00:00"/>
    <n v="0"/>
    <n v="0"/>
    <n v="0"/>
    <n v="0"/>
    <n v="700"/>
    <n v="700"/>
  </r>
  <r>
    <x v="33"/>
    <m/>
    <m/>
    <n v="0"/>
    <n v="0"/>
    <n v="0"/>
    <n v="0"/>
    <n v="21000"/>
    <n v="21000"/>
  </r>
  <r>
    <x v="42"/>
    <m/>
    <m/>
    <m/>
    <m/>
    <m/>
    <m/>
    <m/>
    <m/>
  </r>
  <r>
    <x v="2"/>
    <d v="2025-10-30T00:00:00"/>
    <d v="2026-04-30T00:00:00"/>
    <n v="0"/>
    <n v="0"/>
    <n v="0"/>
    <n v="0"/>
    <n v="700"/>
    <n v="700"/>
  </r>
  <r>
    <x v="4"/>
    <d v="2025-10-30T00:00:00"/>
    <d v="2026-04-30T00:00:00"/>
    <n v="0"/>
    <n v="0"/>
    <n v="0"/>
    <n v="0"/>
    <n v="700"/>
    <n v="700"/>
  </r>
  <r>
    <x v="5"/>
    <d v="2025-10-30T00:00:00"/>
    <d v="2026-04-30T00:00:00"/>
    <n v="0"/>
    <n v="0"/>
    <n v="0"/>
    <n v="0"/>
    <n v="700"/>
    <n v="700"/>
  </r>
  <r>
    <x v="6"/>
    <d v="2025-10-30T00:00:00"/>
    <d v="2026-04-30T00:00:00"/>
    <n v="0"/>
    <n v="0"/>
    <n v="0"/>
    <n v="0"/>
    <n v="700"/>
    <n v="700"/>
  </r>
  <r>
    <x v="43"/>
    <d v="2025-10-03T00:00:00"/>
    <d v="2026-04-02T00:00:00"/>
    <n v="0"/>
    <n v="0"/>
    <n v="0"/>
    <n v="0"/>
    <n v="700"/>
    <n v="700"/>
  </r>
  <r>
    <x v="43"/>
    <d v="2025-10-30T00:00:00"/>
    <d v="2026-04-02T00:00:00"/>
    <n v="0"/>
    <n v="0"/>
    <n v="0"/>
    <n v="0"/>
    <n v="700"/>
    <n v="700"/>
  </r>
  <r>
    <x v="38"/>
    <d v="2025-10-30T00:00:00"/>
    <d v="2025-12-30T00:00:00"/>
    <n v="0"/>
    <n v="0"/>
    <n v="0"/>
    <n v="0"/>
    <n v="700"/>
    <n v="700"/>
  </r>
  <r>
    <x v="8"/>
    <d v="2025-10-30T00:00:00"/>
    <d v="2026-04-30T00:00:00"/>
    <n v="0"/>
    <n v="0"/>
    <n v="0"/>
    <n v="0"/>
    <n v="700"/>
    <n v="700"/>
  </r>
  <r>
    <x v="9"/>
    <d v="2025-10-30T00:00:00"/>
    <d v="2026-04-30T00:00:00"/>
    <n v="0"/>
    <n v="0"/>
    <n v="0"/>
    <n v="0"/>
    <n v="700"/>
    <n v="700"/>
  </r>
  <r>
    <x v="10"/>
    <d v="2025-10-30T00:00:00"/>
    <d v="2026-04-30T00:00:00"/>
    <n v="0"/>
    <n v="0"/>
    <n v="0"/>
    <n v="0"/>
    <n v="700"/>
    <n v="700"/>
  </r>
  <r>
    <x v="11"/>
    <d v="2025-10-30T00:00:00"/>
    <d v="2026-04-30T00:00:00"/>
    <n v="0"/>
    <n v="0"/>
    <n v="0"/>
    <n v="0"/>
    <n v="700"/>
    <n v="700"/>
  </r>
  <r>
    <x v="13"/>
    <d v="2025-10-30T00:00:00"/>
    <d v="2026-04-30T00:00:00"/>
    <n v="0"/>
    <n v="0"/>
    <n v="0"/>
    <n v="0"/>
    <n v="700"/>
    <n v="700"/>
  </r>
  <r>
    <x v="14"/>
    <d v="2025-10-30T00:00:00"/>
    <d v="2026-04-30T00:00:00"/>
    <n v="0"/>
    <n v="0"/>
    <n v="0"/>
    <n v="0"/>
    <n v="700"/>
    <n v="700"/>
  </r>
  <r>
    <x v="15"/>
    <d v="2025-10-30T00:00:00"/>
    <d v="2026-04-30T00:00:00"/>
    <n v="0"/>
    <n v="0"/>
    <n v="0"/>
    <n v="0"/>
    <n v="700"/>
    <n v="700"/>
  </r>
  <r>
    <x v="36"/>
    <d v="2025-10-30T00:00:00"/>
    <d v="2026-04-30T00:00:00"/>
    <n v="0"/>
    <n v="0"/>
    <n v="0"/>
    <n v="0"/>
    <n v="700"/>
    <n v="700"/>
  </r>
  <r>
    <x v="16"/>
    <d v="2025-10-30T00:00:00"/>
    <d v="2026-04-30T00:00:00"/>
    <n v="0"/>
    <n v="0"/>
    <n v="0"/>
    <n v="0"/>
    <n v="700"/>
    <n v="700"/>
  </r>
  <r>
    <x v="17"/>
    <d v="2025-10-30T00:00:00"/>
    <d v="2026-04-30T00:00:00"/>
    <n v="0"/>
    <n v="0"/>
    <n v="0"/>
    <n v="0"/>
    <n v="700"/>
    <n v="700"/>
  </r>
  <r>
    <x v="18"/>
    <d v="2025-10-30T00:00:00"/>
    <d v="2026-04-30T00:00:00"/>
    <n v="0"/>
    <n v="0"/>
    <n v="0"/>
    <n v="0"/>
    <n v="700"/>
    <n v="700"/>
  </r>
  <r>
    <x v="19"/>
    <d v="2025-10-30T00:00:00"/>
    <d v="2026-04-30T00:00:00"/>
    <n v="0"/>
    <n v="0"/>
    <n v="0"/>
    <n v="0"/>
    <n v="700"/>
    <n v="700"/>
  </r>
  <r>
    <x v="41"/>
    <d v="2025-10-30T00:00:00"/>
    <d v="2026-04-30T00:00:00"/>
    <n v="0"/>
    <n v="0"/>
    <n v="0"/>
    <n v="0"/>
    <n v="700"/>
    <n v="700"/>
  </r>
  <r>
    <x v="20"/>
    <d v="2025-10-30T00:00:00"/>
    <d v="2026-04-30T00:00:00"/>
    <n v="0"/>
    <n v="0"/>
    <n v="0"/>
    <n v="0"/>
    <n v="700"/>
    <n v="700"/>
  </r>
  <r>
    <x v="21"/>
    <d v="2025-10-30T00:00:00"/>
    <d v="2025-10-30T00:00:00"/>
    <n v="0"/>
    <n v="0"/>
    <n v="0"/>
    <n v="0"/>
    <n v="700"/>
    <n v="700"/>
  </r>
  <r>
    <x v="22"/>
    <d v="2025-10-30T00:00:00"/>
    <d v="2026-04-30T00:00:00"/>
    <n v="0"/>
    <n v="0"/>
    <n v="0"/>
    <n v="0"/>
    <n v="700"/>
    <n v="700"/>
  </r>
  <r>
    <x v="24"/>
    <d v="2025-10-30T00:00:00"/>
    <d v="2026-04-30T00:00:00"/>
    <n v="0"/>
    <n v="0"/>
    <n v="0"/>
    <n v="0"/>
    <n v="700"/>
    <n v="700"/>
  </r>
  <r>
    <x v="26"/>
    <d v="2025-10-30T00:00:00"/>
    <d v="2026-04-30T00:00:00"/>
    <n v="0"/>
    <n v="0"/>
    <n v="0"/>
    <n v="0"/>
    <n v="700"/>
    <n v="700"/>
  </r>
  <r>
    <x v="39"/>
    <d v="2025-10-30T00:00:00"/>
    <d v="2026-04-30T00:00:00"/>
    <n v="0"/>
    <n v="0"/>
    <n v="0"/>
    <n v="0"/>
    <n v="700"/>
    <n v="700"/>
  </r>
  <r>
    <x v="27"/>
    <d v="2025-10-30T00:00:00"/>
    <d v="2025-11-30T00:00:00"/>
    <n v="0"/>
    <n v="0"/>
    <n v="0"/>
    <n v="0"/>
    <n v="700"/>
    <n v="700"/>
  </r>
  <r>
    <x v="28"/>
    <d v="2025-10-30T00:00:00"/>
    <d v="2026-04-30T00:00:00"/>
    <n v="0"/>
    <n v="0"/>
    <n v="0"/>
    <n v="0"/>
    <n v="700"/>
    <n v="700"/>
  </r>
  <r>
    <x v="29"/>
    <d v="2025-10-30T00:00:00"/>
    <d v="2026-04-30T00:00:00"/>
    <n v="0"/>
    <n v="0"/>
    <n v="0"/>
    <n v="0"/>
    <n v="700"/>
    <n v="700"/>
  </r>
  <r>
    <x v="30"/>
    <d v="2025-10-30T00:00:00"/>
    <d v="2026-04-30T00:00:00"/>
    <n v="0"/>
    <n v="0"/>
    <n v="0"/>
    <n v="0"/>
    <n v="700"/>
    <n v="700"/>
  </r>
  <r>
    <x v="31"/>
    <d v="2025-10-30T00:00:00"/>
    <d v="2026-04-30T00:00:00"/>
    <n v="0"/>
    <n v="0"/>
    <n v="0"/>
    <n v="0"/>
    <n v="700"/>
    <n v="700"/>
  </r>
  <r>
    <x v="32"/>
    <d v="2025-10-30T00:00:00"/>
    <d v="2026-04-30T00:00:00"/>
    <n v="0"/>
    <n v="0"/>
    <n v="0"/>
    <n v="0"/>
    <n v="700"/>
    <n v="700"/>
  </r>
  <r>
    <x v="33"/>
    <m/>
    <m/>
    <n v="0"/>
    <n v="0"/>
    <n v="0"/>
    <n v="0"/>
    <n v="22400"/>
    <n v="22400"/>
  </r>
  <r>
    <x v="44"/>
    <m/>
    <m/>
    <m/>
    <m/>
    <m/>
    <m/>
    <m/>
    <m/>
  </r>
  <r>
    <x v="2"/>
    <d v="2025-11-28T00:00:00"/>
    <d v="2026-04-30T00:00:00"/>
    <n v="0"/>
    <n v="0"/>
    <n v="0"/>
    <n v="0"/>
    <n v="700"/>
    <n v="700"/>
  </r>
  <r>
    <x v="4"/>
    <d v="2025-11-28T00:00:00"/>
    <d v="2026-04-30T00:00:00"/>
    <n v="0"/>
    <n v="0"/>
    <n v="0"/>
    <n v="0"/>
    <n v="700"/>
    <n v="700"/>
  </r>
  <r>
    <x v="5"/>
    <d v="2025-11-28T00:00:00"/>
    <d v="2026-04-30T00:00:00"/>
    <n v="0"/>
    <n v="0"/>
    <n v="0"/>
    <n v="0"/>
    <n v="700"/>
    <n v="700"/>
  </r>
  <r>
    <x v="6"/>
    <d v="2025-11-28T00:00:00"/>
    <d v="2026-04-30T00:00:00"/>
    <n v="0"/>
    <n v="0"/>
    <n v="0"/>
    <n v="0"/>
    <n v="700"/>
    <n v="700"/>
  </r>
  <r>
    <x v="43"/>
    <d v="2025-11-28T00:00:00"/>
    <d v="2026-04-02T00:00:00"/>
    <n v="0"/>
    <n v="0"/>
    <n v="0"/>
    <n v="0"/>
    <n v="700"/>
    <n v="700"/>
  </r>
  <r>
    <x v="38"/>
    <d v="2025-11-28T00:00:00"/>
    <d v="2025-12-30T00:00:00"/>
    <n v="0"/>
    <n v="0"/>
    <n v="0"/>
    <n v="0"/>
    <n v="700"/>
    <n v="700"/>
  </r>
  <r>
    <x v="8"/>
    <d v="2025-11-28T00:00:00"/>
    <d v="2026-04-30T00:00:00"/>
    <n v="0"/>
    <n v="0"/>
    <n v="0"/>
    <n v="0"/>
    <n v="700"/>
    <n v="700"/>
  </r>
  <r>
    <x v="9"/>
    <d v="2025-11-28T00:00:00"/>
    <d v="2026-04-30T00:00:00"/>
    <n v="0"/>
    <n v="0"/>
    <n v="0"/>
    <n v="0"/>
    <n v="700"/>
    <n v="700"/>
  </r>
  <r>
    <x v="10"/>
    <d v="2025-11-28T00:00:00"/>
    <d v="2026-04-30T00:00:00"/>
    <n v="0"/>
    <n v="0"/>
    <n v="0"/>
    <n v="0"/>
    <n v="700"/>
    <n v="700"/>
  </r>
  <r>
    <x v="11"/>
    <d v="2025-11-28T00:00:00"/>
    <d v="2026-04-30T00:00:00"/>
    <n v="0"/>
    <n v="0"/>
    <n v="0"/>
    <n v="0"/>
    <n v="700"/>
    <n v="700"/>
  </r>
  <r>
    <x v="13"/>
    <d v="2025-11-28T00:00:00"/>
    <d v="2026-04-30T00:00:00"/>
    <n v="0"/>
    <n v="0"/>
    <n v="0"/>
    <n v="0"/>
    <n v="700"/>
    <n v="700"/>
  </r>
  <r>
    <x v="14"/>
    <d v="2025-11-28T00:00:00"/>
    <d v="2026-04-30T00:00:00"/>
    <n v="0"/>
    <n v="0"/>
    <n v="0"/>
    <n v="0"/>
    <n v="700"/>
    <n v="700"/>
  </r>
  <r>
    <x v="15"/>
    <d v="2025-11-28T00:00:00"/>
    <d v="2026-04-30T00:00:00"/>
    <n v="0"/>
    <n v="0"/>
    <n v="0"/>
    <n v="0"/>
    <n v="700"/>
    <n v="700"/>
  </r>
  <r>
    <x v="36"/>
    <d v="2025-11-28T00:00:00"/>
    <d v="2026-04-30T00:00:00"/>
    <n v="0"/>
    <n v="0"/>
    <n v="0"/>
    <n v="0"/>
    <n v="700"/>
    <n v="700"/>
  </r>
  <r>
    <x v="16"/>
    <d v="2025-11-28T00:00:00"/>
    <d v="2026-04-30T00:00:00"/>
    <n v="0"/>
    <n v="0"/>
    <n v="0"/>
    <n v="0"/>
    <n v="700"/>
    <n v="700"/>
  </r>
  <r>
    <x v="17"/>
    <d v="2025-11-28T00:00:00"/>
    <d v="2026-04-30T00:00:00"/>
    <n v="0"/>
    <n v="0"/>
    <n v="0"/>
    <n v="0"/>
    <n v="700"/>
    <n v="700"/>
  </r>
  <r>
    <x v="18"/>
    <d v="2025-11-28T00:00:00"/>
    <d v="2026-04-30T00:00:00"/>
    <n v="0"/>
    <n v="0"/>
    <n v="0"/>
    <n v="0"/>
    <n v="700"/>
    <n v="700"/>
  </r>
  <r>
    <x v="19"/>
    <d v="2025-11-28T00:00:00"/>
    <d v="2026-04-30T00:00:00"/>
    <n v="0"/>
    <n v="0"/>
    <n v="0"/>
    <n v="0"/>
    <n v="700"/>
    <n v="700"/>
  </r>
  <r>
    <x v="41"/>
    <d v="2025-11-28T00:00:00"/>
    <d v="2026-04-30T00:00:00"/>
    <n v="0"/>
    <n v="0"/>
    <n v="0"/>
    <n v="0"/>
    <n v="700"/>
    <n v="700"/>
  </r>
  <r>
    <x v="20"/>
    <d v="2025-11-28T00:00:00"/>
    <d v="2026-04-30T00:00:00"/>
    <n v="0"/>
    <n v="0"/>
    <n v="0"/>
    <n v="0"/>
    <n v="700"/>
    <n v="700"/>
  </r>
  <r>
    <x v="22"/>
    <d v="2025-11-28T00:00:00"/>
    <d v="2026-04-30T00:00:00"/>
    <n v="0"/>
    <n v="0"/>
    <n v="0"/>
    <n v="0"/>
    <n v="700"/>
    <n v="700"/>
  </r>
  <r>
    <x v="24"/>
    <d v="2025-11-28T00:00:00"/>
    <d v="2026-04-30T00:00:00"/>
    <n v="0"/>
    <n v="0"/>
    <n v="0"/>
    <n v="0"/>
    <n v="700"/>
    <n v="700"/>
  </r>
  <r>
    <x v="26"/>
    <d v="2025-11-28T00:00:00"/>
    <d v="2026-04-30T00:00:00"/>
    <n v="0"/>
    <n v="0"/>
    <n v="0"/>
    <n v="0"/>
    <n v="700"/>
    <n v="700"/>
  </r>
  <r>
    <x v="39"/>
    <d v="2025-11-28T00:00:00"/>
    <d v="2026-04-30T00:00:00"/>
    <n v="0"/>
    <n v="0"/>
    <n v="0"/>
    <n v="0"/>
    <n v="700"/>
    <n v="700"/>
  </r>
  <r>
    <x v="27"/>
    <d v="2025-11-28T00:00:00"/>
    <d v="2025-11-30T00:00:00"/>
    <n v="0"/>
    <n v="0"/>
    <n v="0"/>
    <n v="0"/>
    <n v="700"/>
    <n v="700"/>
  </r>
  <r>
    <x v="28"/>
    <d v="2025-11-28T00:00:00"/>
    <d v="2026-04-30T00:00:00"/>
    <n v="0"/>
    <n v="0"/>
    <n v="0"/>
    <n v="0"/>
    <n v="700"/>
    <n v="700"/>
  </r>
  <r>
    <x v="29"/>
    <d v="2025-11-28T00:00:00"/>
    <d v="2026-04-30T00:00:00"/>
    <n v="0"/>
    <n v="0"/>
    <n v="0"/>
    <n v="0"/>
    <n v="700"/>
    <n v="700"/>
  </r>
  <r>
    <x v="30"/>
    <d v="2025-11-28T00:00:00"/>
    <d v="2026-04-30T00:00:00"/>
    <n v="0"/>
    <n v="0"/>
    <n v="0"/>
    <n v="0"/>
    <n v="700"/>
    <n v="700"/>
  </r>
  <r>
    <x v="31"/>
    <d v="2025-11-28T00:00:00"/>
    <d v="2026-04-30T00:00:00"/>
    <n v="0"/>
    <n v="0"/>
    <n v="0"/>
    <n v="0"/>
    <n v="700"/>
    <n v="700"/>
  </r>
  <r>
    <x v="32"/>
    <d v="2025-11-28T00:00:00"/>
    <d v="2026-04-30T00:00:00"/>
    <n v="0"/>
    <n v="0"/>
    <n v="0"/>
    <n v="0"/>
    <n v="700"/>
    <n v="700"/>
  </r>
  <r>
    <x v="33"/>
    <m/>
    <m/>
    <n v="0"/>
    <n v="0"/>
    <n v="0"/>
    <n v="0"/>
    <n v="21000"/>
    <n v="21000"/>
  </r>
  <r>
    <x v="45"/>
    <m/>
    <m/>
    <m/>
    <m/>
    <m/>
    <m/>
    <m/>
    <m/>
  </r>
  <r>
    <x v="2"/>
    <d v="2025-12-30T00:00:00"/>
    <d v="2026-04-30T00:00:00"/>
    <n v="0"/>
    <n v="0"/>
    <n v="0"/>
    <n v="0"/>
    <n v="700"/>
    <n v="700"/>
  </r>
  <r>
    <x v="4"/>
    <d v="2025-12-30T00:00:00"/>
    <d v="2026-04-30T00:00:00"/>
    <n v="0"/>
    <n v="0"/>
    <n v="0"/>
    <n v="0"/>
    <n v="700"/>
    <n v="700"/>
  </r>
  <r>
    <x v="5"/>
    <d v="2025-12-30T00:00:00"/>
    <d v="2026-04-30T00:00:00"/>
    <n v="0"/>
    <n v="0"/>
    <n v="0"/>
    <n v="0"/>
    <n v="700"/>
    <n v="700"/>
  </r>
  <r>
    <x v="6"/>
    <d v="2025-12-30T00:00:00"/>
    <d v="2026-04-30T00:00:00"/>
    <n v="0"/>
    <n v="0"/>
    <n v="0"/>
    <n v="0"/>
    <n v="700"/>
    <n v="700"/>
  </r>
  <r>
    <x v="43"/>
    <d v="2025-12-30T00:00:00"/>
    <d v="2026-04-02T00:00:00"/>
    <n v="0"/>
    <n v="0"/>
    <n v="0"/>
    <n v="0"/>
    <n v="700"/>
    <n v="700"/>
  </r>
  <r>
    <x v="38"/>
    <d v="2025-12-30T00:00:00"/>
    <d v="2025-12-30T00:00:00"/>
    <n v="0"/>
    <n v="0"/>
    <n v="0"/>
    <n v="0"/>
    <n v="700"/>
    <n v="700"/>
  </r>
  <r>
    <x v="8"/>
    <d v="2025-12-30T00:00:00"/>
    <d v="2026-04-30T00:00:00"/>
    <n v="0"/>
    <n v="0"/>
    <n v="0"/>
    <n v="0"/>
    <n v="700"/>
    <n v="700"/>
  </r>
  <r>
    <x v="9"/>
    <d v="2025-12-30T00:00:00"/>
    <d v="2026-04-30T00:00:00"/>
    <n v="0"/>
    <n v="0"/>
    <n v="0"/>
    <n v="0"/>
    <n v="700"/>
    <n v="700"/>
  </r>
  <r>
    <x v="10"/>
    <d v="2025-12-30T00:00:00"/>
    <d v="2026-04-30T00:00:00"/>
    <n v="0"/>
    <n v="0"/>
    <n v="0"/>
    <n v="0"/>
    <n v="700"/>
    <n v="700"/>
  </r>
  <r>
    <x v="11"/>
    <d v="2025-12-30T00:00:00"/>
    <d v="2026-04-30T00:00:00"/>
    <n v="0"/>
    <n v="0"/>
    <n v="0"/>
    <n v="0"/>
    <n v="700"/>
    <n v="700"/>
  </r>
  <r>
    <x v="46"/>
    <d v="2025-12-30T00:00:00"/>
    <d v="2026-04-30T00:00:00"/>
    <n v="0"/>
    <n v="0"/>
    <n v="0"/>
    <n v="0"/>
    <n v="700"/>
    <n v="700"/>
  </r>
  <r>
    <x v="13"/>
    <d v="2025-12-30T00:00:00"/>
    <d v="2026-04-30T00:00:00"/>
    <n v="0"/>
    <n v="0"/>
    <n v="0"/>
    <n v="0"/>
    <n v="700"/>
    <n v="700"/>
  </r>
  <r>
    <x v="14"/>
    <d v="2025-12-30T00:00:00"/>
    <d v="2026-04-30T00:00:00"/>
    <n v="0"/>
    <n v="0"/>
    <n v="0"/>
    <n v="0"/>
    <n v="700"/>
    <n v="700"/>
  </r>
  <r>
    <x v="15"/>
    <d v="2025-12-30T00:00:00"/>
    <d v="2026-04-30T00:00:00"/>
    <n v="0"/>
    <n v="0"/>
    <n v="0"/>
    <n v="0"/>
    <n v="700"/>
    <n v="700"/>
  </r>
  <r>
    <x v="36"/>
    <d v="2025-12-30T00:00:00"/>
    <d v="2026-04-30T00:00:00"/>
    <n v="0"/>
    <n v="0"/>
    <n v="0"/>
    <n v="0"/>
    <n v="700"/>
    <n v="700"/>
  </r>
  <r>
    <x v="16"/>
    <d v="2025-12-30T00:00:00"/>
    <d v="2026-04-30T00:00:00"/>
    <n v="0"/>
    <n v="0"/>
    <n v="0"/>
    <n v="0"/>
    <n v="700"/>
    <n v="700"/>
  </r>
  <r>
    <x v="17"/>
    <d v="2025-12-30T00:00:00"/>
    <d v="2026-04-30T00:00:00"/>
    <n v="0"/>
    <n v="0"/>
    <n v="0"/>
    <n v="0"/>
    <n v="700"/>
    <n v="700"/>
  </r>
  <r>
    <x v="18"/>
    <d v="2025-12-30T00:00:00"/>
    <d v="2026-04-30T00:00:00"/>
    <n v="0"/>
    <n v="0"/>
    <n v="0"/>
    <n v="0"/>
    <n v="700"/>
    <n v="700"/>
  </r>
  <r>
    <x v="19"/>
    <d v="2025-12-30T00:00:00"/>
    <d v="2026-04-30T00:00:00"/>
    <n v="0"/>
    <n v="0"/>
    <n v="0"/>
    <n v="0"/>
    <n v="700"/>
    <n v="700"/>
  </r>
  <r>
    <x v="41"/>
    <d v="2025-12-30T00:00:00"/>
    <d v="2026-04-30T00:00:00"/>
    <n v="0"/>
    <n v="0"/>
    <n v="0"/>
    <n v="0"/>
    <n v="700"/>
    <n v="700"/>
  </r>
  <r>
    <x v="20"/>
    <d v="2025-12-30T00:00:00"/>
    <d v="2026-04-30T00:00:00"/>
    <n v="0"/>
    <n v="0"/>
    <n v="0"/>
    <n v="0"/>
    <n v="700"/>
    <n v="700"/>
  </r>
  <r>
    <x v="21"/>
    <d v="2025-12-30T00:00:00"/>
    <d v="2025-11-30T00:00:00"/>
    <n v="0"/>
    <n v="0"/>
    <n v="0"/>
    <n v="0"/>
    <n v="700"/>
    <n v="700"/>
  </r>
  <r>
    <x v="22"/>
    <d v="2025-12-30T00:00:00"/>
    <d v="2026-04-30T00:00:00"/>
    <n v="0"/>
    <n v="0"/>
    <n v="0"/>
    <n v="0"/>
    <n v="700"/>
    <n v="700"/>
  </r>
  <r>
    <x v="24"/>
    <d v="2025-12-30T00:00:00"/>
    <d v="2026-04-30T00:00:00"/>
    <n v="0"/>
    <n v="0"/>
    <n v="0"/>
    <n v="0"/>
    <n v="700"/>
    <n v="700"/>
  </r>
  <r>
    <x v="26"/>
    <d v="2025-12-30T00:00:00"/>
    <d v="2026-04-30T00:00:00"/>
    <n v="0"/>
    <n v="0"/>
    <n v="0"/>
    <n v="0"/>
    <n v="700"/>
    <n v="700"/>
  </r>
  <r>
    <x v="39"/>
    <d v="2025-12-30T00:00:00"/>
    <d v="2026-04-30T00:00:00"/>
    <n v="0"/>
    <n v="0"/>
    <n v="0"/>
    <n v="0"/>
    <n v="700"/>
    <n v="700"/>
  </r>
  <r>
    <x v="28"/>
    <d v="2025-12-30T00:00:00"/>
    <d v="2026-04-30T00:00:00"/>
    <n v="0"/>
    <n v="0"/>
    <n v="0"/>
    <n v="0"/>
    <n v="700"/>
    <n v="700"/>
  </r>
  <r>
    <x v="29"/>
    <d v="2025-12-30T00:00:00"/>
    <d v="2026-04-30T00:00:00"/>
    <n v="0"/>
    <n v="0"/>
    <n v="0"/>
    <n v="0"/>
    <n v="700"/>
    <n v="700"/>
  </r>
  <r>
    <x v="30"/>
    <d v="2025-12-30T00:00:00"/>
    <d v="2026-04-30T00:00:00"/>
    <n v="0"/>
    <n v="0"/>
    <n v="0"/>
    <n v="0"/>
    <n v="700"/>
    <n v="700"/>
  </r>
  <r>
    <x v="31"/>
    <d v="2025-12-30T00:00:00"/>
    <d v="2026-04-30T00:00:00"/>
    <n v="0"/>
    <n v="0"/>
    <n v="0"/>
    <n v="0"/>
    <n v="700"/>
    <n v="700"/>
  </r>
  <r>
    <x v="32"/>
    <d v="2025-12-30T00:00:00"/>
    <d v="2026-04-30T00:00:00"/>
    <n v="0"/>
    <n v="0"/>
    <n v="0"/>
    <n v="0"/>
    <n v="700"/>
    <n v="700"/>
  </r>
  <r>
    <x v="33"/>
    <m/>
    <m/>
    <n v="0"/>
    <n v="0"/>
    <n v="0"/>
    <n v="0"/>
    <n v="21700"/>
    <n v="21700"/>
  </r>
  <r>
    <x v="47"/>
    <m/>
    <m/>
    <n v="0"/>
    <n v="0"/>
    <n v="0"/>
    <n v="0"/>
    <n v="172900"/>
    <n v="172900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5">
  <r>
    <x v="0"/>
    <m/>
    <s v="Contrato"/>
    <m/>
    <m/>
    <m/>
    <m/>
    <m/>
    <m/>
  </r>
  <r>
    <x v="1"/>
    <m/>
    <m/>
    <m/>
    <m/>
    <m/>
    <m/>
    <m/>
    <m/>
  </r>
  <r>
    <x v="2"/>
    <d v="2025-01-30T00:00:00"/>
    <d v="2025-02-28T00:00:00"/>
    <n v="0"/>
    <n v="0"/>
    <n v="0"/>
    <n v="0"/>
    <n v="1500"/>
    <n v="1500"/>
  </r>
  <r>
    <x v="3"/>
    <m/>
    <m/>
    <n v="0"/>
    <n v="0"/>
    <n v="0"/>
    <n v="0"/>
    <n v="1500"/>
    <n v="1500"/>
  </r>
  <r>
    <x v="4"/>
    <m/>
    <m/>
    <m/>
    <m/>
    <m/>
    <m/>
    <m/>
    <m/>
  </r>
  <r>
    <x v="2"/>
    <d v="2025-02-28T00:00:00"/>
    <d v="2025-02-28T00:00:00"/>
    <n v="0"/>
    <n v="0"/>
    <n v="0"/>
    <n v="0"/>
    <n v="1500"/>
    <n v="1500"/>
  </r>
  <r>
    <x v="3"/>
    <m/>
    <m/>
    <n v="0"/>
    <n v="0"/>
    <n v="0"/>
    <n v="0"/>
    <n v="1500"/>
    <n v="1500"/>
  </r>
  <r>
    <x v="5"/>
    <m/>
    <m/>
    <m/>
    <m/>
    <m/>
    <m/>
    <m/>
    <m/>
  </r>
  <r>
    <x v="2"/>
    <d v="2025-03-28T00:00:00"/>
    <d v="2025-06-22T00:00:00"/>
    <n v="0"/>
    <n v="0"/>
    <n v="0"/>
    <n v="0"/>
    <n v="1500"/>
    <n v="1500"/>
  </r>
  <r>
    <x v="3"/>
    <m/>
    <m/>
    <n v="0"/>
    <n v="0"/>
    <n v="0"/>
    <n v="0"/>
    <n v="1500"/>
    <n v="1500"/>
  </r>
  <r>
    <x v="6"/>
    <m/>
    <m/>
    <m/>
    <m/>
    <m/>
    <m/>
    <m/>
    <m/>
  </r>
  <r>
    <x v="2"/>
    <d v="2025-04-30T00:00:00"/>
    <d v="2025-06-22T00:00:00"/>
    <n v="0"/>
    <n v="0"/>
    <n v="0"/>
    <n v="0"/>
    <n v="1500"/>
    <n v="1500"/>
  </r>
  <r>
    <x v="3"/>
    <m/>
    <m/>
    <n v="0"/>
    <n v="0"/>
    <n v="0"/>
    <n v="0"/>
    <n v="1500"/>
    <n v="1500"/>
  </r>
  <r>
    <x v="7"/>
    <m/>
    <m/>
    <m/>
    <m/>
    <m/>
    <m/>
    <m/>
    <m/>
  </r>
  <r>
    <x v="2"/>
    <d v="2025-05-30T00:00:00"/>
    <d v="2025-06-22T00:00:00"/>
    <n v="0"/>
    <n v="0"/>
    <n v="0"/>
    <n v="0"/>
    <n v="1500"/>
    <n v="1500"/>
  </r>
  <r>
    <x v="3"/>
    <m/>
    <m/>
    <n v="0"/>
    <n v="0"/>
    <n v="0"/>
    <n v="0"/>
    <n v="1500"/>
    <n v="1500"/>
  </r>
  <r>
    <x v="8"/>
    <m/>
    <m/>
    <m/>
    <m/>
    <m/>
    <m/>
    <m/>
    <m/>
  </r>
  <r>
    <x v="2"/>
    <d v="2025-06-20T00:00:00"/>
    <d v="2025-06-22T00:00:00"/>
    <n v="0"/>
    <n v="0"/>
    <n v="0"/>
    <n v="0"/>
    <n v="1500"/>
    <n v="1500"/>
  </r>
  <r>
    <x v="3"/>
    <m/>
    <m/>
    <n v="0"/>
    <n v="0"/>
    <n v="0"/>
    <n v="0"/>
    <n v="1500"/>
    <n v="1500"/>
  </r>
  <r>
    <x v="9"/>
    <m/>
    <m/>
    <m/>
    <m/>
    <m/>
    <m/>
    <m/>
    <m/>
  </r>
  <r>
    <x v="2"/>
    <d v="2025-09-05T00:00:00"/>
    <d v="2025-09-30T00:00:00"/>
    <n v="0"/>
    <n v="0"/>
    <n v="0"/>
    <n v="0"/>
    <n v="1500"/>
    <n v="1500"/>
  </r>
  <r>
    <x v="2"/>
    <d v="2025-09-05T00:00:00"/>
    <d v="2025-09-30T00:00:00"/>
    <n v="0"/>
    <n v="0"/>
    <n v="0"/>
    <n v="0"/>
    <n v="1500"/>
    <n v="1500"/>
  </r>
  <r>
    <x v="2"/>
    <d v="2025-09-30T00:00:00"/>
    <d v="2025-09-30T00:00:00"/>
    <n v="0"/>
    <n v="0"/>
    <n v="200.39"/>
    <n v="0"/>
    <n v="1299.6099999999999"/>
    <n v="1500"/>
  </r>
  <r>
    <x v="3"/>
    <m/>
    <m/>
    <n v="0"/>
    <n v="0"/>
    <n v="200.39"/>
    <n v="0"/>
    <n v="4299.6099999999997"/>
    <n v="4500"/>
  </r>
  <r>
    <x v="10"/>
    <m/>
    <m/>
    <n v="0"/>
    <n v="0"/>
    <n v="200.39"/>
    <n v="0"/>
    <n v="13299.61"/>
    <n v="13500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0">
  <r>
    <x v="0"/>
    <m/>
    <s v="Contrato"/>
    <m/>
    <m/>
    <m/>
    <m/>
    <m/>
    <m/>
  </r>
  <r>
    <x v="1"/>
    <m/>
    <m/>
    <m/>
    <m/>
    <m/>
    <m/>
    <m/>
    <m/>
  </r>
  <r>
    <x v="2"/>
    <d v="2025-01-21T00:00:00"/>
    <d v="2025-11-05T00:00:00"/>
    <n v="0"/>
    <n v="0"/>
    <n v="0"/>
    <n v="0"/>
    <n v="3000"/>
    <n v="3000"/>
  </r>
  <r>
    <x v="3"/>
    <d v="2025-01-30T00:00:00"/>
    <d v="2025-11-05T00:00:00"/>
    <n v="0"/>
    <n v="0"/>
    <n v="0"/>
    <n v="0"/>
    <n v="6500"/>
    <n v="6500"/>
  </r>
  <r>
    <x v="4"/>
    <d v="2025-01-14T00:00:00"/>
    <d v="2025-04-30T00:00:00"/>
    <n v="0"/>
    <n v="0"/>
    <n v="0"/>
    <n v="0"/>
    <n v="1500"/>
    <n v="1500"/>
  </r>
  <r>
    <x v="5"/>
    <d v="2025-01-21T00:00:00"/>
    <d v="2025-11-05T00:00:00"/>
    <n v="0"/>
    <n v="0"/>
    <n v="0"/>
    <n v="0"/>
    <n v="5300"/>
    <n v="5300"/>
  </r>
  <r>
    <x v="6"/>
    <m/>
    <m/>
    <n v="0"/>
    <n v="0"/>
    <n v="0"/>
    <n v="0"/>
    <n v="16300"/>
    <n v="16300"/>
  </r>
  <r>
    <x v="7"/>
    <m/>
    <m/>
    <m/>
    <m/>
    <m/>
    <m/>
    <m/>
    <m/>
  </r>
  <r>
    <x v="2"/>
    <d v="2025-02-21T00:00:00"/>
    <d v="2025-11-05T00:00:00"/>
    <n v="0"/>
    <n v="0"/>
    <n v="0"/>
    <n v="0"/>
    <n v="3000"/>
    <n v="3000"/>
  </r>
  <r>
    <x v="3"/>
    <d v="2025-02-28T00:00:00"/>
    <d v="2025-11-05T00:00:00"/>
    <n v="0"/>
    <n v="0"/>
    <n v="0"/>
    <n v="0"/>
    <n v="6500"/>
    <n v="6500"/>
  </r>
  <r>
    <x v="5"/>
    <d v="2025-02-21T00:00:00"/>
    <d v="2025-11-05T00:00:00"/>
    <n v="0"/>
    <n v="0"/>
    <n v="0"/>
    <n v="0"/>
    <n v="5300"/>
    <n v="5300"/>
  </r>
  <r>
    <x v="6"/>
    <m/>
    <m/>
    <n v="0"/>
    <n v="0"/>
    <n v="0"/>
    <n v="0"/>
    <n v="14800"/>
    <n v="14800"/>
  </r>
  <r>
    <x v="8"/>
    <m/>
    <m/>
    <m/>
    <m/>
    <m/>
    <m/>
    <m/>
    <m/>
  </r>
  <r>
    <x v="9"/>
    <d v="2025-03-21T00:00:00"/>
    <d v="2025-11-05T00:00:00"/>
    <n v="0"/>
    <n v="0"/>
    <n v="0"/>
    <n v="0"/>
    <n v="1000"/>
    <n v="1000"/>
  </r>
  <r>
    <x v="2"/>
    <d v="2025-03-21T00:00:00"/>
    <d v="2025-11-05T00:00:00"/>
    <n v="0"/>
    <n v="0"/>
    <n v="0"/>
    <n v="0"/>
    <n v="3000"/>
    <n v="3000"/>
  </r>
  <r>
    <x v="10"/>
    <d v="2025-03-21T00:00:00"/>
    <d v="2025-11-05T00:00:00"/>
    <n v="0"/>
    <n v="0"/>
    <n v="0"/>
    <n v="0"/>
    <n v="1000"/>
    <n v="1000"/>
  </r>
  <r>
    <x v="3"/>
    <d v="2025-03-28T00:00:00"/>
    <d v="2025-11-05T00:00:00"/>
    <n v="0"/>
    <n v="0"/>
    <n v="0"/>
    <n v="0"/>
    <n v="6500"/>
    <n v="6500"/>
  </r>
  <r>
    <x v="5"/>
    <d v="2025-03-21T00:00:00"/>
    <d v="2025-11-05T00:00:00"/>
    <n v="0"/>
    <n v="0"/>
    <n v="0"/>
    <n v="0"/>
    <n v="7700"/>
    <n v="7700"/>
  </r>
  <r>
    <x v="11"/>
    <d v="2025-03-21T00:00:00"/>
    <d v="2025-05-21T00:00:00"/>
    <n v="0"/>
    <n v="0"/>
    <n v="0"/>
    <n v="0"/>
    <n v="1000"/>
    <n v="1000"/>
  </r>
  <r>
    <x v="6"/>
    <m/>
    <m/>
    <n v="0"/>
    <n v="0"/>
    <n v="0"/>
    <n v="0"/>
    <n v="20200"/>
    <n v="20200"/>
  </r>
  <r>
    <x v="12"/>
    <m/>
    <m/>
    <m/>
    <m/>
    <m/>
    <m/>
    <m/>
    <m/>
  </r>
  <r>
    <x v="9"/>
    <d v="2025-04-17T00:00:00"/>
    <d v="2025-11-05T00:00:00"/>
    <n v="0"/>
    <n v="0"/>
    <n v="0"/>
    <n v="0"/>
    <n v="1000"/>
    <n v="1000"/>
  </r>
  <r>
    <x v="2"/>
    <d v="2025-04-17T00:00:00"/>
    <d v="2025-07-04T00:00:00"/>
    <n v="0"/>
    <n v="0"/>
    <n v="0"/>
    <n v="0"/>
    <n v="4000"/>
    <n v="4000"/>
  </r>
  <r>
    <x v="10"/>
    <d v="2025-04-17T00:00:00"/>
    <d v="2025-11-05T00:00:00"/>
    <n v="0"/>
    <n v="0"/>
    <n v="0"/>
    <n v="0"/>
    <n v="1000"/>
    <n v="1000"/>
  </r>
  <r>
    <x v="3"/>
    <d v="2025-04-30T00:00:00"/>
    <d v="2025-11-05T00:00:00"/>
    <n v="0"/>
    <n v="0"/>
    <n v="0"/>
    <n v="0"/>
    <n v="6500"/>
    <n v="6500"/>
  </r>
  <r>
    <x v="5"/>
    <d v="2025-04-17T00:00:00"/>
    <d v="2025-11-05T00:00:00"/>
    <n v="0"/>
    <n v="0"/>
    <n v="0"/>
    <n v="0"/>
    <n v="6500"/>
    <n v="6500"/>
  </r>
  <r>
    <x v="11"/>
    <d v="2025-04-17T00:00:00"/>
    <d v="2025-05-21T00:00:00"/>
    <n v="0"/>
    <n v="0"/>
    <n v="0"/>
    <n v="0"/>
    <n v="1000"/>
    <n v="1000"/>
  </r>
  <r>
    <x v="6"/>
    <m/>
    <m/>
    <n v="0"/>
    <n v="0"/>
    <n v="0"/>
    <n v="0"/>
    <n v="20000"/>
    <n v="20000"/>
  </r>
  <r>
    <x v="13"/>
    <m/>
    <m/>
    <m/>
    <m/>
    <m/>
    <m/>
    <m/>
    <m/>
  </r>
  <r>
    <x v="9"/>
    <d v="2025-05-21T00:00:00"/>
    <d v="2025-11-05T00:00:00"/>
    <n v="0"/>
    <n v="0"/>
    <n v="0"/>
    <n v="0"/>
    <n v="4000"/>
    <n v="4000"/>
  </r>
  <r>
    <x v="2"/>
    <d v="2025-05-21T00:00:00"/>
    <d v="2025-07-04T00:00:00"/>
    <n v="0"/>
    <n v="0"/>
    <n v="0"/>
    <n v="0"/>
    <n v="4000"/>
    <n v="4000"/>
  </r>
  <r>
    <x v="10"/>
    <d v="2025-05-21T00:00:00"/>
    <d v="2025-11-05T00:00:00"/>
    <n v="0"/>
    <n v="0"/>
    <n v="0"/>
    <n v="0"/>
    <n v="4000"/>
    <n v="4000"/>
  </r>
  <r>
    <x v="3"/>
    <d v="2025-05-30T00:00:00"/>
    <d v="2025-11-05T00:00:00"/>
    <n v="0"/>
    <n v="0"/>
    <n v="0"/>
    <n v="0"/>
    <n v="6500"/>
    <n v="6500"/>
  </r>
  <r>
    <x v="5"/>
    <d v="2025-05-21T00:00:00"/>
    <d v="2025-11-05T00:00:00"/>
    <n v="0"/>
    <n v="0"/>
    <n v="0"/>
    <n v="0"/>
    <n v="6500"/>
    <n v="6500"/>
  </r>
  <r>
    <x v="11"/>
    <d v="2025-05-21T00:00:00"/>
    <d v="2025-05-21T00:00:00"/>
    <n v="0"/>
    <n v="0"/>
    <n v="0"/>
    <n v="0"/>
    <n v="4000"/>
    <n v="4000"/>
  </r>
  <r>
    <x v="6"/>
    <m/>
    <m/>
    <n v="0"/>
    <n v="0"/>
    <n v="0"/>
    <n v="0"/>
    <n v="29000"/>
    <n v="29000"/>
  </r>
  <r>
    <x v="14"/>
    <m/>
    <m/>
    <m/>
    <m/>
    <m/>
    <m/>
    <m/>
    <m/>
  </r>
  <r>
    <x v="9"/>
    <d v="2025-06-20T00:00:00"/>
    <d v="2025-11-05T00:00:00"/>
    <n v="0"/>
    <n v="0"/>
    <n v="0"/>
    <n v="0"/>
    <n v="4000"/>
    <n v="4000"/>
  </r>
  <r>
    <x v="2"/>
    <d v="2025-06-20T00:00:00"/>
    <d v="2025-07-04T00:00:00"/>
    <n v="0"/>
    <n v="0"/>
    <n v="0"/>
    <n v="0"/>
    <n v="4000"/>
    <n v="4000"/>
  </r>
  <r>
    <x v="10"/>
    <d v="2025-06-20T00:00:00"/>
    <d v="2025-11-05T00:00:00"/>
    <n v="0"/>
    <n v="0"/>
    <n v="0"/>
    <n v="0"/>
    <n v="4000"/>
    <n v="4000"/>
  </r>
  <r>
    <x v="3"/>
    <d v="2025-06-30T00:00:00"/>
    <d v="2025-11-05T00:00:00"/>
    <n v="0"/>
    <n v="0"/>
    <n v="0"/>
    <n v="0"/>
    <n v="6500"/>
    <n v="6500"/>
  </r>
  <r>
    <x v="5"/>
    <d v="2025-06-20T00:00:00"/>
    <d v="2025-11-05T00:00:00"/>
    <n v="0"/>
    <n v="0"/>
    <n v="0"/>
    <n v="0"/>
    <n v="6500"/>
    <n v="6500"/>
  </r>
  <r>
    <x v="6"/>
    <m/>
    <m/>
    <n v="0"/>
    <n v="0"/>
    <n v="0"/>
    <n v="0"/>
    <n v="25000"/>
    <n v="25000"/>
  </r>
  <r>
    <x v="15"/>
    <m/>
    <m/>
    <m/>
    <m/>
    <m/>
    <m/>
    <m/>
    <m/>
  </r>
  <r>
    <x v="9"/>
    <d v="2025-07-21T00:00:00"/>
    <d v="2025-11-05T00:00:00"/>
    <n v="0"/>
    <n v="0"/>
    <n v="0"/>
    <n v="0"/>
    <n v="4000"/>
    <n v="4000"/>
  </r>
  <r>
    <x v="2"/>
    <d v="2025-07-21T00:00:00"/>
    <d v="2025-11-05T00:00:00"/>
    <n v="0"/>
    <n v="0"/>
    <n v="0"/>
    <n v="0"/>
    <n v="4000"/>
    <n v="4000"/>
  </r>
  <r>
    <x v="10"/>
    <d v="2025-07-21T00:00:00"/>
    <d v="2025-11-05T00:00:00"/>
    <n v="0"/>
    <n v="0"/>
    <n v="0"/>
    <n v="0"/>
    <n v="4000"/>
    <n v="4000"/>
  </r>
  <r>
    <x v="3"/>
    <d v="2025-07-30T00:00:00"/>
    <d v="2025-11-05T00:00:00"/>
    <n v="0"/>
    <n v="0"/>
    <n v="0"/>
    <n v="0"/>
    <n v="6500"/>
    <n v="6500"/>
  </r>
  <r>
    <x v="5"/>
    <d v="2025-07-21T00:00:00"/>
    <d v="2025-11-05T00:00:00"/>
    <n v="0"/>
    <n v="0"/>
    <n v="0"/>
    <n v="0"/>
    <n v="6500"/>
    <n v="6500"/>
  </r>
  <r>
    <x v="6"/>
    <m/>
    <m/>
    <n v="0"/>
    <n v="0"/>
    <n v="0"/>
    <n v="0"/>
    <n v="25000"/>
    <n v="25000"/>
  </r>
  <r>
    <x v="16"/>
    <m/>
    <m/>
    <m/>
    <m/>
    <m/>
    <m/>
    <m/>
    <m/>
  </r>
  <r>
    <x v="9"/>
    <d v="2025-08-21T00:00:00"/>
    <d v="2025-11-05T00:00:00"/>
    <n v="0"/>
    <n v="0"/>
    <n v="0"/>
    <n v="0"/>
    <n v="4000"/>
    <n v="4000"/>
  </r>
  <r>
    <x v="2"/>
    <d v="2025-08-21T00:00:00"/>
    <d v="2025-11-05T00:00:00"/>
    <n v="0"/>
    <n v="0"/>
    <n v="0"/>
    <n v="0"/>
    <n v="4000"/>
    <n v="4000"/>
  </r>
  <r>
    <x v="10"/>
    <d v="2025-08-21T00:00:00"/>
    <d v="2025-11-05T00:00:00"/>
    <n v="0"/>
    <n v="0"/>
    <n v="0"/>
    <n v="0"/>
    <n v="4000"/>
    <n v="4000"/>
  </r>
  <r>
    <x v="3"/>
    <d v="2025-08-29T00:00:00"/>
    <d v="2025-11-05T00:00:00"/>
    <n v="0"/>
    <n v="0"/>
    <n v="0"/>
    <n v="0"/>
    <n v="6500"/>
    <n v="6500"/>
  </r>
  <r>
    <x v="5"/>
    <d v="2025-08-21T00:00:00"/>
    <d v="2025-11-05T00:00:00"/>
    <n v="0"/>
    <n v="0"/>
    <n v="0"/>
    <n v="0"/>
    <n v="6500"/>
    <n v="6500"/>
  </r>
  <r>
    <x v="6"/>
    <m/>
    <m/>
    <n v="0"/>
    <n v="0"/>
    <n v="0"/>
    <n v="0"/>
    <n v="25000"/>
    <n v="25000"/>
  </r>
  <r>
    <x v="17"/>
    <m/>
    <m/>
    <m/>
    <m/>
    <m/>
    <m/>
    <m/>
    <m/>
  </r>
  <r>
    <x v="9"/>
    <d v="2025-09-19T00:00:00"/>
    <d v="2025-11-05T00:00:00"/>
    <n v="0"/>
    <n v="0"/>
    <n v="0"/>
    <n v="0"/>
    <n v="4000"/>
    <n v="4000"/>
  </r>
  <r>
    <x v="2"/>
    <d v="2025-09-19T00:00:00"/>
    <d v="2025-11-05T00:00:00"/>
    <n v="0"/>
    <n v="0"/>
    <n v="0"/>
    <n v="0"/>
    <n v="4000"/>
    <n v="4000"/>
  </r>
  <r>
    <x v="10"/>
    <d v="2025-09-19T00:00:00"/>
    <d v="2025-11-05T00:00:00"/>
    <n v="0"/>
    <n v="0"/>
    <n v="0"/>
    <n v="0"/>
    <n v="4000"/>
    <n v="4000"/>
  </r>
  <r>
    <x v="3"/>
    <d v="2025-09-30T00:00:00"/>
    <d v="2025-11-05T00:00:00"/>
    <n v="0"/>
    <n v="0"/>
    <n v="0"/>
    <n v="0"/>
    <n v="6500"/>
    <n v="6500"/>
  </r>
  <r>
    <x v="6"/>
    <m/>
    <m/>
    <n v="0"/>
    <n v="0"/>
    <n v="0"/>
    <n v="0"/>
    <n v="18500"/>
    <n v="18500"/>
  </r>
  <r>
    <x v="18"/>
    <m/>
    <m/>
    <m/>
    <m/>
    <m/>
    <m/>
    <m/>
    <m/>
  </r>
  <r>
    <x v="9"/>
    <d v="2025-10-21T00:00:00"/>
    <d v="2025-11-05T00:00:00"/>
    <n v="0"/>
    <n v="0"/>
    <n v="0"/>
    <n v="0"/>
    <n v="4000"/>
    <n v="4000"/>
  </r>
  <r>
    <x v="2"/>
    <d v="2025-10-21T00:00:00"/>
    <d v="2025-11-05T00:00:00"/>
    <n v="0"/>
    <n v="0"/>
    <n v="0"/>
    <n v="0"/>
    <n v="8000"/>
    <n v="8000"/>
  </r>
  <r>
    <x v="10"/>
    <d v="2025-10-21T00:00:00"/>
    <d v="2025-11-05T00:00:00"/>
    <n v="0"/>
    <n v="0"/>
    <n v="0"/>
    <n v="0"/>
    <n v="4000"/>
    <n v="4000"/>
  </r>
  <r>
    <x v="3"/>
    <d v="2025-10-30T00:00:00"/>
    <d v="2025-11-05T00:00:00"/>
    <n v="0"/>
    <n v="0"/>
    <n v="0"/>
    <n v="0"/>
    <n v="6500"/>
    <n v="6500"/>
  </r>
  <r>
    <x v="6"/>
    <m/>
    <m/>
    <n v="0"/>
    <n v="0"/>
    <n v="0"/>
    <n v="0"/>
    <n v="22500"/>
    <n v="22500"/>
  </r>
  <r>
    <x v="19"/>
    <m/>
    <m/>
    <n v="0"/>
    <n v="0"/>
    <n v="0"/>
    <n v="0"/>
    <n v="216300"/>
    <n v="216300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6">
  <r>
    <x v="0"/>
    <m/>
    <s v="Contrato"/>
    <m/>
    <m/>
    <m/>
    <m/>
    <m/>
    <m/>
  </r>
  <r>
    <x v="1"/>
    <m/>
    <m/>
    <m/>
    <m/>
    <m/>
    <m/>
    <m/>
    <m/>
  </r>
  <r>
    <x v="2"/>
    <d v="2025-01-14T00:00:00"/>
    <d v="2025-04-29T00:00:00"/>
    <n v="0"/>
    <n v="0"/>
    <n v="0"/>
    <n v="0"/>
    <n v="2200"/>
    <n v="2200"/>
  </r>
  <r>
    <x v="3"/>
    <d v="2025-01-30T00:00:00"/>
    <d v="2025-04-20T00:00:00"/>
    <n v="0"/>
    <n v="0"/>
    <n v="0"/>
    <n v="0"/>
    <n v="5200"/>
    <n v="5200"/>
  </r>
  <r>
    <x v="4"/>
    <d v="2025-01-14T00:00:00"/>
    <d v="2025-04-29T00:00:00"/>
    <n v="0"/>
    <n v="0"/>
    <n v="0"/>
    <n v="0"/>
    <n v="5200"/>
    <n v="5200"/>
  </r>
  <r>
    <x v="5"/>
    <d v="2025-01-14T00:00:00"/>
    <d v="2025-04-29T00:00:00"/>
    <n v="0"/>
    <n v="0"/>
    <n v="0"/>
    <n v="0"/>
    <n v="5200"/>
    <n v="5200"/>
  </r>
  <r>
    <x v="6"/>
    <d v="2025-01-14T00:00:00"/>
    <d v="2025-04-29T00:00:00"/>
    <n v="0"/>
    <n v="0"/>
    <n v="0"/>
    <n v="0"/>
    <n v="5200"/>
    <n v="5200"/>
  </r>
  <r>
    <x v="7"/>
    <d v="2025-01-14T00:00:00"/>
    <d v="2025-04-29T00:00:00"/>
    <n v="0"/>
    <n v="0"/>
    <n v="0"/>
    <n v="0"/>
    <n v="5200"/>
    <n v="5200"/>
  </r>
  <r>
    <x v="8"/>
    <d v="2025-01-14T00:00:00"/>
    <d v="2025-04-29T00:00:00"/>
    <n v="0"/>
    <n v="0"/>
    <n v="0"/>
    <n v="0"/>
    <n v="3274"/>
    <n v="3274"/>
  </r>
  <r>
    <x v="9"/>
    <d v="2025-01-14T00:00:00"/>
    <d v="2025-04-29T00:00:00"/>
    <n v="0"/>
    <n v="0"/>
    <n v="0"/>
    <n v="0"/>
    <n v="5200"/>
    <n v="5200"/>
  </r>
  <r>
    <x v="10"/>
    <m/>
    <m/>
    <n v="0"/>
    <n v="0"/>
    <n v="0"/>
    <n v="0"/>
    <n v="36674"/>
    <n v="36674"/>
  </r>
  <r>
    <x v="11"/>
    <m/>
    <m/>
    <m/>
    <m/>
    <m/>
    <m/>
    <m/>
    <m/>
  </r>
  <r>
    <x v="2"/>
    <d v="2025-02-14T00:00:00"/>
    <d v="2025-04-29T00:00:00"/>
    <n v="0"/>
    <n v="0"/>
    <n v="0"/>
    <n v="0"/>
    <n v="2200"/>
    <n v="2200"/>
  </r>
  <r>
    <x v="3"/>
    <d v="2025-02-28T00:00:00"/>
    <d v="2025-04-20T00:00:00"/>
    <n v="0"/>
    <n v="0"/>
    <n v="0"/>
    <n v="0"/>
    <n v="5200"/>
    <n v="5200"/>
  </r>
  <r>
    <x v="4"/>
    <d v="2025-02-14T00:00:00"/>
    <d v="2025-04-29T00:00:00"/>
    <n v="0"/>
    <n v="0"/>
    <n v="0"/>
    <n v="0"/>
    <n v="5200"/>
    <n v="5200"/>
  </r>
  <r>
    <x v="5"/>
    <d v="2025-02-14T00:00:00"/>
    <d v="2025-04-29T00:00:00"/>
    <n v="0"/>
    <n v="0"/>
    <n v="0"/>
    <n v="0"/>
    <n v="5200"/>
    <n v="5200"/>
  </r>
  <r>
    <x v="6"/>
    <d v="2025-02-14T00:00:00"/>
    <d v="2025-04-29T00:00:00"/>
    <n v="0"/>
    <n v="0"/>
    <n v="0"/>
    <n v="0"/>
    <n v="5200"/>
    <n v="5200"/>
  </r>
  <r>
    <x v="7"/>
    <d v="2025-02-14T00:00:00"/>
    <d v="2025-04-29T00:00:00"/>
    <n v="0"/>
    <n v="0"/>
    <n v="0"/>
    <n v="0"/>
    <n v="5200"/>
    <n v="5200"/>
  </r>
  <r>
    <x v="8"/>
    <d v="2025-02-14T00:00:00"/>
    <d v="2025-04-29T00:00:00"/>
    <n v="0"/>
    <n v="0"/>
    <n v="0"/>
    <n v="0"/>
    <n v="3274"/>
    <n v="3274"/>
  </r>
  <r>
    <x v="9"/>
    <d v="2025-02-14T00:00:00"/>
    <d v="2025-04-29T00:00:00"/>
    <n v="0"/>
    <n v="0"/>
    <n v="0"/>
    <n v="0"/>
    <n v="5200"/>
    <n v="5200"/>
  </r>
  <r>
    <x v="10"/>
    <m/>
    <m/>
    <n v="0"/>
    <n v="0"/>
    <n v="0"/>
    <n v="0"/>
    <n v="36674"/>
    <n v="36674"/>
  </r>
  <r>
    <x v="12"/>
    <m/>
    <m/>
    <m/>
    <m/>
    <m/>
    <m/>
    <m/>
    <m/>
  </r>
  <r>
    <x v="2"/>
    <d v="2025-03-14T00:00:00"/>
    <d v="2025-04-29T00:00:00"/>
    <n v="0"/>
    <n v="0"/>
    <n v="0"/>
    <n v="0"/>
    <n v="2200"/>
    <n v="2200"/>
  </r>
  <r>
    <x v="3"/>
    <d v="2025-03-28T00:00:00"/>
    <d v="2025-04-20T00:00:00"/>
    <n v="0"/>
    <n v="0"/>
    <n v="0"/>
    <n v="0"/>
    <n v="5200"/>
    <n v="5200"/>
  </r>
  <r>
    <x v="4"/>
    <d v="2025-03-14T00:00:00"/>
    <d v="2025-04-29T00:00:00"/>
    <n v="0"/>
    <n v="0"/>
    <n v="0"/>
    <n v="0"/>
    <n v="5200"/>
    <n v="5200"/>
  </r>
  <r>
    <x v="5"/>
    <d v="2025-03-14T00:00:00"/>
    <d v="2025-04-29T00:00:00"/>
    <n v="0"/>
    <n v="0"/>
    <n v="0"/>
    <n v="0"/>
    <n v="5200"/>
    <n v="5200"/>
  </r>
  <r>
    <x v="6"/>
    <d v="2025-03-14T00:00:00"/>
    <d v="2025-04-29T00:00:00"/>
    <n v="0"/>
    <n v="0"/>
    <n v="0"/>
    <n v="0"/>
    <n v="5200"/>
    <n v="5200"/>
  </r>
  <r>
    <x v="7"/>
    <d v="2025-03-14T00:00:00"/>
    <d v="2025-04-29T00:00:00"/>
    <n v="0"/>
    <n v="0"/>
    <n v="0"/>
    <n v="0"/>
    <n v="5200"/>
    <n v="5200"/>
  </r>
  <r>
    <x v="8"/>
    <d v="2025-03-14T00:00:00"/>
    <d v="2025-04-29T00:00:00"/>
    <n v="0"/>
    <n v="0"/>
    <n v="0"/>
    <n v="0"/>
    <n v="3274"/>
    <n v="3274"/>
  </r>
  <r>
    <x v="9"/>
    <d v="2025-03-14T00:00:00"/>
    <d v="2025-04-29T00:00:00"/>
    <n v="0"/>
    <n v="0"/>
    <n v="0"/>
    <n v="0"/>
    <n v="5200"/>
    <n v="5200"/>
  </r>
  <r>
    <x v="10"/>
    <m/>
    <m/>
    <n v="0"/>
    <n v="0"/>
    <n v="0"/>
    <n v="0"/>
    <n v="36674"/>
    <n v="36674"/>
  </r>
  <r>
    <x v="13"/>
    <m/>
    <m/>
    <m/>
    <m/>
    <m/>
    <m/>
    <m/>
    <m/>
  </r>
  <r>
    <x v="2"/>
    <d v="2025-04-14T00:00:00"/>
    <d v="2025-04-29T00:00:00"/>
    <n v="0"/>
    <n v="0"/>
    <n v="0"/>
    <n v="0"/>
    <n v="2200"/>
    <n v="2200"/>
  </r>
  <r>
    <x v="3"/>
    <d v="2025-04-17T00:00:00"/>
    <d v="2025-04-20T00:00:00"/>
    <n v="0"/>
    <n v="0"/>
    <n v="0"/>
    <n v="0"/>
    <n v="5200"/>
    <n v="5200"/>
  </r>
  <r>
    <x v="4"/>
    <d v="2025-04-14T00:00:00"/>
    <d v="2025-04-29T00:00:00"/>
    <n v="0"/>
    <n v="0"/>
    <n v="0"/>
    <n v="0"/>
    <n v="5200"/>
    <n v="5200"/>
  </r>
  <r>
    <x v="5"/>
    <d v="2025-04-14T00:00:00"/>
    <d v="2025-04-29T00:00:00"/>
    <n v="0"/>
    <n v="0"/>
    <n v="0"/>
    <n v="0"/>
    <n v="5200"/>
    <n v="5200"/>
  </r>
  <r>
    <x v="6"/>
    <d v="2025-04-14T00:00:00"/>
    <d v="2025-04-29T00:00:00"/>
    <n v="0"/>
    <n v="0"/>
    <n v="0"/>
    <n v="0"/>
    <n v="5200"/>
    <n v="5200"/>
  </r>
  <r>
    <x v="7"/>
    <d v="2025-04-14T00:00:00"/>
    <d v="2025-04-29T00:00:00"/>
    <n v="0"/>
    <n v="0"/>
    <n v="0"/>
    <n v="0"/>
    <n v="5200"/>
    <n v="5200"/>
  </r>
  <r>
    <x v="8"/>
    <d v="2025-04-14T00:00:00"/>
    <d v="2025-04-29T00:00:00"/>
    <n v="0"/>
    <n v="0"/>
    <n v="0"/>
    <n v="0"/>
    <n v="3274"/>
    <n v="3274"/>
  </r>
  <r>
    <x v="9"/>
    <d v="2025-04-14T00:00:00"/>
    <d v="2025-04-29T00:00:00"/>
    <n v="0"/>
    <n v="0"/>
    <n v="0"/>
    <n v="0"/>
    <n v="5200"/>
    <n v="5200"/>
  </r>
  <r>
    <x v="10"/>
    <m/>
    <m/>
    <n v="0"/>
    <n v="0"/>
    <n v="0"/>
    <n v="0"/>
    <n v="36674"/>
    <n v="36674"/>
  </r>
  <r>
    <x v="14"/>
    <m/>
    <m/>
    <m/>
    <m/>
    <m/>
    <m/>
    <m/>
    <m/>
  </r>
  <r>
    <x v="2"/>
    <d v="2025-05-14T00:00:00"/>
    <d v="2025-07-09T00:00:00"/>
    <n v="0"/>
    <n v="0"/>
    <n v="0"/>
    <n v="0"/>
    <n v="2200"/>
    <n v="2200"/>
  </r>
  <r>
    <x v="3"/>
    <d v="2025-05-14T00:00:00"/>
    <d v="2025-07-09T00:00:00"/>
    <n v="0"/>
    <n v="0"/>
    <n v="0"/>
    <n v="0"/>
    <n v="5200"/>
    <n v="5200"/>
  </r>
  <r>
    <x v="4"/>
    <d v="2025-05-14T00:00:00"/>
    <d v="2025-07-09T00:00:00"/>
    <n v="0"/>
    <n v="0"/>
    <n v="0"/>
    <n v="0"/>
    <n v="5200"/>
    <n v="5200"/>
  </r>
  <r>
    <x v="5"/>
    <d v="2025-05-14T00:00:00"/>
    <d v="2025-07-09T00:00:00"/>
    <n v="0"/>
    <n v="0"/>
    <n v="0"/>
    <n v="0"/>
    <n v="5200"/>
    <n v="5200"/>
  </r>
  <r>
    <x v="6"/>
    <d v="2025-05-14T00:00:00"/>
    <d v="2025-07-09T00:00:00"/>
    <n v="0"/>
    <n v="0"/>
    <n v="0"/>
    <n v="0"/>
    <n v="5200"/>
    <n v="5200"/>
  </r>
  <r>
    <x v="7"/>
    <d v="2025-05-14T00:00:00"/>
    <d v="2025-07-08T00:00:00"/>
    <n v="0"/>
    <n v="0"/>
    <n v="0"/>
    <n v="0"/>
    <n v="5200"/>
    <n v="5200"/>
  </r>
  <r>
    <x v="8"/>
    <d v="2025-05-14T00:00:00"/>
    <d v="2025-07-09T00:00:00"/>
    <n v="0"/>
    <n v="0"/>
    <n v="0"/>
    <n v="0"/>
    <n v="3274"/>
    <n v="3274"/>
  </r>
  <r>
    <x v="9"/>
    <d v="2025-05-14T00:00:00"/>
    <d v="2025-07-09T00:00:00"/>
    <n v="0"/>
    <n v="0"/>
    <n v="0"/>
    <n v="0"/>
    <n v="5200"/>
    <n v="5200"/>
  </r>
  <r>
    <x v="10"/>
    <m/>
    <m/>
    <n v="0"/>
    <n v="0"/>
    <n v="0"/>
    <n v="0"/>
    <n v="36674"/>
    <n v="36674"/>
  </r>
  <r>
    <x v="15"/>
    <m/>
    <m/>
    <m/>
    <m/>
    <m/>
    <m/>
    <m/>
    <m/>
  </r>
  <r>
    <x v="2"/>
    <d v="2025-06-13T00:00:00"/>
    <d v="2025-07-09T00:00:00"/>
    <n v="0"/>
    <n v="0"/>
    <n v="0"/>
    <n v="0"/>
    <n v="2200"/>
    <n v="2200"/>
  </r>
  <r>
    <x v="3"/>
    <d v="2025-06-13T00:00:00"/>
    <d v="2025-07-09T00:00:00"/>
    <n v="0"/>
    <n v="0"/>
    <n v="0"/>
    <n v="0"/>
    <n v="5200"/>
    <n v="5200"/>
  </r>
  <r>
    <x v="4"/>
    <d v="2025-06-13T00:00:00"/>
    <d v="2025-07-09T00:00:00"/>
    <n v="0"/>
    <n v="0"/>
    <n v="0"/>
    <n v="0"/>
    <n v="5200"/>
    <n v="5200"/>
  </r>
  <r>
    <x v="5"/>
    <d v="2025-06-13T00:00:00"/>
    <d v="2025-07-09T00:00:00"/>
    <n v="0"/>
    <n v="0"/>
    <n v="0"/>
    <n v="0"/>
    <n v="5200"/>
    <n v="5200"/>
  </r>
  <r>
    <x v="6"/>
    <d v="2025-06-13T00:00:00"/>
    <d v="2025-07-09T00:00:00"/>
    <n v="0"/>
    <n v="0"/>
    <n v="0"/>
    <n v="0"/>
    <n v="5200"/>
    <n v="5200"/>
  </r>
  <r>
    <x v="7"/>
    <d v="2025-06-13T00:00:00"/>
    <d v="2025-07-08T00:00:00"/>
    <n v="0"/>
    <n v="0"/>
    <n v="0"/>
    <n v="0"/>
    <n v="5200"/>
    <n v="5200"/>
  </r>
  <r>
    <x v="8"/>
    <d v="2025-06-13T00:00:00"/>
    <d v="2025-07-09T00:00:00"/>
    <n v="0"/>
    <n v="0"/>
    <n v="0"/>
    <n v="0"/>
    <n v="3274"/>
    <n v="3274"/>
  </r>
  <r>
    <x v="9"/>
    <d v="2025-06-13T00:00:00"/>
    <d v="2025-07-09T00:00:00"/>
    <n v="0"/>
    <n v="0"/>
    <n v="0"/>
    <n v="0"/>
    <n v="5200"/>
    <n v="5200"/>
  </r>
  <r>
    <x v="10"/>
    <m/>
    <m/>
    <n v="0"/>
    <n v="0"/>
    <n v="0"/>
    <n v="0"/>
    <n v="36674"/>
    <n v="36674"/>
  </r>
  <r>
    <x v="16"/>
    <m/>
    <m/>
    <m/>
    <m/>
    <m/>
    <m/>
    <m/>
    <m/>
  </r>
  <r>
    <x v="2"/>
    <d v="2025-07-14T00:00:00"/>
    <d v="2026-04-29T00:00:00"/>
    <n v="0"/>
    <n v="0"/>
    <n v="0"/>
    <n v="0"/>
    <n v="9047.5"/>
    <n v="9047.5"/>
  </r>
  <r>
    <x v="3"/>
    <d v="2025-07-14T00:00:00"/>
    <d v="2026-04-29T00:00:00"/>
    <n v="0"/>
    <n v="0"/>
    <n v="0"/>
    <n v="0"/>
    <n v="5500"/>
    <n v="5500"/>
  </r>
  <r>
    <x v="4"/>
    <d v="2025-07-14T00:00:00"/>
    <d v="2026-04-29T00:00:00"/>
    <n v="0"/>
    <n v="0"/>
    <n v="0"/>
    <n v="0"/>
    <n v="5500"/>
    <n v="5500"/>
  </r>
  <r>
    <x v="5"/>
    <d v="2025-07-14T00:00:00"/>
    <d v="2026-04-29T00:00:00"/>
    <n v="0"/>
    <n v="0"/>
    <n v="0"/>
    <n v="0"/>
    <n v="5500"/>
    <n v="5500"/>
  </r>
  <r>
    <x v="6"/>
    <d v="2025-07-14T00:00:00"/>
    <d v="2026-04-29T00:00:00"/>
    <n v="0"/>
    <n v="0"/>
    <n v="0"/>
    <n v="0"/>
    <n v="5500"/>
    <n v="5500"/>
  </r>
  <r>
    <x v="7"/>
    <d v="2025-07-14T00:00:00"/>
    <d v="2026-04-29T00:00:00"/>
    <n v="0"/>
    <n v="0"/>
    <n v="0"/>
    <n v="0"/>
    <n v="5500"/>
    <n v="5500"/>
  </r>
  <r>
    <x v="8"/>
    <d v="2025-07-14T00:00:00"/>
    <d v="2026-04-29T00:00:00"/>
    <n v="0"/>
    <n v="0"/>
    <n v="0"/>
    <n v="0"/>
    <n v="3440"/>
    <n v="3440"/>
  </r>
  <r>
    <x v="9"/>
    <d v="2025-07-14T00:00:00"/>
    <d v="2026-04-29T00:00:00"/>
    <n v="0"/>
    <n v="0"/>
    <n v="0"/>
    <n v="0"/>
    <n v="5500"/>
    <n v="5500"/>
  </r>
  <r>
    <x v="10"/>
    <m/>
    <m/>
    <n v="0"/>
    <n v="0"/>
    <n v="0"/>
    <n v="0"/>
    <n v="45487.5"/>
    <n v="45487.5"/>
  </r>
  <r>
    <x v="17"/>
    <m/>
    <m/>
    <m/>
    <m/>
    <m/>
    <m/>
    <m/>
    <m/>
  </r>
  <r>
    <x v="2"/>
    <d v="2025-08-14T00:00:00"/>
    <d v="2026-04-29T00:00:00"/>
    <n v="0"/>
    <n v="0"/>
    <n v="0"/>
    <n v="0"/>
    <n v="9047.5"/>
    <n v="9047.5"/>
  </r>
  <r>
    <x v="3"/>
    <d v="2025-08-14T00:00:00"/>
    <d v="2026-04-29T00:00:00"/>
    <n v="0"/>
    <n v="0"/>
    <n v="0"/>
    <n v="0"/>
    <n v="5500"/>
    <n v="5500"/>
  </r>
  <r>
    <x v="4"/>
    <d v="2025-08-14T00:00:00"/>
    <d v="2026-04-29T00:00:00"/>
    <n v="0"/>
    <n v="0"/>
    <n v="0"/>
    <n v="0"/>
    <n v="5500"/>
    <n v="5500"/>
  </r>
  <r>
    <x v="5"/>
    <d v="2025-08-14T00:00:00"/>
    <d v="2026-04-29T00:00:00"/>
    <n v="0"/>
    <n v="0"/>
    <n v="0"/>
    <n v="0"/>
    <n v="5500"/>
    <n v="5500"/>
  </r>
  <r>
    <x v="6"/>
    <d v="2025-08-14T00:00:00"/>
    <d v="2026-04-29T00:00:00"/>
    <n v="0"/>
    <n v="0"/>
    <n v="0"/>
    <n v="0"/>
    <n v="5500"/>
    <n v="5500"/>
  </r>
  <r>
    <x v="7"/>
    <d v="2025-08-14T00:00:00"/>
    <d v="2026-04-29T00:00:00"/>
    <n v="0"/>
    <n v="0"/>
    <n v="0"/>
    <n v="0"/>
    <n v="5500"/>
    <n v="5500"/>
  </r>
  <r>
    <x v="8"/>
    <d v="2025-08-14T00:00:00"/>
    <d v="2026-04-29T00:00:00"/>
    <n v="0"/>
    <n v="0"/>
    <n v="0"/>
    <n v="0"/>
    <n v="3440"/>
    <n v="3440"/>
  </r>
  <r>
    <x v="9"/>
    <d v="2025-08-14T00:00:00"/>
    <d v="2026-04-29T00:00:00"/>
    <n v="0"/>
    <n v="0"/>
    <n v="0"/>
    <n v="0"/>
    <n v="5500"/>
    <n v="5500"/>
  </r>
  <r>
    <x v="10"/>
    <m/>
    <m/>
    <n v="0"/>
    <n v="0"/>
    <n v="0"/>
    <n v="0"/>
    <n v="45487.5"/>
    <n v="45487.5"/>
  </r>
  <r>
    <x v="18"/>
    <m/>
    <m/>
    <m/>
    <m/>
    <m/>
    <m/>
    <m/>
    <m/>
  </r>
  <r>
    <x v="2"/>
    <d v="2025-09-12T00:00:00"/>
    <d v="2026-04-29T00:00:00"/>
    <n v="0"/>
    <n v="0"/>
    <n v="0"/>
    <n v="0"/>
    <n v="9047.5"/>
    <n v="9047.5"/>
  </r>
  <r>
    <x v="3"/>
    <d v="2025-09-12T00:00:00"/>
    <d v="2026-04-29T00:00:00"/>
    <n v="0"/>
    <n v="0"/>
    <n v="0"/>
    <n v="0"/>
    <n v="5500"/>
    <n v="5500"/>
  </r>
  <r>
    <x v="4"/>
    <d v="2025-09-12T00:00:00"/>
    <d v="2026-04-29T00:00:00"/>
    <n v="0"/>
    <n v="0"/>
    <n v="0"/>
    <n v="0"/>
    <n v="5500"/>
    <n v="5500"/>
  </r>
  <r>
    <x v="5"/>
    <d v="2025-09-12T00:00:00"/>
    <d v="2026-04-29T00:00:00"/>
    <n v="0"/>
    <n v="0"/>
    <n v="0"/>
    <n v="0"/>
    <n v="5500"/>
    <n v="5500"/>
  </r>
  <r>
    <x v="6"/>
    <d v="2025-09-12T00:00:00"/>
    <d v="2026-04-29T00:00:00"/>
    <n v="0"/>
    <n v="0"/>
    <n v="0"/>
    <n v="0"/>
    <n v="5500"/>
    <n v="5500"/>
  </r>
  <r>
    <x v="7"/>
    <d v="2025-09-12T00:00:00"/>
    <d v="2026-04-29T00:00:00"/>
    <n v="0"/>
    <n v="0"/>
    <n v="0"/>
    <n v="0"/>
    <n v="5500"/>
    <n v="5500"/>
  </r>
  <r>
    <x v="8"/>
    <d v="2025-09-12T00:00:00"/>
    <d v="2026-04-29T00:00:00"/>
    <n v="0"/>
    <n v="0"/>
    <n v="0"/>
    <n v="0"/>
    <n v="3440"/>
    <n v="3440"/>
  </r>
  <r>
    <x v="9"/>
    <d v="2025-09-12T00:00:00"/>
    <d v="2026-04-29T00:00:00"/>
    <n v="0"/>
    <n v="0"/>
    <n v="0"/>
    <n v="0"/>
    <n v="5500"/>
    <n v="5500"/>
  </r>
  <r>
    <x v="19"/>
    <d v="2025-09-12T00:00:00"/>
    <d v="2026-04-29T00:00:00"/>
    <n v="0"/>
    <n v="0"/>
    <n v="0"/>
    <n v="0"/>
    <n v="5500"/>
    <n v="5500"/>
  </r>
  <r>
    <x v="10"/>
    <m/>
    <m/>
    <n v="0"/>
    <n v="0"/>
    <n v="0"/>
    <n v="0"/>
    <n v="50987.5"/>
    <n v="50987.5"/>
  </r>
  <r>
    <x v="20"/>
    <m/>
    <m/>
    <m/>
    <m/>
    <m/>
    <m/>
    <m/>
    <m/>
  </r>
  <r>
    <x v="2"/>
    <d v="2025-10-14T00:00:00"/>
    <d v="2026-04-29T00:00:00"/>
    <n v="0"/>
    <n v="0"/>
    <n v="0"/>
    <n v="0"/>
    <n v="9047.5"/>
    <n v="9047.5"/>
  </r>
  <r>
    <x v="3"/>
    <d v="2025-10-14T00:00:00"/>
    <d v="2026-04-29T00:00:00"/>
    <n v="0"/>
    <n v="0"/>
    <n v="0"/>
    <n v="0"/>
    <n v="5500"/>
    <n v="5500"/>
  </r>
  <r>
    <x v="4"/>
    <d v="2025-10-14T00:00:00"/>
    <d v="2026-04-29T00:00:00"/>
    <n v="0"/>
    <n v="0"/>
    <n v="0"/>
    <n v="0"/>
    <n v="5500"/>
    <n v="5500"/>
  </r>
  <r>
    <x v="5"/>
    <d v="2025-10-14T00:00:00"/>
    <d v="2026-04-29T00:00:00"/>
    <n v="0"/>
    <n v="0"/>
    <n v="0"/>
    <n v="0"/>
    <n v="5500"/>
    <n v="5500"/>
  </r>
  <r>
    <x v="6"/>
    <d v="2025-10-14T00:00:00"/>
    <d v="2026-04-29T00:00:00"/>
    <n v="0"/>
    <n v="0"/>
    <n v="0"/>
    <n v="0"/>
    <n v="5500"/>
    <n v="5500"/>
  </r>
  <r>
    <x v="7"/>
    <d v="2025-10-14T00:00:00"/>
    <d v="2026-04-29T00:00:00"/>
    <n v="0"/>
    <n v="0"/>
    <n v="0"/>
    <n v="0"/>
    <n v="5500"/>
    <n v="5500"/>
  </r>
  <r>
    <x v="8"/>
    <d v="2025-10-14T00:00:00"/>
    <d v="2026-04-29T00:00:00"/>
    <n v="0"/>
    <n v="0"/>
    <n v="0"/>
    <n v="0"/>
    <n v="3440"/>
    <n v="3440"/>
  </r>
  <r>
    <x v="9"/>
    <d v="2025-10-14T00:00:00"/>
    <d v="2026-04-29T00:00:00"/>
    <n v="0"/>
    <n v="0"/>
    <n v="0"/>
    <n v="0"/>
    <n v="5500"/>
    <n v="5500"/>
  </r>
  <r>
    <x v="19"/>
    <d v="2025-10-14T00:00:00"/>
    <d v="2026-04-29T00:00:00"/>
    <n v="0"/>
    <n v="0"/>
    <n v="0"/>
    <n v="0"/>
    <n v="5500"/>
    <n v="5500"/>
  </r>
  <r>
    <x v="10"/>
    <m/>
    <m/>
    <n v="0"/>
    <n v="0"/>
    <n v="0"/>
    <n v="0"/>
    <n v="50987.5"/>
    <n v="50987.5"/>
  </r>
  <r>
    <x v="21"/>
    <m/>
    <m/>
    <m/>
    <m/>
    <m/>
    <m/>
    <m/>
    <m/>
  </r>
  <r>
    <x v="2"/>
    <d v="2025-11-14T00:00:00"/>
    <d v="2026-04-29T00:00:00"/>
    <n v="0"/>
    <n v="0"/>
    <n v="0"/>
    <n v="0"/>
    <n v="9047.5"/>
    <n v="9047.5"/>
  </r>
  <r>
    <x v="3"/>
    <d v="2025-11-14T00:00:00"/>
    <d v="2026-04-29T00:00:00"/>
    <n v="0"/>
    <n v="0"/>
    <n v="0"/>
    <n v="0"/>
    <n v="5500"/>
    <n v="5500"/>
  </r>
  <r>
    <x v="4"/>
    <d v="2025-11-14T00:00:00"/>
    <d v="2026-04-29T00:00:00"/>
    <n v="0"/>
    <n v="0"/>
    <n v="0"/>
    <n v="0"/>
    <n v="5500"/>
    <n v="5500"/>
  </r>
  <r>
    <x v="5"/>
    <d v="2025-11-14T00:00:00"/>
    <d v="2026-04-29T00:00:00"/>
    <n v="0"/>
    <n v="0"/>
    <n v="0"/>
    <n v="0"/>
    <n v="5500"/>
    <n v="5500"/>
  </r>
  <r>
    <x v="6"/>
    <d v="2025-11-14T00:00:00"/>
    <d v="2026-04-29T00:00:00"/>
    <n v="0"/>
    <n v="0"/>
    <n v="0"/>
    <n v="0"/>
    <n v="5500"/>
    <n v="5500"/>
  </r>
  <r>
    <x v="7"/>
    <d v="2025-11-14T00:00:00"/>
    <d v="2026-04-29T00:00:00"/>
    <n v="0"/>
    <n v="0"/>
    <n v="0"/>
    <n v="0"/>
    <n v="5500"/>
    <n v="5500"/>
  </r>
  <r>
    <x v="8"/>
    <d v="2025-11-14T00:00:00"/>
    <d v="2026-04-29T00:00:00"/>
    <n v="0"/>
    <n v="0"/>
    <n v="0"/>
    <n v="0"/>
    <n v="3440"/>
    <n v="3440"/>
  </r>
  <r>
    <x v="9"/>
    <d v="2025-11-14T00:00:00"/>
    <d v="2026-04-29T00:00:00"/>
    <n v="0"/>
    <n v="0"/>
    <n v="0"/>
    <n v="0"/>
    <n v="5500"/>
    <n v="5500"/>
  </r>
  <r>
    <x v="19"/>
    <d v="2025-11-14T00:00:00"/>
    <d v="2026-04-29T00:00:00"/>
    <n v="0"/>
    <n v="0"/>
    <n v="0"/>
    <n v="0"/>
    <n v="5500"/>
    <n v="5500"/>
  </r>
  <r>
    <x v="10"/>
    <m/>
    <m/>
    <n v="0"/>
    <n v="0"/>
    <n v="0"/>
    <n v="0"/>
    <n v="50987.5"/>
    <n v="50987.5"/>
  </r>
  <r>
    <x v="22"/>
    <m/>
    <m/>
    <m/>
    <m/>
    <m/>
    <m/>
    <m/>
    <m/>
  </r>
  <r>
    <x v="2"/>
    <d v="2025-12-12T00:00:00"/>
    <d v="2026-04-29T00:00:00"/>
    <n v="0"/>
    <n v="0"/>
    <n v="0"/>
    <n v="0"/>
    <n v="9047.5"/>
    <n v="9047.5"/>
  </r>
  <r>
    <x v="3"/>
    <d v="2025-12-12T00:00:00"/>
    <d v="2026-04-29T00:00:00"/>
    <n v="0"/>
    <n v="0"/>
    <n v="0"/>
    <n v="0"/>
    <n v="5500"/>
    <n v="5500"/>
  </r>
  <r>
    <x v="4"/>
    <d v="2025-12-12T00:00:00"/>
    <d v="2026-04-29T00:00:00"/>
    <n v="0"/>
    <n v="0"/>
    <n v="0"/>
    <n v="0"/>
    <n v="5500"/>
    <n v="5500"/>
  </r>
  <r>
    <x v="5"/>
    <d v="2025-12-12T00:00:00"/>
    <d v="2026-04-29T00:00:00"/>
    <n v="0"/>
    <n v="0"/>
    <n v="0"/>
    <n v="0"/>
    <n v="5500"/>
    <n v="5500"/>
  </r>
  <r>
    <x v="6"/>
    <d v="2025-12-12T00:00:00"/>
    <d v="2026-04-29T00:00:00"/>
    <n v="0"/>
    <n v="0"/>
    <n v="0"/>
    <n v="0"/>
    <n v="5500"/>
    <n v="5500"/>
  </r>
  <r>
    <x v="7"/>
    <d v="2025-12-12T00:00:00"/>
    <d v="2026-04-29T00:00:00"/>
    <n v="0"/>
    <n v="0"/>
    <n v="0"/>
    <n v="0"/>
    <n v="5500"/>
    <n v="5500"/>
  </r>
  <r>
    <x v="8"/>
    <d v="2025-12-12T00:00:00"/>
    <d v="2026-04-29T00:00:00"/>
    <n v="0"/>
    <n v="0"/>
    <n v="0"/>
    <n v="0"/>
    <n v="3440"/>
    <n v="3440"/>
  </r>
  <r>
    <x v="9"/>
    <d v="2025-12-12T00:00:00"/>
    <d v="2026-04-29T00:00:00"/>
    <n v="0"/>
    <n v="0"/>
    <n v="0"/>
    <n v="0"/>
    <n v="5500"/>
    <n v="5500"/>
  </r>
  <r>
    <x v="19"/>
    <d v="2025-12-12T00:00:00"/>
    <d v="2026-04-29T00:00:00"/>
    <n v="0"/>
    <n v="0"/>
    <n v="0"/>
    <n v="0"/>
    <n v="5500"/>
    <n v="5500"/>
  </r>
  <r>
    <x v="10"/>
    <m/>
    <m/>
    <n v="0"/>
    <n v="0"/>
    <n v="0"/>
    <n v="0"/>
    <n v="50987.5"/>
    <n v="50987.5"/>
  </r>
  <r>
    <x v="23"/>
    <m/>
    <m/>
    <n v="0"/>
    <n v="0"/>
    <n v="0"/>
    <n v="0"/>
    <n v="514969"/>
    <n v="514969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69">
  <r>
    <x v="0"/>
    <m/>
    <s v="Contrato"/>
    <m/>
    <m/>
    <m/>
    <m/>
    <m/>
    <m/>
  </r>
  <r>
    <x v="1"/>
    <m/>
    <m/>
    <m/>
    <m/>
    <m/>
    <m/>
    <m/>
    <m/>
  </r>
  <r>
    <x v="2"/>
    <d v="2025-01-14T00:00:00"/>
    <d v="2025-10-04T00:00:00"/>
    <n v="0"/>
    <n v="0"/>
    <n v="0"/>
    <n v="0"/>
    <n v="2950"/>
    <n v="2950"/>
  </r>
  <r>
    <x v="3"/>
    <d v="2025-01-14T00:00:00"/>
    <d v="2025-10-04T00:00:00"/>
    <n v="0"/>
    <n v="0"/>
    <n v="722.43"/>
    <n v="0"/>
    <n v="5727.57"/>
    <n v="6450"/>
  </r>
  <r>
    <x v="4"/>
    <d v="2025-01-14T00:00:00"/>
    <d v="2025-10-04T00:00:00"/>
    <n v="0"/>
    <n v="0"/>
    <n v="0"/>
    <n v="0"/>
    <n v="1850"/>
    <n v="1850"/>
  </r>
  <r>
    <x v="5"/>
    <d v="2025-01-14T00:00:00"/>
    <d v="2025-10-04T00:00:00"/>
    <n v="0"/>
    <n v="0"/>
    <n v="0"/>
    <n v="0"/>
    <n v="2000"/>
    <n v="2000"/>
  </r>
  <r>
    <x v="6"/>
    <d v="2025-01-14T00:00:00"/>
    <d v="2025-10-04T00:00:00"/>
    <n v="0"/>
    <n v="0"/>
    <n v="0"/>
    <n v="0"/>
    <n v="1100"/>
    <n v="1100"/>
  </r>
  <r>
    <x v="7"/>
    <d v="2025-01-14T00:00:00"/>
    <d v="2025-10-04T00:00:00"/>
    <n v="0"/>
    <n v="0"/>
    <n v="102.34"/>
    <n v="0"/>
    <n v="3297.66"/>
    <n v="3400"/>
  </r>
  <r>
    <x v="8"/>
    <d v="2025-01-14T00:00:00"/>
    <d v="2025-10-04T00:00:00"/>
    <n v="0"/>
    <n v="0"/>
    <n v="133.84"/>
    <n v="0"/>
    <n v="3866.16"/>
    <n v="4000"/>
  </r>
  <r>
    <x v="9"/>
    <d v="2025-01-14T00:00:00"/>
    <d v="2025-10-04T00:00:00"/>
    <n v="0"/>
    <n v="0"/>
    <n v="133.84"/>
    <n v="0"/>
    <n v="3866.16"/>
    <n v="4000"/>
  </r>
  <r>
    <x v="10"/>
    <d v="2025-01-14T00:00:00"/>
    <d v="2025-10-04T00:00:00"/>
    <n v="0"/>
    <n v="0"/>
    <n v="0"/>
    <n v="0"/>
    <n v="2400"/>
    <n v="2400"/>
  </r>
  <r>
    <x v="11"/>
    <d v="2025-01-14T00:00:00"/>
    <d v="2025-10-04T00:00:00"/>
    <n v="0"/>
    <n v="0"/>
    <n v="13.2"/>
    <n v="0"/>
    <n v="2986.8"/>
    <n v="3000"/>
  </r>
  <r>
    <x v="12"/>
    <d v="2025-01-14T00:00:00"/>
    <d v="2025-10-04T00:00:00"/>
    <n v="0"/>
    <n v="0"/>
    <n v="0"/>
    <n v="0"/>
    <n v="1300"/>
    <n v="1300"/>
  </r>
  <r>
    <x v="13"/>
    <d v="2025-01-14T00:00:00"/>
    <d v="2025-10-04T00:00:00"/>
    <n v="0"/>
    <n v="0"/>
    <n v="0"/>
    <n v="0"/>
    <n v="1650"/>
    <n v="1650"/>
  </r>
  <r>
    <x v="14"/>
    <m/>
    <m/>
    <n v="0"/>
    <n v="0"/>
    <n v="1105.6500000000001"/>
    <n v="0"/>
    <n v="32994.35"/>
    <n v="34100"/>
  </r>
  <r>
    <x v="15"/>
    <m/>
    <m/>
    <m/>
    <m/>
    <m/>
    <m/>
    <m/>
    <m/>
  </r>
  <r>
    <x v="2"/>
    <d v="2025-02-14T00:00:00"/>
    <d v="2025-10-04T00:00:00"/>
    <n v="0"/>
    <n v="0"/>
    <n v="0"/>
    <n v="0"/>
    <n v="1100"/>
    <n v="1100"/>
  </r>
  <r>
    <x v="3"/>
    <d v="2025-02-14T00:00:00"/>
    <d v="2025-10-04T00:00:00"/>
    <n v="0"/>
    <n v="0"/>
    <n v="571.17999999999995"/>
    <n v="0"/>
    <n v="5328.82"/>
    <n v="5900"/>
  </r>
  <r>
    <x v="4"/>
    <d v="2025-02-14T00:00:00"/>
    <d v="2025-10-04T00:00:00"/>
    <n v="0"/>
    <n v="0"/>
    <n v="58.84"/>
    <n v="0"/>
    <n v="3441.16"/>
    <n v="3500"/>
  </r>
  <r>
    <x v="5"/>
    <d v="2025-02-14T00:00:00"/>
    <d v="2025-10-04T00:00:00"/>
    <n v="0"/>
    <n v="0"/>
    <n v="0"/>
    <n v="0"/>
    <n v="2000"/>
    <n v="2000"/>
  </r>
  <r>
    <x v="6"/>
    <d v="2025-02-14T00:00:00"/>
    <d v="2025-10-04T00:00:00"/>
    <n v="0"/>
    <n v="0"/>
    <n v="0"/>
    <n v="0"/>
    <n v="1650"/>
    <n v="1650"/>
  </r>
  <r>
    <x v="7"/>
    <d v="2025-02-14T00:00:00"/>
    <d v="2025-10-04T00:00:00"/>
    <n v="0"/>
    <n v="0"/>
    <n v="749.93"/>
    <n v="0"/>
    <n v="5800.07"/>
    <n v="6550"/>
  </r>
  <r>
    <x v="8"/>
    <d v="2025-02-14T00:00:00"/>
    <d v="2025-10-04T00:00:00"/>
    <n v="0"/>
    <n v="0"/>
    <n v="133.84"/>
    <n v="0"/>
    <n v="3866.16"/>
    <n v="4000"/>
  </r>
  <r>
    <x v="9"/>
    <d v="2025-02-14T00:00:00"/>
    <d v="2025-10-04T00:00:00"/>
    <n v="0"/>
    <n v="0"/>
    <n v="133.84"/>
    <n v="0"/>
    <n v="3866.16"/>
    <n v="4000"/>
  </r>
  <r>
    <x v="10"/>
    <d v="2025-02-14T00:00:00"/>
    <d v="2025-10-04T00:00:00"/>
    <n v="0"/>
    <n v="0"/>
    <n v="0"/>
    <n v="0"/>
    <n v="2400"/>
    <n v="2400"/>
  </r>
  <r>
    <x v="11"/>
    <d v="2025-02-14T00:00:00"/>
    <d v="2025-10-04T00:00:00"/>
    <n v="0"/>
    <n v="0"/>
    <n v="13.2"/>
    <n v="0"/>
    <n v="2986.8"/>
    <n v="3000"/>
  </r>
  <r>
    <x v="12"/>
    <d v="2025-02-14T00:00:00"/>
    <d v="2025-10-04T00:00:00"/>
    <n v="0"/>
    <n v="0"/>
    <n v="0"/>
    <n v="0"/>
    <n v="1300"/>
    <n v="1300"/>
  </r>
  <r>
    <x v="13"/>
    <d v="2025-02-14T00:00:00"/>
    <d v="2025-10-04T00:00:00"/>
    <n v="0"/>
    <n v="0"/>
    <n v="0"/>
    <n v="0"/>
    <n v="1100"/>
    <n v="1100"/>
  </r>
  <r>
    <x v="14"/>
    <m/>
    <m/>
    <n v="0"/>
    <n v="0"/>
    <n v="1660.83"/>
    <n v="0"/>
    <n v="34839.17"/>
    <n v="36500"/>
  </r>
  <r>
    <x v="16"/>
    <m/>
    <m/>
    <m/>
    <m/>
    <m/>
    <m/>
    <m/>
    <m/>
  </r>
  <r>
    <x v="2"/>
    <d v="2025-03-14T00:00:00"/>
    <d v="2025-10-04T00:00:00"/>
    <n v="0"/>
    <n v="0"/>
    <n v="0"/>
    <n v="0"/>
    <n v="1100"/>
    <n v="1100"/>
  </r>
  <r>
    <x v="3"/>
    <d v="2025-03-14T00:00:00"/>
    <d v="2025-10-04T00:00:00"/>
    <n v="0"/>
    <n v="0"/>
    <n v="928.68"/>
    <n v="0"/>
    <n v="6271.32"/>
    <n v="7200"/>
  </r>
  <r>
    <x v="4"/>
    <d v="2025-03-14T00:00:00"/>
    <d v="2025-10-04T00:00:00"/>
    <n v="0"/>
    <n v="0"/>
    <n v="0"/>
    <n v="0"/>
    <n v="2400"/>
    <n v="2400"/>
  </r>
  <r>
    <x v="5"/>
    <d v="2025-03-14T00:00:00"/>
    <d v="2025-10-04T00:00:00"/>
    <n v="0"/>
    <n v="0"/>
    <n v="0"/>
    <n v="0"/>
    <n v="2000"/>
    <n v="2000"/>
  </r>
  <r>
    <x v="6"/>
    <d v="2025-03-14T00:00:00"/>
    <d v="2025-10-04T00:00:00"/>
    <n v="0"/>
    <n v="0"/>
    <n v="0"/>
    <n v="0"/>
    <n v="550"/>
    <n v="550"/>
  </r>
  <r>
    <x v="7"/>
    <d v="2025-03-14T00:00:00"/>
    <d v="2025-10-04T00:00:00"/>
    <n v="0"/>
    <n v="0"/>
    <n v="147.29"/>
    <n v="0"/>
    <n v="3352.71"/>
    <n v="3500"/>
  </r>
  <r>
    <x v="8"/>
    <d v="2025-03-14T00:00:00"/>
    <d v="2025-10-04T00:00:00"/>
    <n v="0"/>
    <n v="0"/>
    <n v="133.84"/>
    <n v="0"/>
    <n v="3866.16"/>
    <n v="4000"/>
  </r>
  <r>
    <x v="9"/>
    <d v="2025-03-14T00:00:00"/>
    <d v="2025-10-04T00:00:00"/>
    <n v="0"/>
    <n v="0"/>
    <n v="133.84"/>
    <n v="0"/>
    <n v="3866.16"/>
    <n v="4000"/>
  </r>
  <r>
    <x v="10"/>
    <d v="2025-03-14T00:00:00"/>
    <d v="2025-10-04T00:00:00"/>
    <n v="0"/>
    <n v="0"/>
    <n v="0"/>
    <n v="0"/>
    <n v="2950"/>
    <n v="2950"/>
  </r>
  <r>
    <x v="11"/>
    <d v="2025-03-14T00:00:00"/>
    <d v="2025-10-04T00:00:00"/>
    <n v="0"/>
    <n v="0"/>
    <n v="13.2"/>
    <n v="0"/>
    <n v="2986.8"/>
    <n v="3000"/>
  </r>
  <r>
    <x v="13"/>
    <d v="2025-03-14T00:00:00"/>
    <d v="2025-10-04T00:00:00"/>
    <n v="0"/>
    <n v="0"/>
    <n v="0"/>
    <n v="0"/>
    <n v="1100"/>
    <n v="1100"/>
  </r>
  <r>
    <x v="14"/>
    <m/>
    <m/>
    <n v="0"/>
    <n v="0"/>
    <n v="1356.85"/>
    <n v="0"/>
    <n v="30443.15"/>
    <n v="31800"/>
  </r>
  <r>
    <x v="17"/>
    <m/>
    <m/>
    <m/>
    <m/>
    <m/>
    <m/>
    <m/>
    <m/>
  </r>
  <r>
    <x v="2"/>
    <d v="2025-04-14T00:00:00"/>
    <d v="2025-10-04T00:00:00"/>
    <n v="0"/>
    <n v="0"/>
    <n v="0"/>
    <n v="0"/>
    <n v="1100"/>
    <n v="1100"/>
  </r>
  <r>
    <x v="3"/>
    <d v="2025-04-14T00:00:00"/>
    <d v="2025-10-04T00:00:00"/>
    <n v="0"/>
    <n v="0"/>
    <n v="156.34"/>
    <n v="0"/>
    <n v="3993.66"/>
    <n v="4150"/>
  </r>
  <r>
    <x v="4"/>
    <d v="2025-04-14T00:00:00"/>
    <d v="2025-10-04T00:00:00"/>
    <n v="0"/>
    <n v="0"/>
    <n v="0"/>
    <n v="0"/>
    <n v="2400"/>
    <n v="2400"/>
  </r>
  <r>
    <x v="5"/>
    <d v="2025-04-14T00:00:00"/>
    <d v="2025-10-04T00:00:00"/>
    <n v="0"/>
    <n v="0"/>
    <n v="0"/>
    <n v="0"/>
    <n v="2000"/>
    <n v="2000"/>
  </r>
  <r>
    <x v="6"/>
    <d v="2025-04-14T00:00:00"/>
    <d v="2025-10-04T00:00:00"/>
    <n v="0"/>
    <n v="0"/>
    <n v="0"/>
    <n v="0"/>
    <n v="550"/>
    <n v="550"/>
  </r>
  <r>
    <x v="8"/>
    <d v="2025-04-14T00:00:00"/>
    <d v="2025-10-04T00:00:00"/>
    <n v="0"/>
    <n v="0"/>
    <n v="133.84"/>
    <n v="0"/>
    <n v="3866.16"/>
    <n v="4000"/>
  </r>
  <r>
    <x v="9"/>
    <d v="2025-04-14T00:00:00"/>
    <d v="2025-10-04T00:00:00"/>
    <n v="0"/>
    <n v="0"/>
    <n v="133.84"/>
    <n v="0"/>
    <n v="3866.16"/>
    <n v="4000"/>
  </r>
  <r>
    <x v="10"/>
    <d v="2025-04-14T00:00:00"/>
    <d v="2025-10-04T00:00:00"/>
    <n v="0"/>
    <n v="0"/>
    <n v="0"/>
    <n v="0"/>
    <n v="2400"/>
    <n v="2400"/>
  </r>
  <r>
    <x v="11"/>
    <d v="2025-04-14T00:00:00"/>
    <d v="2025-10-04T00:00:00"/>
    <n v="0"/>
    <n v="0"/>
    <n v="13.2"/>
    <n v="0"/>
    <n v="2986.8"/>
    <n v="3000"/>
  </r>
  <r>
    <x v="12"/>
    <d v="2025-04-14T00:00:00"/>
    <d v="2025-10-04T00:00:00"/>
    <n v="0"/>
    <n v="0"/>
    <n v="0"/>
    <n v="0"/>
    <n v="2600"/>
    <n v="2600"/>
  </r>
  <r>
    <x v="13"/>
    <d v="2025-04-14T00:00:00"/>
    <d v="2025-10-04T00:00:00"/>
    <n v="0"/>
    <n v="0"/>
    <n v="0"/>
    <n v="0"/>
    <n v="1100"/>
    <n v="1100"/>
  </r>
  <r>
    <x v="14"/>
    <m/>
    <m/>
    <n v="0"/>
    <n v="0"/>
    <n v="437.22"/>
    <n v="0"/>
    <n v="26862.78"/>
    <n v="27300"/>
  </r>
  <r>
    <x v="18"/>
    <m/>
    <m/>
    <m/>
    <m/>
    <m/>
    <m/>
    <m/>
    <m/>
  </r>
  <r>
    <x v="2"/>
    <d v="2025-05-14T00:00:00"/>
    <d v="2025-10-04T00:00:00"/>
    <n v="0"/>
    <n v="0"/>
    <n v="0"/>
    <n v="0"/>
    <n v="1300"/>
    <n v="1300"/>
  </r>
  <r>
    <x v="3"/>
    <d v="2025-05-14T00:00:00"/>
    <d v="2025-10-04T00:00:00"/>
    <n v="0"/>
    <n v="0"/>
    <n v="167.26"/>
    <n v="0"/>
    <n v="4182.74"/>
    <n v="4350"/>
  </r>
  <r>
    <x v="4"/>
    <d v="2025-05-14T00:00:00"/>
    <d v="2025-10-04T00:00:00"/>
    <n v="0"/>
    <n v="0"/>
    <n v="0"/>
    <n v="0"/>
    <n v="2200"/>
    <n v="2200"/>
  </r>
  <r>
    <x v="5"/>
    <d v="2025-05-14T00:00:00"/>
    <d v="2025-10-04T00:00:00"/>
    <n v="0"/>
    <n v="0"/>
    <n v="0"/>
    <n v="0"/>
    <n v="2000"/>
    <n v="2000"/>
  </r>
  <r>
    <x v="6"/>
    <d v="2025-05-14T00:00:00"/>
    <d v="2025-10-04T00:00:00"/>
    <n v="0"/>
    <n v="0"/>
    <n v="0"/>
    <n v="0"/>
    <n v="1100"/>
    <n v="1100"/>
  </r>
  <r>
    <x v="7"/>
    <d v="2025-05-14T00:00:00"/>
    <d v="2025-10-04T00:00:00"/>
    <n v="0"/>
    <n v="0"/>
    <n v="39.76"/>
    <n v="0"/>
    <n v="3460.24"/>
    <n v="3500"/>
  </r>
  <r>
    <x v="8"/>
    <d v="2025-05-14T00:00:00"/>
    <d v="2025-10-04T00:00:00"/>
    <n v="0"/>
    <n v="0"/>
    <n v="114.76"/>
    <n v="0"/>
    <n v="3885.24"/>
    <n v="4000"/>
  </r>
  <r>
    <x v="9"/>
    <d v="2025-05-14T00:00:00"/>
    <d v="2025-10-04T00:00:00"/>
    <n v="0"/>
    <n v="0"/>
    <n v="114.76"/>
    <n v="0"/>
    <n v="3885.24"/>
    <n v="4000"/>
  </r>
  <r>
    <x v="10"/>
    <d v="2025-05-14T00:00:00"/>
    <d v="2025-10-04T00:00:00"/>
    <n v="0"/>
    <n v="0"/>
    <n v="0"/>
    <n v="0"/>
    <n v="1400"/>
    <n v="1400"/>
  </r>
  <r>
    <x v="11"/>
    <d v="2025-05-14T00:00:00"/>
    <d v="2025-10-04T00:00:00"/>
    <n v="0"/>
    <n v="0"/>
    <n v="0"/>
    <n v="0"/>
    <n v="3000"/>
    <n v="3000"/>
  </r>
  <r>
    <x v="13"/>
    <d v="2025-05-14T00:00:00"/>
    <d v="2025-10-04T00:00:00"/>
    <n v="0"/>
    <n v="0"/>
    <n v="0"/>
    <n v="0"/>
    <n v="1650"/>
    <n v="1650"/>
  </r>
  <r>
    <x v="14"/>
    <m/>
    <m/>
    <n v="0"/>
    <n v="0"/>
    <n v="436.54"/>
    <n v="0"/>
    <n v="28063.46"/>
    <n v="28500"/>
  </r>
  <r>
    <x v="19"/>
    <m/>
    <m/>
    <m/>
    <m/>
    <m/>
    <m/>
    <m/>
    <m/>
  </r>
  <r>
    <x v="2"/>
    <d v="2025-06-13T00:00:00"/>
    <d v="2025-10-04T00:00:00"/>
    <n v="0"/>
    <n v="0"/>
    <n v="0"/>
    <n v="0"/>
    <n v="2300"/>
    <n v="2300"/>
  </r>
  <r>
    <x v="3"/>
    <d v="2025-06-13T00:00:00"/>
    <d v="2025-10-04T00:00:00"/>
    <n v="0"/>
    <n v="0"/>
    <n v="629.29"/>
    <n v="0"/>
    <n v="5570.71"/>
    <n v="6200"/>
  </r>
  <r>
    <x v="4"/>
    <d v="2025-06-13T00:00:00"/>
    <d v="2025-10-04T00:00:00"/>
    <n v="0"/>
    <n v="0"/>
    <n v="16.05"/>
    <n v="0"/>
    <n v="3233.95"/>
    <n v="3250"/>
  </r>
  <r>
    <x v="5"/>
    <d v="2025-06-13T00:00:00"/>
    <d v="2025-10-04T00:00:00"/>
    <n v="0"/>
    <n v="0"/>
    <n v="0"/>
    <n v="0"/>
    <n v="2000"/>
    <n v="2000"/>
  </r>
  <r>
    <x v="6"/>
    <d v="2025-06-13T00:00:00"/>
    <d v="2025-10-04T00:00:00"/>
    <n v="0"/>
    <n v="0"/>
    <n v="0"/>
    <n v="0"/>
    <n v="550"/>
    <n v="550"/>
  </r>
  <r>
    <x v="7"/>
    <d v="2025-06-13T00:00:00"/>
    <d v="2025-10-04T00:00:00"/>
    <n v="0"/>
    <n v="0"/>
    <n v="409.29"/>
    <n v="0"/>
    <n v="4990.71"/>
    <n v="5400"/>
  </r>
  <r>
    <x v="8"/>
    <d v="2025-06-13T00:00:00"/>
    <d v="2025-10-04T00:00:00"/>
    <n v="0"/>
    <n v="0"/>
    <n v="114.76"/>
    <n v="0"/>
    <n v="3885.24"/>
    <n v="4000"/>
  </r>
  <r>
    <x v="9"/>
    <d v="2025-06-13T00:00:00"/>
    <d v="2025-10-04T00:00:00"/>
    <n v="0"/>
    <n v="0"/>
    <n v="114.76"/>
    <n v="0"/>
    <n v="3885.24"/>
    <n v="4000"/>
  </r>
  <r>
    <x v="10"/>
    <d v="2025-06-13T00:00:00"/>
    <d v="2025-10-04T00:00:00"/>
    <n v="0"/>
    <n v="0"/>
    <n v="0"/>
    <n v="0"/>
    <n v="2000"/>
    <n v="2000"/>
  </r>
  <r>
    <x v="11"/>
    <d v="2025-06-13T00:00:00"/>
    <d v="2025-10-04T00:00:00"/>
    <n v="0"/>
    <n v="0"/>
    <n v="0"/>
    <n v="0"/>
    <n v="3000"/>
    <n v="3000"/>
  </r>
  <r>
    <x v="12"/>
    <d v="2025-06-13T00:00:00"/>
    <d v="2025-10-04T00:00:00"/>
    <n v="0"/>
    <n v="0"/>
    <n v="0"/>
    <n v="0"/>
    <n v="500"/>
    <n v="500"/>
  </r>
  <r>
    <x v="13"/>
    <d v="2025-06-13T00:00:00"/>
    <d v="2025-10-04T00:00:00"/>
    <n v="0"/>
    <n v="0"/>
    <n v="0"/>
    <n v="0"/>
    <n v="1650"/>
    <n v="1650"/>
  </r>
  <r>
    <x v="14"/>
    <m/>
    <m/>
    <n v="0"/>
    <n v="0"/>
    <n v="1284.1500000000001"/>
    <n v="0"/>
    <n v="33565.85"/>
    <n v="34850"/>
  </r>
  <r>
    <x v="20"/>
    <m/>
    <m/>
    <m/>
    <m/>
    <m/>
    <m/>
    <m/>
    <m/>
  </r>
  <r>
    <x v="2"/>
    <d v="2025-07-14T00:00:00"/>
    <d v="2025-10-04T00:00:00"/>
    <n v="0"/>
    <n v="0"/>
    <n v="0"/>
    <n v="0"/>
    <n v="1850"/>
    <n v="1850"/>
  </r>
  <r>
    <x v="3"/>
    <d v="2025-07-14T00:00:00"/>
    <d v="2025-10-04T00:00:00"/>
    <n v="0"/>
    <n v="0"/>
    <n v="519.29"/>
    <n v="0"/>
    <n v="5280.71"/>
    <n v="5800"/>
  </r>
  <r>
    <x v="4"/>
    <d v="2025-07-14T00:00:00"/>
    <d v="2025-10-04T00:00:00"/>
    <n v="0"/>
    <n v="0"/>
    <n v="0"/>
    <n v="0"/>
    <n v="1100"/>
    <n v="1100"/>
  </r>
  <r>
    <x v="5"/>
    <d v="2025-07-14T00:00:00"/>
    <d v="2025-10-04T00:00:00"/>
    <n v="0"/>
    <n v="0"/>
    <n v="0"/>
    <n v="0"/>
    <n v="2000"/>
    <n v="2000"/>
  </r>
  <r>
    <x v="6"/>
    <d v="2025-07-14T00:00:00"/>
    <d v="2025-10-04T00:00:00"/>
    <n v="0"/>
    <n v="0"/>
    <n v="0"/>
    <n v="0"/>
    <n v="1300"/>
    <n v="1300"/>
  </r>
  <r>
    <x v="7"/>
    <d v="2025-07-14T00:00:00"/>
    <d v="2025-10-04T00:00:00"/>
    <n v="0"/>
    <n v="0"/>
    <n v="0"/>
    <n v="0"/>
    <n v="2450"/>
    <n v="2450"/>
  </r>
  <r>
    <x v="8"/>
    <d v="2025-07-14T00:00:00"/>
    <d v="2025-10-04T00:00:00"/>
    <n v="0"/>
    <n v="0"/>
    <n v="114.76"/>
    <n v="0"/>
    <n v="3885.24"/>
    <n v="4000"/>
  </r>
  <r>
    <x v="9"/>
    <d v="2025-07-14T00:00:00"/>
    <d v="2025-10-04T00:00:00"/>
    <n v="0"/>
    <n v="0"/>
    <n v="114.76"/>
    <n v="0"/>
    <n v="3885.24"/>
    <n v="4000"/>
  </r>
  <r>
    <x v="10"/>
    <d v="2025-07-14T00:00:00"/>
    <d v="2025-10-04T00:00:00"/>
    <n v="0"/>
    <n v="0"/>
    <n v="0"/>
    <n v="0"/>
    <n v="2000"/>
    <n v="2000"/>
  </r>
  <r>
    <x v="11"/>
    <d v="2025-07-14T00:00:00"/>
    <d v="2025-10-04T00:00:00"/>
    <n v="0"/>
    <n v="0"/>
    <n v="0"/>
    <n v="0"/>
    <n v="3000"/>
    <n v="3000"/>
  </r>
  <r>
    <x v="12"/>
    <d v="2025-07-14T00:00:00"/>
    <d v="2025-10-04T00:00:00"/>
    <n v="0"/>
    <n v="0"/>
    <n v="0"/>
    <n v="0"/>
    <n v="700"/>
    <n v="700"/>
  </r>
  <r>
    <x v="13"/>
    <d v="2025-07-14T00:00:00"/>
    <d v="2025-10-04T00:00:00"/>
    <n v="0"/>
    <n v="0"/>
    <n v="0"/>
    <n v="0"/>
    <n v="550"/>
    <n v="550"/>
  </r>
  <r>
    <x v="14"/>
    <m/>
    <m/>
    <n v="0"/>
    <n v="0"/>
    <n v="748.81"/>
    <n v="0"/>
    <n v="28001.19"/>
    <n v="28750"/>
  </r>
  <r>
    <x v="21"/>
    <m/>
    <m/>
    <m/>
    <m/>
    <m/>
    <m/>
    <m/>
    <m/>
  </r>
  <r>
    <x v="2"/>
    <d v="2025-08-14T00:00:00"/>
    <d v="2025-10-04T00:00:00"/>
    <n v="0"/>
    <n v="0"/>
    <n v="0"/>
    <n v="0"/>
    <n v="1100"/>
    <n v="1100"/>
  </r>
  <r>
    <x v="3"/>
    <d v="2025-08-14T00:00:00"/>
    <d v="2025-10-04T00:00:00"/>
    <n v="0"/>
    <n v="0"/>
    <n v="684.29"/>
    <n v="0"/>
    <n v="5715.71"/>
    <n v="6400"/>
  </r>
  <r>
    <x v="4"/>
    <d v="2025-08-14T00:00:00"/>
    <d v="2025-10-04T00:00:00"/>
    <n v="0"/>
    <n v="0"/>
    <n v="0"/>
    <n v="0"/>
    <n v="2400"/>
    <n v="2400"/>
  </r>
  <r>
    <x v="5"/>
    <d v="2025-08-14T00:00:00"/>
    <d v="2025-10-04T00:00:00"/>
    <n v="0"/>
    <n v="0"/>
    <n v="0"/>
    <n v="0"/>
    <n v="2000"/>
    <n v="2000"/>
  </r>
  <r>
    <x v="6"/>
    <d v="2025-08-14T00:00:00"/>
    <d v="2025-10-04T00:00:00"/>
    <n v="0"/>
    <n v="0"/>
    <n v="0"/>
    <n v="0"/>
    <n v="1100"/>
    <n v="1100"/>
  </r>
  <r>
    <x v="7"/>
    <d v="2025-08-14T00:00:00"/>
    <d v="2025-10-04T00:00:00"/>
    <n v="0"/>
    <n v="0"/>
    <n v="405.79"/>
    <n v="0"/>
    <n v="4844.21"/>
    <n v="5250"/>
  </r>
  <r>
    <x v="8"/>
    <d v="2025-08-14T00:00:00"/>
    <d v="2025-10-04T00:00:00"/>
    <n v="0"/>
    <n v="0"/>
    <n v="114.76"/>
    <n v="0"/>
    <n v="3885.24"/>
    <n v="4000"/>
  </r>
  <r>
    <x v="9"/>
    <d v="2025-08-14T00:00:00"/>
    <d v="2025-10-04T00:00:00"/>
    <n v="0"/>
    <n v="0"/>
    <n v="114.76"/>
    <n v="0"/>
    <n v="3885.24"/>
    <n v="4000"/>
  </r>
  <r>
    <x v="10"/>
    <d v="2025-08-14T00:00:00"/>
    <d v="2025-10-04T00:00:00"/>
    <n v="0"/>
    <n v="0"/>
    <n v="0"/>
    <n v="0"/>
    <n v="2600"/>
    <n v="2600"/>
  </r>
  <r>
    <x v="11"/>
    <d v="2025-08-14T00:00:00"/>
    <d v="2025-10-04T00:00:00"/>
    <n v="0"/>
    <n v="0"/>
    <n v="0"/>
    <n v="0"/>
    <n v="3000"/>
    <n v="3000"/>
  </r>
  <r>
    <x v="12"/>
    <d v="2025-08-14T00:00:00"/>
    <d v="2025-10-04T00:00:00"/>
    <n v="0"/>
    <n v="0"/>
    <n v="0"/>
    <n v="0"/>
    <n v="900"/>
    <n v="900"/>
  </r>
  <r>
    <x v="13"/>
    <d v="2025-08-14T00:00:00"/>
    <d v="2025-10-04T00:00:00"/>
    <n v="0"/>
    <n v="0"/>
    <n v="0"/>
    <n v="0"/>
    <n v="1650"/>
    <n v="1650"/>
  </r>
  <r>
    <x v="14"/>
    <m/>
    <m/>
    <n v="0"/>
    <n v="0"/>
    <n v="1319.6"/>
    <n v="0"/>
    <n v="33080.400000000001"/>
    <n v="34400"/>
  </r>
  <r>
    <x v="22"/>
    <m/>
    <m/>
    <m/>
    <m/>
    <m/>
    <m/>
    <m/>
    <m/>
  </r>
  <r>
    <x v="2"/>
    <d v="2025-09-12T00:00:00"/>
    <d v="2025-10-04T00:00:00"/>
    <n v="0"/>
    <n v="0"/>
    <n v="0"/>
    <n v="0"/>
    <n v="1300"/>
    <n v="1300"/>
  </r>
  <r>
    <x v="3"/>
    <d v="2025-09-12T00:00:00"/>
    <d v="2025-10-04T00:00:00"/>
    <n v="0"/>
    <n v="0"/>
    <n v="1041.79"/>
    <n v="0"/>
    <n v="6658.21"/>
    <n v="7700"/>
  </r>
  <r>
    <x v="4"/>
    <d v="2025-09-12T00:00:00"/>
    <d v="2025-10-04T00:00:00"/>
    <n v="0"/>
    <n v="0"/>
    <n v="0"/>
    <n v="0"/>
    <n v="1800"/>
    <n v="1800"/>
  </r>
  <r>
    <x v="5"/>
    <d v="2025-09-12T00:00:00"/>
    <d v="2025-10-04T00:00:00"/>
    <n v="0"/>
    <n v="0"/>
    <n v="0"/>
    <n v="0"/>
    <n v="2000"/>
    <n v="2000"/>
  </r>
  <r>
    <x v="7"/>
    <d v="2025-09-12T00:00:00"/>
    <d v="2025-10-04T00:00:00"/>
    <n v="0"/>
    <n v="0"/>
    <n v="222.89"/>
    <n v="0"/>
    <n v="4377.1099999999997"/>
    <n v="4600"/>
  </r>
  <r>
    <x v="8"/>
    <d v="2025-09-12T00:00:00"/>
    <d v="2025-10-04T00:00:00"/>
    <n v="0"/>
    <n v="0"/>
    <n v="114.76"/>
    <n v="0"/>
    <n v="3885.24"/>
    <n v="4000"/>
  </r>
  <r>
    <x v="9"/>
    <d v="2025-09-12T00:00:00"/>
    <d v="2025-10-04T00:00:00"/>
    <n v="0"/>
    <n v="0"/>
    <n v="114.76"/>
    <n v="0"/>
    <n v="3885.24"/>
    <n v="4000"/>
  </r>
  <r>
    <x v="10"/>
    <d v="2025-09-12T00:00:00"/>
    <d v="2025-10-04T00:00:00"/>
    <n v="0"/>
    <n v="0"/>
    <n v="0"/>
    <n v="0"/>
    <n v="2700"/>
    <n v="2700"/>
  </r>
  <r>
    <x v="11"/>
    <d v="2025-09-12T00:00:00"/>
    <d v="2025-10-04T00:00:00"/>
    <n v="0"/>
    <n v="0"/>
    <n v="0"/>
    <n v="0"/>
    <n v="3000"/>
    <n v="3000"/>
  </r>
  <r>
    <x v="12"/>
    <d v="2025-09-12T00:00:00"/>
    <d v="2025-10-04T00:00:00"/>
    <n v="0"/>
    <n v="0"/>
    <n v="0"/>
    <n v="0"/>
    <n v="1100"/>
    <n v="1100"/>
  </r>
  <r>
    <x v="13"/>
    <d v="2025-09-12T00:00:00"/>
    <d v="2025-10-04T00:00:00"/>
    <n v="0"/>
    <n v="0"/>
    <n v="0"/>
    <n v="0"/>
    <n v="1100"/>
    <n v="1100"/>
  </r>
  <r>
    <x v="14"/>
    <m/>
    <m/>
    <n v="0"/>
    <n v="0"/>
    <n v="1494.2"/>
    <n v="0"/>
    <n v="31805.8"/>
    <n v="33300"/>
  </r>
  <r>
    <x v="23"/>
    <m/>
    <m/>
    <m/>
    <m/>
    <m/>
    <m/>
    <m/>
    <m/>
  </r>
  <r>
    <x v="2"/>
    <d v="2025-10-03T00:00:00"/>
    <d v="2025-10-04T00:00:00"/>
    <n v="0"/>
    <n v="0"/>
    <n v="0"/>
    <n v="0"/>
    <n v="1650"/>
    <n v="1650"/>
  </r>
  <r>
    <x v="24"/>
    <d v="2025-10-03T00:00:00"/>
    <d v="2025-10-04T00:00:00"/>
    <n v="0"/>
    <n v="0"/>
    <n v="0"/>
    <n v="0"/>
    <n v="1100"/>
    <n v="1100"/>
  </r>
  <r>
    <x v="3"/>
    <d v="2025-10-03T00:00:00"/>
    <d v="2025-10-04T00:00:00"/>
    <n v="0"/>
    <n v="0"/>
    <n v="918.04"/>
    <n v="0"/>
    <n v="6331.96"/>
    <n v="7250"/>
  </r>
  <r>
    <x v="4"/>
    <d v="2025-10-03T00:00:00"/>
    <d v="2025-10-04T00:00:00"/>
    <n v="0"/>
    <n v="0"/>
    <n v="0"/>
    <n v="0"/>
    <n v="1800"/>
    <n v="1800"/>
  </r>
  <r>
    <x v="5"/>
    <d v="2025-10-03T00:00:00"/>
    <d v="2025-10-04T00:00:00"/>
    <n v="0"/>
    <n v="0"/>
    <n v="0"/>
    <n v="0"/>
    <n v="2000"/>
    <n v="2000"/>
  </r>
  <r>
    <x v="7"/>
    <d v="2025-10-03T00:00:00"/>
    <d v="2025-10-04T00:00:00"/>
    <n v="0"/>
    <n v="0"/>
    <n v="192.9"/>
    <n v="0"/>
    <n v="4273.8"/>
    <n v="4466.7"/>
  </r>
  <r>
    <x v="8"/>
    <d v="2025-10-03T00:00:00"/>
    <d v="2025-10-04T00:00:00"/>
    <n v="0"/>
    <n v="0"/>
    <n v="114.76"/>
    <n v="0"/>
    <n v="3885.24"/>
    <n v="4000"/>
  </r>
  <r>
    <x v="9"/>
    <d v="2025-10-03T00:00:00"/>
    <d v="2025-10-04T00:00:00"/>
    <n v="0"/>
    <n v="0"/>
    <n v="114.76"/>
    <n v="0"/>
    <n v="3885.24"/>
    <n v="4000"/>
  </r>
  <r>
    <x v="10"/>
    <d v="2025-10-03T00:00:00"/>
    <d v="2025-10-04T00:00:00"/>
    <n v="0"/>
    <n v="0"/>
    <n v="0"/>
    <n v="0"/>
    <n v="2350"/>
    <n v="2350"/>
  </r>
  <r>
    <x v="11"/>
    <d v="2025-10-03T00:00:00"/>
    <d v="2025-10-04T00:00:00"/>
    <n v="0"/>
    <n v="0"/>
    <n v="0"/>
    <n v="0"/>
    <n v="3000"/>
    <n v="3000"/>
  </r>
  <r>
    <x v="12"/>
    <d v="2025-10-03T00:00:00"/>
    <d v="2025-10-04T00:00:00"/>
    <n v="0"/>
    <n v="0"/>
    <n v="0"/>
    <n v="0"/>
    <n v="700"/>
    <n v="700"/>
  </r>
  <r>
    <x v="13"/>
    <d v="2025-10-03T00:00:00"/>
    <d v="2025-10-04T00:00:00"/>
    <n v="0"/>
    <n v="0"/>
    <n v="0"/>
    <n v="0"/>
    <n v="1650"/>
    <n v="1650"/>
  </r>
  <r>
    <x v="14"/>
    <m/>
    <m/>
    <n v="0"/>
    <n v="0"/>
    <n v="1340.46"/>
    <n v="0"/>
    <n v="32626.240000000002"/>
    <n v="33966.699999999997"/>
  </r>
  <r>
    <x v="25"/>
    <m/>
    <m/>
    <m/>
    <m/>
    <m/>
    <m/>
    <m/>
    <m/>
  </r>
  <r>
    <x v="2"/>
    <d v="2025-11-14T00:00:00"/>
    <d v="2025-12-18T00:00:00"/>
    <n v="0"/>
    <n v="0"/>
    <n v="0"/>
    <n v="0"/>
    <n v="1100"/>
    <n v="1100"/>
  </r>
  <r>
    <x v="24"/>
    <d v="2025-11-14T00:00:00"/>
    <d v="2025-12-18T00:00:00"/>
    <n v="0"/>
    <n v="0"/>
    <n v="0"/>
    <n v="0"/>
    <n v="1100"/>
    <n v="1100"/>
  </r>
  <r>
    <x v="4"/>
    <d v="2025-11-14T00:00:00"/>
    <d v="2025-12-18T00:00:00"/>
    <n v="0"/>
    <n v="0"/>
    <n v="0"/>
    <n v="0"/>
    <n v="1800"/>
    <n v="1800"/>
  </r>
  <r>
    <x v="26"/>
    <d v="2025-11-28T00:00:00"/>
    <d v="2025-12-18T00:00:00"/>
    <n v="0"/>
    <n v="0"/>
    <n v="0"/>
    <n v="0"/>
    <n v="3080"/>
    <n v="3080"/>
  </r>
  <r>
    <x v="5"/>
    <d v="2025-11-14T00:00:00"/>
    <d v="2025-12-19T00:00:00"/>
    <n v="0"/>
    <n v="0"/>
    <n v="0"/>
    <n v="0"/>
    <n v="2000"/>
    <n v="2000"/>
  </r>
  <r>
    <x v="27"/>
    <d v="2025-11-14T00:00:00"/>
    <d v="2025-12-18T00:00:00"/>
    <n v="0"/>
    <n v="0"/>
    <n v="0"/>
    <n v="0"/>
    <n v="1100"/>
    <n v="1100"/>
  </r>
  <r>
    <x v="7"/>
    <d v="2025-11-14T00:00:00"/>
    <d v="2025-12-18T00:00:00"/>
    <n v="0"/>
    <n v="0"/>
    <n v="92.26"/>
    <n v="0"/>
    <n v="3757.74"/>
    <n v="3850"/>
  </r>
  <r>
    <x v="8"/>
    <d v="2025-11-14T00:00:00"/>
    <d v="2025-12-18T00:00:00"/>
    <n v="0"/>
    <n v="0"/>
    <n v="114.76"/>
    <n v="0"/>
    <n v="3885.24"/>
    <n v="4000"/>
  </r>
  <r>
    <x v="9"/>
    <d v="2025-11-14T00:00:00"/>
    <d v="2025-12-18T00:00:00"/>
    <n v="0"/>
    <n v="0"/>
    <n v="114.76"/>
    <n v="0"/>
    <n v="3885.24"/>
    <n v="4000"/>
  </r>
  <r>
    <x v="10"/>
    <d v="2025-11-14T00:00:00"/>
    <d v="2025-12-18T00:00:00"/>
    <n v="0"/>
    <n v="0"/>
    <n v="0"/>
    <n v="0"/>
    <n v="550"/>
    <n v="550"/>
  </r>
  <r>
    <x v="11"/>
    <d v="2025-11-14T00:00:00"/>
    <d v="2025-12-18T00:00:00"/>
    <n v="0"/>
    <n v="0"/>
    <n v="0"/>
    <n v="0"/>
    <n v="3000"/>
    <n v="3000"/>
  </r>
  <r>
    <x v="28"/>
    <d v="2025-11-28T00:00:00"/>
    <d v="2025-12-18T00:00:00"/>
    <n v="0"/>
    <n v="0"/>
    <n v="0"/>
    <n v="0"/>
    <n v="3080"/>
    <n v="3080"/>
  </r>
  <r>
    <x v="12"/>
    <d v="2025-11-14T00:00:00"/>
    <d v="2025-12-18T00:00:00"/>
    <n v="0"/>
    <n v="0"/>
    <n v="0"/>
    <n v="0"/>
    <n v="1400"/>
    <n v="1400"/>
  </r>
  <r>
    <x v="13"/>
    <d v="2025-11-14T00:00:00"/>
    <d v="2025-12-18T00:00:00"/>
    <n v="0"/>
    <n v="0"/>
    <n v="0"/>
    <n v="0"/>
    <n v="1100"/>
    <n v="1100"/>
  </r>
  <r>
    <x v="14"/>
    <m/>
    <m/>
    <n v="0"/>
    <n v="0"/>
    <n v="321.77999999999997"/>
    <n v="0"/>
    <n v="30838.22"/>
    <n v="31160"/>
  </r>
  <r>
    <x v="29"/>
    <m/>
    <m/>
    <m/>
    <m/>
    <m/>
    <m/>
    <m/>
    <m/>
  </r>
  <r>
    <x v="2"/>
    <d v="2025-12-12T00:00:00"/>
    <d v="2025-12-18T00:00:00"/>
    <n v="0"/>
    <n v="0"/>
    <n v="0"/>
    <n v="0"/>
    <n v="1100"/>
    <n v="1100"/>
  </r>
  <r>
    <x v="24"/>
    <d v="2025-12-12T00:00:00"/>
    <d v="2025-12-18T00:00:00"/>
    <n v="0"/>
    <n v="0"/>
    <n v="0"/>
    <n v="0"/>
    <n v="1100"/>
    <n v="1100"/>
  </r>
  <r>
    <x v="4"/>
    <d v="2025-12-12T00:00:00"/>
    <d v="2025-12-18T00:00:00"/>
    <n v="0"/>
    <n v="0"/>
    <n v="0"/>
    <n v="0"/>
    <n v="550"/>
    <n v="550"/>
  </r>
  <r>
    <x v="30"/>
    <d v="2025-12-05T00:00:00"/>
    <d v="2025-12-18T00:00:00"/>
    <n v="0"/>
    <n v="0"/>
    <n v="0"/>
    <n v="0"/>
    <n v="3080"/>
    <n v="3080"/>
  </r>
  <r>
    <x v="5"/>
    <d v="2025-12-19T00:00:00"/>
    <d v="2025-12-19T00:00:00"/>
    <n v="0"/>
    <n v="0"/>
    <n v="0"/>
    <n v="0"/>
    <n v="2000"/>
    <n v="2000"/>
  </r>
  <r>
    <x v="27"/>
    <d v="2025-12-12T00:00:00"/>
    <d v="2025-12-18T00:00:00"/>
    <n v="0"/>
    <n v="0"/>
    <n v="114.76"/>
    <n v="0"/>
    <n v="3885.24"/>
    <n v="4000"/>
  </r>
  <r>
    <x v="7"/>
    <d v="2025-12-12T00:00:00"/>
    <d v="2025-12-18T00:00:00"/>
    <n v="0"/>
    <n v="0"/>
    <n v="44.39"/>
    <n v="0"/>
    <n v="3255.61"/>
    <n v="3300"/>
  </r>
  <r>
    <x v="8"/>
    <d v="2025-12-12T00:00:00"/>
    <d v="2025-12-18T00:00:00"/>
    <n v="0"/>
    <n v="0"/>
    <n v="114.76"/>
    <n v="0"/>
    <n v="3885.24"/>
    <n v="4000"/>
  </r>
  <r>
    <x v="9"/>
    <d v="2025-12-12T00:00:00"/>
    <d v="2025-12-18T00:00:00"/>
    <n v="0"/>
    <n v="0"/>
    <n v="114.76"/>
    <n v="0"/>
    <n v="3885.24"/>
    <n v="4000"/>
  </r>
  <r>
    <x v="10"/>
    <d v="2025-12-12T00:00:00"/>
    <d v="2025-12-18T00:00:00"/>
    <n v="0"/>
    <n v="0"/>
    <n v="0"/>
    <n v="0"/>
    <n v="3050"/>
    <n v="3050"/>
  </r>
  <r>
    <x v="11"/>
    <d v="2025-12-12T00:00:00"/>
    <d v="2025-12-18T00:00:00"/>
    <n v="0"/>
    <n v="0"/>
    <n v="0"/>
    <n v="0"/>
    <n v="3000"/>
    <n v="3000"/>
  </r>
  <r>
    <x v="12"/>
    <d v="2025-12-12T00:00:00"/>
    <d v="2025-12-18T00:00:00"/>
    <n v="0"/>
    <n v="0"/>
    <n v="0"/>
    <n v="0"/>
    <n v="700"/>
    <n v="700"/>
  </r>
  <r>
    <x v="13"/>
    <d v="2025-12-12T00:00:00"/>
    <d v="2025-12-18T00:00:00"/>
    <n v="0"/>
    <n v="0"/>
    <n v="0"/>
    <n v="0"/>
    <n v="1650"/>
    <n v="1650"/>
  </r>
  <r>
    <x v="14"/>
    <m/>
    <m/>
    <n v="0"/>
    <n v="0"/>
    <n v="388.67"/>
    <n v="0"/>
    <n v="31141.33"/>
    <n v="31530"/>
  </r>
  <r>
    <x v="31"/>
    <m/>
    <m/>
    <n v="0"/>
    <n v="0"/>
    <n v="11894.76"/>
    <n v="0"/>
    <n v="374261.94"/>
    <n v="386156.7"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9">
  <r>
    <x v="0"/>
    <m/>
    <s v="Contrato"/>
    <m/>
    <m/>
    <m/>
    <m/>
    <m/>
    <m/>
  </r>
  <r>
    <x v="1"/>
    <m/>
    <m/>
    <m/>
    <m/>
    <m/>
    <m/>
    <m/>
    <m/>
  </r>
  <r>
    <x v="2"/>
    <d v="2025-01-14T00:00:00"/>
    <d v="2025-07-14T00:00:00"/>
    <n v="0"/>
    <n v="0"/>
    <n v="0"/>
    <n v="0"/>
    <n v="6000"/>
    <n v="6000"/>
  </r>
  <r>
    <x v="3"/>
    <d v="2025-01-14T00:00:00"/>
    <d v="2025-07-14T00:00:00"/>
    <n v="0"/>
    <n v="0"/>
    <n v="0"/>
    <n v="0"/>
    <n v="5200"/>
    <n v="5200"/>
  </r>
  <r>
    <x v="4"/>
    <d v="2025-01-14T00:00:00"/>
    <d v="2025-07-14T00:00:00"/>
    <n v="0"/>
    <n v="0"/>
    <n v="0"/>
    <n v="0"/>
    <n v="5200"/>
    <n v="5200"/>
  </r>
  <r>
    <x v="5"/>
    <m/>
    <m/>
    <n v="0"/>
    <n v="0"/>
    <n v="0"/>
    <n v="0"/>
    <n v="16400"/>
    <n v="16400"/>
  </r>
  <r>
    <x v="6"/>
    <m/>
    <m/>
    <m/>
    <m/>
    <m/>
    <m/>
    <m/>
    <m/>
  </r>
  <r>
    <x v="2"/>
    <d v="2025-02-14T00:00:00"/>
    <d v="2025-07-14T00:00:00"/>
    <n v="0"/>
    <n v="0"/>
    <n v="0"/>
    <n v="0"/>
    <n v="6000"/>
    <n v="6000"/>
  </r>
  <r>
    <x v="3"/>
    <d v="2025-02-14T00:00:00"/>
    <d v="2025-07-14T00:00:00"/>
    <n v="0"/>
    <n v="0"/>
    <n v="0"/>
    <n v="0"/>
    <n v="5200"/>
    <n v="5200"/>
  </r>
  <r>
    <x v="4"/>
    <d v="2025-02-14T00:00:00"/>
    <d v="2025-07-14T00:00:00"/>
    <n v="0"/>
    <n v="0"/>
    <n v="0"/>
    <n v="0"/>
    <n v="5200"/>
    <n v="5200"/>
  </r>
  <r>
    <x v="5"/>
    <m/>
    <m/>
    <n v="0"/>
    <n v="0"/>
    <n v="0"/>
    <n v="0"/>
    <n v="16400"/>
    <n v="16400"/>
  </r>
  <r>
    <x v="7"/>
    <m/>
    <m/>
    <m/>
    <m/>
    <m/>
    <m/>
    <m/>
    <m/>
  </r>
  <r>
    <x v="2"/>
    <d v="2025-03-14T00:00:00"/>
    <d v="2025-07-14T00:00:00"/>
    <n v="0"/>
    <n v="0"/>
    <n v="0"/>
    <n v="0"/>
    <n v="6000"/>
    <n v="6000"/>
  </r>
  <r>
    <x v="3"/>
    <d v="2025-03-14T00:00:00"/>
    <d v="2025-07-14T00:00:00"/>
    <n v="0"/>
    <n v="0"/>
    <n v="0"/>
    <n v="0"/>
    <n v="5200"/>
    <n v="5200"/>
  </r>
  <r>
    <x v="4"/>
    <d v="2025-03-14T00:00:00"/>
    <d v="2025-07-14T00:00:00"/>
    <n v="0"/>
    <n v="0"/>
    <n v="0"/>
    <n v="0"/>
    <n v="5200"/>
    <n v="5200"/>
  </r>
  <r>
    <x v="5"/>
    <m/>
    <m/>
    <n v="0"/>
    <n v="0"/>
    <n v="0"/>
    <n v="0"/>
    <n v="16400"/>
    <n v="16400"/>
  </r>
  <r>
    <x v="8"/>
    <m/>
    <m/>
    <m/>
    <m/>
    <m/>
    <m/>
    <m/>
    <m/>
  </r>
  <r>
    <x v="2"/>
    <d v="2025-04-14T00:00:00"/>
    <d v="2025-07-14T00:00:00"/>
    <n v="0"/>
    <n v="0"/>
    <n v="0"/>
    <n v="0"/>
    <n v="6000"/>
    <n v="6000"/>
  </r>
  <r>
    <x v="3"/>
    <d v="2025-04-14T00:00:00"/>
    <d v="2025-07-14T00:00:00"/>
    <n v="0"/>
    <n v="0"/>
    <n v="0"/>
    <n v="0"/>
    <n v="5200"/>
    <n v="5200"/>
  </r>
  <r>
    <x v="4"/>
    <d v="2025-04-14T00:00:00"/>
    <d v="2025-07-14T00:00:00"/>
    <n v="0"/>
    <n v="0"/>
    <n v="0"/>
    <n v="0"/>
    <n v="5200"/>
    <n v="5200"/>
  </r>
  <r>
    <x v="5"/>
    <m/>
    <m/>
    <n v="0"/>
    <n v="0"/>
    <n v="0"/>
    <n v="0"/>
    <n v="16400"/>
    <n v="16400"/>
  </r>
  <r>
    <x v="9"/>
    <m/>
    <m/>
    <m/>
    <m/>
    <m/>
    <m/>
    <m/>
    <m/>
  </r>
  <r>
    <x v="2"/>
    <d v="2025-05-14T00:00:00"/>
    <d v="2025-07-14T00:00:00"/>
    <n v="0"/>
    <n v="0"/>
    <n v="0"/>
    <n v="0"/>
    <n v="6000"/>
    <n v="6000"/>
  </r>
  <r>
    <x v="3"/>
    <d v="2025-05-14T00:00:00"/>
    <d v="2025-07-14T00:00:00"/>
    <n v="0"/>
    <n v="0"/>
    <n v="0"/>
    <n v="0"/>
    <n v="5200"/>
    <n v="5200"/>
  </r>
  <r>
    <x v="4"/>
    <d v="2025-05-14T00:00:00"/>
    <d v="2025-07-14T00:00:00"/>
    <n v="0"/>
    <n v="0"/>
    <n v="0"/>
    <n v="0"/>
    <n v="5200"/>
    <n v="5200"/>
  </r>
  <r>
    <x v="5"/>
    <m/>
    <m/>
    <n v="0"/>
    <n v="0"/>
    <n v="0"/>
    <n v="0"/>
    <n v="16400"/>
    <n v="16400"/>
  </r>
  <r>
    <x v="10"/>
    <m/>
    <m/>
    <m/>
    <m/>
    <m/>
    <m/>
    <m/>
    <m/>
  </r>
  <r>
    <x v="2"/>
    <d v="2025-06-13T00:00:00"/>
    <d v="2025-07-14T00:00:00"/>
    <n v="0"/>
    <n v="0"/>
    <n v="0"/>
    <n v="0"/>
    <n v="6000"/>
    <n v="6000"/>
  </r>
  <r>
    <x v="3"/>
    <d v="2025-06-13T00:00:00"/>
    <d v="2025-07-14T00:00:00"/>
    <n v="0"/>
    <n v="0"/>
    <n v="0"/>
    <n v="0"/>
    <n v="5200"/>
    <n v="5200"/>
  </r>
  <r>
    <x v="4"/>
    <d v="2025-06-13T00:00:00"/>
    <d v="2025-07-14T00:00:00"/>
    <n v="0"/>
    <n v="0"/>
    <n v="0"/>
    <n v="0"/>
    <n v="5200"/>
    <n v="5200"/>
  </r>
  <r>
    <x v="5"/>
    <m/>
    <m/>
    <n v="0"/>
    <n v="0"/>
    <n v="0"/>
    <n v="0"/>
    <n v="16400"/>
    <n v="16400"/>
  </r>
  <r>
    <x v="11"/>
    <m/>
    <m/>
    <m/>
    <m/>
    <m/>
    <m/>
    <m/>
    <m/>
  </r>
  <r>
    <x v="2"/>
    <d v="2025-07-14T00:00:00"/>
    <d v="2025-07-14T00:00:00"/>
    <n v="0"/>
    <n v="0"/>
    <n v="0"/>
    <n v="0"/>
    <n v="6000"/>
    <n v="6000"/>
  </r>
  <r>
    <x v="3"/>
    <d v="2025-07-14T00:00:00"/>
    <d v="2025-07-14T00:00:00"/>
    <n v="0"/>
    <n v="0"/>
    <n v="0"/>
    <n v="0"/>
    <n v="5200"/>
    <n v="5200"/>
  </r>
  <r>
    <x v="3"/>
    <d v="2025-07-14T00:00:00"/>
    <d v="2027-08-12T00:00:00"/>
    <n v="0"/>
    <n v="0"/>
    <n v="0"/>
    <n v="0"/>
    <n v="5500"/>
    <n v="5500"/>
  </r>
  <r>
    <x v="4"/>
    <d v="2025-07-14T00:00:00"/>
    <d v="2025-07-14T00:00:00"/>
    <n v="0"/>
    <n v="0"/>
    <n v="0"/>
    <n v="0"/>
    <n v="5200"/>
    <n v="5200"/>
  </r>
  <r>
    <x v="4"/>
    <d v="2025-07-14T00:00:00"/>
    <d v="2027-08-12T00:00:00"/>
    <n v="0"/>
    <n v="0"/>
    <n v="0"/>
    <n v="0"/>
    <n v="5500"/>
    <n v="5500"/>
  </r>
  <r>
    <x v="5"/>
    <m/>
    <m/>
    <n v="0"/>
    <n v="0"/>
    <n v="0"/>
    <n v="0"/>
    <n v="27400"/>
    <n v="27400"/>
  </r>
  <r>
    <x v="12"/>
    <m/>
    <m/>
    <m/>
    <m/>
    <m/>
    <m/>
    <m/>
    <m/>
  </r>
  <r>
    <x v="3"/>
    <d v="2025-08-14T00:00:00"/>
    <d v="2027-08-12T00:00:00"/>
    <n v="0"/>
    <n v="0"/>
    <n v="0"/>
    <n v="0"/>
    <n v="5500"/>
    <n v="5500"/>
  </r>
  <r>
    <x v="4"/>
    <d v="2025-08-14T00:00:00"/>
    <d v="2027-08-12T00:00:00"/>
    <n v="0"/>
    <n v="0"/>
    <n v="0"/>
    <n v="0"/>
    <n v="5500"/>
    <n v="5500"/>
  </r>
  <r>
    <x v="5"/>
    <m/>
    <m/>
    <n v="0"/>
    <n v="0"/>
    <n v="0"/>
    <n v="0"/>
    <n v="11000"/>
    <n v="11000"/>
  </r>
  <r>
    <x v="13"/>
    <m/>
    <m/>
    <m/>
    <m/>
    <m/>
    <m/>
    <m/>
    <m/>
  </r>
  <r>
    <x v="3"/>
    <d v="2025-09-12T00:00:00"/>
    <d v="2027-08-12T00:00:00"/>
    <n v="0"/>
    <n v="0"/>
    <n v="0"/>
    <n v="0"/>
    <n v="5500"/>
    <n v="5500"/>
  </r>
  <r>
    <x v="4"/>
    <d v="2025-09-12T00:00:00"/>
    <d v="2027-08-12T00:00:00"/>
    <n v="0"/>
    <n v="0"/>
    <n v="0"/>
    <n v="0"/>
    <n v="5500"/>
    <n v="5500"/>
  </r>
  <r>
    <x v="5"/>
    <m/>
    <m/>
    <n v="0"/>
    <n v="0"/>
    <n v="0"/>
    <n v="0"/>
    <n v="11000"/>
    <n v="11000"/>
  </r>
  <r>
    <x v="14"/>
    <m/>
    <m/>
    <m/>
    <m/>
    <m/>
    <m/>
    <m/>
    <m/>
  </r>
  <r>
    <x v="3"/>
    <d v="2025-10-14T00:00:00"/>
    <d v="2027-08-12T00:00:00"/>
    <n v="0"/>
    <n v="0"/>
    <n v="0"/>
    <n v="0"/>
    <n v="5500"/>
    <n v="5500"/>
  </r>
  <r>
    <x v="4"/>
    <d v="2025-10-14T00:00:00"/>
    <d v="2027-08-12T00:00:00"/>
    <n v="0"/>
    <n v="0"/>
    <n v="0"/>
    <n v="0"/>
    <n v="5500"/>
    <n v="5500"/>
  </r>
  <r>
    <x v="5"/>
    <m/>
    <m/>
    <n v="0"/>
    <n v="0"/>
    <n v="0"/>
    <n v="0"/>
    <n v="11000"/>
    <n v="11000"/>
  </r>
  <r>
    <x v="15"/>
    <m/>
    <m/>
    <m/>
    <m/>
    <m/>
    <m/>
    <m/>
    <m/>
  </r>
  <r>
    <x v="3"/>
    <d v="2025-11-14T00:00:00"/>
    <d v="2027-08-12T00:00:00"/>
    <n v="0"/>
    <n v="0"/>
    <n v="0"/>
    <n v="0"/>
    <n v="5500"/>
    <n v="5500"/>
  </r>
  <r>
    <x v="4"/>
    <d v="2025-11-14T00:00:00"/>
    <d v="2027-08-12T00:00:00"/>
    <n v="0"/>
    <n v="0"/>
    <n v="0"/>
    <n v="0"/>
    <n v="5500"/>
    <n v="5500"/>
  </r>
  <r>
    <x v="5"/>
    <m/>
    <m/>
    <n v="0"/>
    <n v="0"/>
    <n v="0"/>
    <n v="0"/>
    <n v="11000"/>
    <n v="11000"/>
  </r>
  <r>
    <x v="16"/>
    <m/>
    <m/>
    <m/>
    <m/>
    <m/>
    <m/>
    <m/>
    <m/>
  </r>
  <r>
    <x v="3"/>
    <d v="2025-12-12T00:00:00"/>
    <d v="2027-08-12T00:00:00"/>
    <n v="0"/>
    <n v="0"/>
    <n v="0"/>
    <n v="0"/>
    <n v="5500"/>
    <n v="5500"/>
  </r>
  <r>
    <x v="4"/>
    <d v="2025-12-12T00:00:00"/>
    <d v="2027-08-12T00:00:00"/>
    <n v="0"/>
    <n v="0"/>
    <n v="0"/>
    <n v="0"/>
    <n v="5500"/>
    <n v="5500"/>
  </r>
  <r>
    <x v="5"/>
    <m/>
    <m/>
    <n v="0"/>
    <n v="0"/>
    <n v="0"/>
    <n v="0"/>
    <n v="11000"/>
    <n v="11000"/>
  </r>
  <r>
    <x v="17"/>
    <m/>
    <m/>
    <n v="0"/>
    <n v="0"/>
    <n v="0"/>
    <n v="0"/>
    <n v="180800"/>
    <n v="180800"/>
  </r>
</pivotCacheRecords>
</file>

<file path=xl/pivotCache/pivotCacheRecords8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4">
  <r>
    <x v="0"/>
    <m/>
    <s v="Contrato"/>
    <m/>
    <m/>
    <m/>
    <m/>
    <m/>
    <m/>
  </r>
  <r>
    <x v="1"/>
    <m/>
    <m/>
    <m/>
    <m/>
    <m/>
    <m/>
    <m/>
    <m/>
  </r>
  <r>
    <x v="2"/>
    <d v="2025-01-30T00:00:00"/>
    <d v="2025-02-01T00:00:00"/>
    <n v="0"/>
    <n v="0"/>
    <n v="0"/>
    <n v="0"/>
    <n v="800"/>
    <n v="800"/>
  </r>
  <r>
    <x v="3"/>
    <d v="2025-01-30T00:00:00"/>
    <d v="2025-01-01T00:00:00"/>
    <n v="0"/>
    <n v="0"/>
    <n v="0"/>
    <n v="0"/>
    <n v="0"/>
    <n v="0"/>
  </r>
  <r>
    <x v="3"/>
    <d v="2025-01-30T00:00:00"/>
    <d v="2025-04-01T00:00:00"/>
    <n v="0"/>
    <n v="0"/>
    <n v="0"/>
    <n v="0"/>
    <n v="2500"/>
    <n v="2500"/>
  </r>
  <r>
    <x v="4"/>
    <d v="2025-01-30T00:00:00"/>
    <d v="2025-06-15T00:00:00"/>
    <n v="0"/>
    <n v="0"/>
    <n v="0"/>
    <n v="0"/>
    <n v="3600"/>
    <n v="3600"/>
  </r>
  <r>
    <x v="5"/>
    <d v="2025-01-30T00:00:00"/>
    <d v="2025-04-01T00:00:00"/>
    <n v="0"/>
    <n v="0"/>
    <n v="0"/>
    <n v="0"/>
    <n v="800"/>
    <n v="800"/>
  </r>
  <r>
    <x v="6"/>
    <d v="2025-01-30T00:00:00"/>
    <d v="2025-06-28T00:00:00"/>
    <n v="0"/>
    <n v="0"/>
    <n v="0"/>
    <n v="0"/>
    <n v="800"/>
    <n v="800"/>
  </r>
  <r>
    <x v="7"/>
    <d v="2025-01-30T00:00:00"/>
    <d v="2025-04-01T00:00:00"/>
    <n v="0"/>
    <n v="0"/>
    <n v="0"/>
    <n v="0"/>
    <n v="800"/>
    <n v="800"/>
  </r>
  <r>
    <x v="8"/>
    <d v="2025-01-30T00:00:00"/>
    <d v="2025-12-01T00:00:00"/>
    <n v="0"/>
    <n v="0"/>
    <n v="0"/>
    <n v="0"/>
    <n v="4550"/>
    <n v="4550"/>
  </r>
  <r>
    <x v="9"/>
    <d v="2025-01-21T00:00:00"/>
    <d v="2025-01-16T00:00:00"/>
    <n v="0"/>
    <n v="0"/>
    <n v="0"/>
    <n v="0"/>
    <n v="2100"/>
    <n v="2100"/>
  </r>
  <r>
    <x v="9"/>
    <d v="2025-01-30T00:00:00"/>
    <d v="2025-01-16T00:00:00"/>
    <n v="0"/>
    <n v="0"/>
    <n v="0"/>
    <n v="0"/>
    <n v="0"/>
    <n v="0"/>
  </r>
  <r>
    <x v="10"/>
    <d v="2025-01-30T00:00:00"/>
    <d v="2025-12-01T00:00:00"/>
    <n v="0"/>
    <n v="0"/>
    <n v="0"/>
    <n v="0"/>
    <n v="3100"/>
    <n v="3100"/>
  </r>
  <r>
    <x v="11"/>
    <d v="2025-01-14T00:00:00"/>
    <d v="2025-04-15T00:00:00"/>
    <n v="0"/>
    <n v="0"/>
    <n v="0"/>
    <n v="0"/>
    <n v="1100"/>
    <n v="1100"/>
  </r>
  <r>
    <x v="12"/>
    <d v="2025-01-30T00:00:00"/>
    <d v="2025-03-28T00:00:00"/>
    <n v="0"/>
    <n v="0"/>
    <n v="0"/>
    <n v="0"/>
    <n v="5100"/>
    <n v="5100"/>
  </r>
  <r>
    <x v="13"/>
    <d v="2025-01-21T00:00:00"/>
    <d v="2025-11-15T00:00:00"/>
    <n v="0"/>
    <n v="0"/>
    <n v="0"/>
    <n v="0"/>
    <n v="2200"/>
    <n v="2200"/>
  </r>
  <r>
    <x v="14"/>
    <d v="2025-01-30T00:00:00"/>
    <d v="2025-12-01T00:00:00"/>
    <n v="0"/>
    <n v="0"/>
    <n v="0"/>
    <n v="0"/>
    <n v="1100"/>
    <n v="1100"/>
  </r>
  <r>
    <x v="15"/>
    <d v="2025-01-30T00:00:00"/>
    <d v="2025-02-01T00:00:00"/>
    <n v="0"/>
    <n v="0"/>
    <n v="0"/>
    <n v="0"/>
    <n v="3400"/>
    <n v="3400"/>
  </r>
  <r>
    <x v="16"/>
    <d v="2025-01-30T00:00:00"/>
    <d v="2025-03-31T00:00:00"/>
    <n v="0"/>
    <n v="0"/>
    <n v="0"/>
    <n v="0"/>
    <n v="2800"/>
    <n v="2800"/>
  </r>
  <r>
    <x v="17"/>
    <d v="2025-01-14T00:00:00"/>
    <d v="2025-04-12T00:00:00"/>
    <n v="0"/>
    <n v="0"/>
    <n v="0"/>
    <n v="0"/>
    <n v="1100"/>
    <n v="1100"/>
  </r>
  <r>
    <x v="18"/>
    <d v="2025-01-30T00:00:00"/>
    <d v="2025-02-28T00:00:00"/>
    <n v="0"/>
    <n v="0"/>
    <n v="0"/>
    <n v="0"/>
    <n v="800"/>
    <n v="800"/>
  </r>
  <r>
    <x v="19"/>
    <d v="2025-01-21T00:00:00"/>
    <d v="2025-03-15T00:00:00"/>
    <n v="0"/>
    <n v="0"/>
    <n v="0"/>
    <n v="0"/>
    <n v="800"/>
    <n v="800"/>
  </r>
  <r>
    <x v="20"/>
    <d v="2025-01-30T00:00:00"/>
    <d v="2025-03-01T00:00:00"/>
    <n v="0"/>
    <n v="0"/>
    <n v="0"/>
    <n v="0"/>
    <n v="2800"/>
    <n v="2800"/>
  </r>
  <r>
    <x v="21"/>
    <d v="2025-01-14T00:00:00"/>
    <d v="2025-04-15T00:00:00"/>
    <n v="0"/>
    <n v="0"/>
    <n v="0"/>
    <n v="0"/>
    <n v="1100"/>
    <n v="1100"/>
  </r>
  <r>
    <x v="22"/>
    <d v="2025-01-21T00:00:00"/>
    <d v="2025-03-18T00:00:00"/>
    <n v="0"/>
    <n v="0"/>
    <n v="0"/>
    <n v="0"/>
    <n v="800"/>
    <n v="800"/>
  </r>
  <r>
    <x v="23"/>
    <d v="2025-01-30T00:00:00"/>
    <d v="2025-03-28T00:00:00"/>
    <n v="0"/>
    <n v="0"/>
    <n v="0"/>
    <n v="0"/>
    <n v="5100"/>
    <n v="5100"/>
  </r>
  <r>
    <x v="24"/>
    <m/>
    <m/>
    <n v="0"/>
    <n v="0"/>
    <n v="0"/>
    <n v="0"/>
    <n v="47250"/>
    <n v="47250"/>
  </r>
  <r>
    <x v="25"/>
    <m/>
    <m/>
    <m/>
    <m/>
    <m/>
    <m/>
    <m/>
    <m/>
  </r>
  <r>
    <x v="2"/>
    <d v="2025-02-28T00:00:00"/>
    <d v="2025-02-01T00:00:00"/>
    <n v="0"/>
    <n v="0"/>
    <n v="0"/>
    <n v="0"/>
    <n v="0"/>
    <n v="0"/>
  </r>
  <r>
    <x v="2"/>
    <d v="2025-02-28T00:00:00"/>
    <d v="2025-06-30T00:00:00"/>
    <n v="0"/>
    <n v="0"/>
    <n v="0"/>
    <n v="0"/>
    <n v="800"/>
    <n v="800"/>
  </r>
  <r>
    <x v="3"/>
    <d v="2025-02-28T00:00:00"/>
    <d v="2025-04-01T00:00:00"/>
    <n v="0"/>
    <n v="0"/>
    <n v="0"/>
    <n v="0"/>
    <n v="2500"/>
    <n v="2500"/>
  </r>
  <r>
    <x v="4"/>
    <d v="2025-02-28T00:00:00"/>
    <d v="2025-06-15T00:00:00"/>
    <n v="0"/>
    <n v="0"/>
    <n v="0"/>
    <n v="0"/>
    <n v="3600"/>
    <n v="3600"/>
  </r>
  <r>
    <x v="26"/>
    <d v="2025-02-28T00:00:00"/>
    <d v="2026-02-01T00:00:00"/>
    <n v="0"/>
    <n v="0"/>
    <n v="0"/>
    <n v="0"/>
    <n v="2200"/>
    <n v="2200"/>
  </r>
  <r>
    <x v="5"/>
    <d v="2025-02-28T00:00:00"/>
    <d v="2025-04-01T00:00:00"/>
    <n v="0"/>
    <n v="0"/>
    <n v="0"/>
    <n v="0"/>
    <n v="800"/>
    <n v="800"/>
  </r>
  <r>
    <x v="6"/>
    <d v="2025-02-28T00:00:00"/>
    <d v="2025-06-28T00:00:00"/>
    <n v="0"/>
    <n v="0"/>
    <n v="0"/>
    <n v="0"/>
    <n v="800"/>
    <n v="800"/>
  </r>
  <r>
    <x v="7"/>
    <d v="2025-02-28T00:00:00"/>
    <d v="2025-04-01T00:00:00"/>
    <n v="0"/>
    <n v="0"/>
    <n v="0"/>
    <n v="0"/>
    <n v="800"/>
    <n v="800"/>
  </r>
  <r>
    <x v="8"/>
    <d v="2025-02-28T00:00:00"/>
    <d v="2025-12-01T00:00:00"/>
    <n v="0"/>
    <n v="0"/>
    <n v="0"/>
    <n v="0"/>
    <n v="4550"/>
    <n v="4550"/>
  </r>
  <r>
    <x v="9"/>
    <d v="2025-02-21T00:00:00"/>
    <d v="2025-07-16T00:00:00"/>
    <n v="0"/>
    <n v="0"/>
    <n v="0"/>
    <n v="0"/>
    <n v="2100"/>
    <n v="2100"/>
  </r>
  <r>
    <x v="10"/>
    <d v="2025-02-28T00:00:00"/>
    <d v="2025-12-01T00:00:00"/>
    <n v="0"/>
    <n v="0"/>
    <n v="0"/>
    <n v="0"/>
    <n v="3100"/>
    <n v="3100"/>
  </r>
  <r>
    <x v="11"/>
    <d v="2025-02-14T00:00:00"/>
    <d v="2025-04-15T00:00:00"/>
    <n v="0"/>
    <n v="0"/>
    <n v="0"/>
    <n v="0"/>
    <n v="1100"/>
    <n v="1100"/>
  </r>
  <r>
    <x v="12"/>
    <d v="2025-02-28T00:00:00"/>
    <d v="2025-03-28T00:00:00"/>
    <n v="0"/>
    <n v="0"/>
    <n v="0"/>
    <n v="0"/>
    <n v="5100"/>
    <n v="5100"/>
  </r>
  <r>
    <x v="13"/>
    <d v="2025-02-21T00:00:00"/>
    <d v="2025-11-15T00:00:00"/>
    <n v="0"/>
    <n v="0"/>
    <n v="0"/>
    <n v="0"/>
    <n v="2200"/>
    <n v="2200"/>
  </r>
  <r>
    <x v="14"/>
    <d v="2025-02-28T00:00:00"/>
    <d v="2025-12-01T00:00:00"/>
    <n v="0"/>
    <n v="0"/>
    <n v="0"/>
    <n v="0"/>
    <n v="1100"/>
    <n v="1100"/>
  </r>
  <r>
    <x v="15"/>
    <d v="2025-02-28T00:00:00"/>
    <d v="2025-02-01T00:00:00"/>
    <n v="0"/>
    <n v="0"/>
    <n v="0"/>
    <n v="0"/>
    <n v="0"/>
    <n v="0"/>
  </r>
  <r>
    <x v="16"/>
    <d v="2025-02-28T00:00:00"/>
    <d v="2025-03-31T00:00:00"/>
    <n v="0"/>
    <n v="0"/>
    <n v="0"/>
    <n v="0"/>
    <n v="2800"/>
    <n v="2800"/>
  </r>
  <r>
    <x v="27"/>
    <d v="2025-02-28T00:00:00"/>
    <d v="2026-02-01T00:00:00"/>
    <n v="0"/>
    <n v="0"/>
    <n v="0"/>
    <n v="0"/>
    <n v="4550"/>
    <n v="4550"/>
  </r>
  <r>
    <x v="17"/>
    <d v="2025-02-14T00:00:00"/>
    <d v="2025-04-12T00:00:00"/>
    <n v="0"/>
    <n v="0"/>
    <n v="0"/>
    <n v="0"/>
    <n v="1100"/>
    <n v="1100"/>
  </r>
  <r>
    <x v="18"/>
    <d v="2025-02-28T00:00:00"/>
    <d v="2025-02-28T00:00:00"/>
    <n v="0"/>
    <n v="0"/>
    <n v="0"/>
    <n v="0"/>
    <n v="800"/>
    <n v="800"/>
  </r>
  <r>
    <x v="19"/>
    <d v="2025-02-21T00:00:00"/>
    <d v="2025-03-15T00:00:00"/>
    <n v="0"/>
    <n v="0"/>
    <n v="0"/>
    <n v="0"/>
    <n v="800"/>
    <n v="800"/>
  </r>
  <r>
    <x v="20"/>
    <d v="2025-02-28T00:00:00"/>
    <d v="2025-03-01T00:00:00"/>
    <n v="0"/>
    <n v="0"/>
    <n v="0"/>
    <n v="0"/>
    <n v="2800"/>
    <n v="2800"/>
  </r>
  <r>
    <x v="21"/>
    <d v="2025-02-14T00:00:00"/>
    <d v="2025-04-15T00:00:00"/>
    <n v="0"/>
    <n v="0"/>
    <n v="0"/>
    <n v="0"/>
    <n v="1100"/>
    <n v="1100"/>
  </r>
  <r>
    <x v="22"/>
    <d v="2025-02-21T00:00:00"/>
    <d v="2025-03-18T00:00:00"/>
    <n v="0"/>
    <n v="0"/>
    <n v="0"/>
    <n v="0"/>
    <n v="800"/>
    <n v="800"/>
  </r>
  <r>
    <x v="23"/>
    <d v="2025-02-28T00:00:00"/>
    <d v="2025-03-28T00:00:00"/>
    <n v="0"/>
    <n v="0"/>
    <n v="0"/>
    <n v="0"/>
    <n v="5100"/>
    <n v="5100"/>
  </r>
  <r>
    <x v="24"/>
    <m/>
    <m/>
    <n v="0"/>
    <n v="0"/>
    <n v="0"/>
    <n v="0"/>
    <n v="50600"/>
    <n v="50600"/>
  </r>
  <r>
    <x v="28"/>
    <m/>
    <m/>
    <m/>
    <m/>
    <m/>
    <m/>
    <m/>
    <m/>
  </r>
  <r>
    <x v="2"/>
    <d v="2025-03-28T00:00:00"/>
    <d v="2025-06-30T00:00:00"/>
    <n v="0"/>
    <n v="0"/>
    <n v="0"/>
    <n v="0"/>
    <n v="800"/>
    <n v="800"/>
  </r>
  <r>
    <x v="3"/>
    <d v="2025-03-28T00:00:00"/>
    <d v="2025-04-01T00:00:00"/>
    <n v="0"/>
    <n v="0"/>
    <n v="0"/>
    <n v="0"/>
    <n v="2500"/>
    <n v="2500"/>
  </r>
  <r>
    <x v="4"/>
    <d v="2025-03-28T00:00:00"/>
    <d v="2025-06-15T00:00:00"/>
    <n v="0"/>
    <n v="0"/>
    <n v="0"/>
    <n v="0"/>
    <n v="3600"/>
    <n v="3600"/>
  </r>
  <r>
    <x v="26"/>
    <d v="2025-03-28T00:00:00"/>
    <d v="2026-02-01T00:00:00"/>
    <n v="0"/>
    <n v="0"/>
    <n v="0"/>
    <n v="0"/>
    <n v="2200"/>
    <n v="2200"/>
  </r>
  <r>
    <x v="5"/>
    <d v="2025-03-28T00:00:00"/>
    <d v="2025-04-01T00:00:00"/>
    <n v="0"/>
    <n v="0"/>
    <n v="0"/>
    <n v="0"/>
    <n v="800"/>
    <n v="800"/>
  </r>
  <r>
    <x v="6"/>
    <d v="2025-03-28T00:00:00"/>
    <d v="2025-06-28T00:00:00"/>
    <n v="0"/>
    <n v="0"/>
    <n v="0"/>
    <n v="0"/>
    <n v="800"/>
    <n v="800"/>
  </r>
  <r>
    <x v="7"/>
    <d v="2025-03-28T00:00:00"/>
    <d v="2025-04-01T00:00:00"/>
    <n v="0"/>
    <n v="0"/>
    <n v="0"/>
    <n v="0"/>
    <n v="800"/>
    <n v="800"/>
  </r>
  <r>
    <x v="8"/>
    <d v="2025-03-28T00:00:00"/>
    <d v="2025-12-01T00:00:00"/>
    <n v="0"/>
    <n v="0"/>
    <n v="0"/>
    <n v="0"/>
    <n v="4550"/>
    <n v="4550"/>
  </r>
  <r>
    <x v="9"/>
    <d v="2025-03-21T00:00:00"/>
    <d v="2025-07-16T00:00:00"/>
    <n v="0"/>
    <n v="0"/>
    <n v="0"/>
    <n v="0"/>
    <n v="2100"/>
    <n v="2100"/>
  </r>
  <r>
    <x v="10"/>
    <d v="2025-03-28T00:00:00"/>
    <d v="2025-12-01T00:00:00"/>
    <n v="0"/>
    <n v="0"/>
    <n v="0"/>
    <n v="0"/>
    <n v="3100"/>
    <n v="3100"/>
  </r>
  <r>
    <x v="11"/>
    <d v="2025-03-14T00:00:00"/>
    <d v="2025-04-15T00:00:00"/>
    <n v="0"/>
    <n v="0"/>
    <n v="0"/>
    <n v="0"/>
    <n v="1100"/>
    <n v="1100"/>
  </r>
  <r>
    <x v="12"/>
    <d v="2025-03-28T00:00:00"/>
    <d v="2025-03-28T00:00:00"/>
    <n v="0"/>
    <n v="0"/>
    <n v="0"/>
    <n v="0"/>
    <n v="5100"/>
    <n v="5100"/>
  </r>
  <r>
    <x v="13"/>
    <d v="2025-03-21T00:00:00"/>
    <d v="2025-11-15T00:00:00"/>
    <n v="0"/>
    <n v="0"/>
    <n v="0"/>
    <n v="0"/>
    <n v="2200"/>
    <n v="2200"/>
  </r>
  <r>
    <x v="14"/>
    <d v="2025-03-28T00:00:00"/>
    <d v="2025-12-01T00:00:00"/>
    <n v="0"/>
    <n v="0"/>
    <n v="0"/>
    <n v="0"/>
    <n v="1100"/>
    <n v="1100"/>
  </r>
  <r>
    <x v="16"/>
    <d v="2025-03-28T00:00:00"/>
    <d v="2025-03-31T00:00:00"/>
    <n v="0"/>
    <n v="0"/>
    <n v="0"/>
    <n v="0"/>
    <n v="2800"/>
    <n v="2800"/>
  </r>
  <r>
    <x v="27"/>
    <d v="2025-03-28T00:00:00"/>
    <d v="2026-02-01T00:00:00"/>
    <n v="0"/>
    <n v="0"/>
    <n v="0"/>
    <n v="0"/>
    <n v="4550"/>
    <n v="4550"/>
  </r>
  <r>
    <x v="17"/>
    <d v="2025-03-14T00:00:00"/>
    <d v="2025-04-12T00:00:00"/>
    <n v="0"/>
    <n v="0"/>
    <n v="0"/>
    <n v="0"/>
    <n v="1100"/>
    <n v="1100"/>
  </r>
  <r>
    <x v="19"/>
    <d v="2025-03-21T00:00:00"/>
    <d v="2025-03-15T00:00:00"/>
    <n v="0"/>
    <n v="0"/>
    <n v="0"/>
    <n v="0"/>
    <n v="800"/>
    <n v="800"/>
  </r>
  <r>
    <x v="19"/>
    <d v="2025-03-28T00:00:00"/>
    <d v="2025-03-15T00:00:00"/>
    <n v="0"/>
    <n v="0"/>
    <n v="0"/>
    <n v="0"/>
    <n v="0"/>
    <n v="0"/>
  </r>
  <r>
    <x v="20"/>
    <d v="2025-03-28T00:00:00"/>
    <d v="2025-03-01T00:00:00"/>
    <n v="0"/>
    <n v="0"/>
    <n v="0"/>
    <n v="0"/>
    <n v="0"/>
    <n v="0"/>
  </r>
  <r>
    <x v="21"/>
    <d v="2025-03-14T00:00:00"/>
    <d v="2025-04-15T00:00:00"/>
    <n v="0"/>
    <n v="0"/>
    <n v="0"/>
    <n v="0"/>
    <n v="1100"/>
    <n v="1100"/>
  </r>
  <r>
    <x v="22"/>
    <d v="2025-03-21T00:00:00"/>
    <d v="2025-03-18T00:00:00"/>
    <n v="0"/>
    <n v="0"/>
    <n v="0"/>
    <n v="0"/>
    <n v="800"/>
    <n v="800"/>
  </r>
  <r>
    <x v="22"/>
    <d v="2025-03-28T00:00:00"/>
    <d v="2025-03-18T00:00:00"/>
    <n v="0"/>
    <n v="0"/>
    <n v="0"/>
    <n v="0"/>
    <n v="0"/>
    <n v="0"/>
  </r>
  <r>
    <x v="23"/>
    <d v="2025-03-28T00:00:00"/>
    <d v="2025-03-28T00:00:00"/>
    <n v="0"/>
    <n v="0"/>
    <n v="0"/>
    <n v="0"/>
    <n v="5100"/>
    <n v="5100"/>
  </r>
  <r>
    <x v="24"/>
    <m/>
    <m/>
    <n v="0"/>
    <n v="0"/>
    <n v="0"/>
    <n v="0"/>
    <n v="47000"/>
    <n v="47000"/>
  </r>
  <r>
    <x v="29"/>
    <m/>
    <m/>
    <m/>
    <m/>
    <m/>
    <m/>
    <m/>
    <m/>
  </r>
  <r>
    <x v="2"/>
    <d v="2025-04-30T00:00:00"/>
    <d v="2025-06-30T00:00:00"/>
    <n v="0"/>
    <n v="0"/>
    <n v="0"/>
    <n v="0"/>
    <n v="800"/>
    <n v="800"/>
  </r>
  <r>
    <x v="3"/>
    <d v="2025-04-30T00:00:00"/>
    <d v="2025-04-01T00:00:00"/>
    <n v="0"/>
    <n v="0"/>
    <n v="0"/>
    <n v="0"/>
    <n v="0"/>
    <n v="0"/>
  </r>
  <r>
    <x v="4"/>
    <d v="2025-04-30T00:00:00"/>
    <d v="2025-06-15T00:00:00"/>
    <n v="0"/>
    <n v="0"/>
    <n v="0"/>
    <n v="0"/>
    <n v="3600"/>
    <n v="3600"/>
  </r>
  <r>
    <x v="26"/>
    <d v="2025-04-30T00:00:00"/>
    <d v="2026-02-01T00:00:00"/>
    <n v="0"/>
    <n v="0"/>
    <n v="0"/>
    <n v="0"/>
    <n v="2200"/>
    <n v="2200"/>
  </r>
  <r>
    <x v="5"/>
    <d v="2025-04-30T00:00:00"/>
    <d v="2025-04-01T00:00:00"/>
    <n v="0"/>
    <n v="0"/>
    <n v="0"/>
    <n v="0"/>
    <n v="0"/>
    <n v="0"/>
  </r>
  <r>
    <x v="5"/>
    <d v="2025-04-30T00:00:00"/>
    <d v="2025-09-30T00:00:00"/>
    <n v="0"/>
    <n v="0"/>
    <n v="0"/>
    <n v="0"/>
    <n v="800"/>
    <n v="800"/>
  </r>
  <r>
    <x v="6"/>
    <d v="2025-04-30T00:00:00"/>
    <d v="2025-06-28T00:00:00"/>
    <n v="0"/>
    <n v="0"/>
    <n v="0"/>
    <n v="0"/>
    <n v="800"/>
    <n v="800"/>
  </r>
  <r>
    <x v="7"/>
    <d v="2025-04-30T00:00:00"/>
    <d v="2025-04-01T00:00:00"/>
    <n v="0"/>
    <n v="0"/>
    <n v="0"/>
    <n v="0"/>
    <n v="0"/>
    <n v="0"/>
  </r>
  <r>
    <x v="7"/>
    <d v="2025-04-30T00:00:00"/>
    <d v="2025-07-30T00:00:00"/>
    <n v="0"/>
    <n v="0"/>
    <n v="0"/>
    <n v="0"/>
    <n v="800"/>
    <n v="800"/>
  </r>
  <r>
    <x v="8"/>
    <d v="2025-04-30T00:00:00"/>
    <d v="2025-12-01T00:00:00"/>
    <n v="0"/>
    <n v="0"/>
    <n v="0"/>
    <n v="0"/>
    <n v="4550"/>
    <n v="4550"/>
  </r>
  <r>
    <x v="30"/>
    <d v="2025-04-30T00:00:00"/>
    <d v="2025-09-30T00:00:00"/>
    <n v="0"/>
    <n v="0"/>
    <n v="0"/>
    <n v="0"/>
    <n v="800"/>
    <n v="800"/>
  </r>
  <r>
    <x v="9"/>
    <d v="2025-04-17T00:00:00"/>
    <d v="2025-07-16T00:00:00"/>
    <n v="0"/>
    <n v="0"/>
    <n v="0"/>
    <n v="0"/>
    <n v="2100"/>
    <n v="2100"/>
  </r>
  <r>
    <x v="10"/>
    <d v="2025-04-30T00:00:00"/>
    <d v="2025-12-01T00:00:00"/>
    <n v="0"/>
    <n v="0"/>
    <n v="0"/>
    <n v="0"/>
    <n v="3100"/>
    <n v="3100"/>
  </r>
  <r>
    <x v="11"/>
    <d v="2025-04-14T00:00:00"/>
    <d v="2025-04-15T00:00:00"/>
    <n v="0"/>
    <n v="0"/>
    <n v="0"/>
    <n v="0"/>
    <n v="1100"/>
    <n v="1100"/>
  </r>
  <r>
    <x v="11"/>
    <d v="2025-04-30T00:00:00"/>
    <d v="2025-04-15T00:00:00"/>
    <n v="0"/>
    <n v="0"/>
    <n v="0"/>
    <n v="0"/>
    <n v="0"/>
    <n v="0"/>
  </r>
  <r>
    <x v="12"/>
    <d v="2025-04-30T00:00:00"/>
    <d v="2026-09-30T00:00:00"/>
    <n v="0"/>
    <n v="0"/>
    <n v="0"/>
    <n v="0"/>
    <n v="6700"/>
    <n v="6700"/>
  </r>
  <r>
    <x v="13"/>
    <d v="2025-04-17T00:00:00"/>
    <d v="2025-11-15T00:00:00"/>
    <n v="0"/>
    <n v="0"/>
    <n v="0"/>
    <n v="0"/>
    <n v="2200"/>
    <n v="2200"/>
  </r>
  <r>
    <x v="14"/>
    <d v="2025-04-30T00:00:00"/>
    <d v="2025-12-01T00:00:00"/>
    <n v="0"/>
    <n v="0"/>
    <n v="0"/>
    <n v="0"/>
    <n v="1100"/>
    <n v="1100"/>
  </r>
  <r>
    <x v="16"/>
    <d v="2025-04-30T00:00:00"/>
    <d v="2026-09-30T00:00:00"/>
    <n v="0"/>
    <n v="0"/>
    <n v="0"/>
    <n v="0"/>
    <n v="4685.71"/>
    <n v="4685.71"/>
  </r>
  <r>
    <x v="27"/>
    <d v="2025-04-30T00:00:00"/>
    <d v="2026-02-01T00:00:00"/>
    <n v="0"/>
    <n v="0"/>
    <n v="0"/>
    <n v="0"/>
    <n v="4550"/>
    <n v="4550"/>
  </r>
  <r>
    <x v="17"/>
    <d v="2025-04-14T00:00:00"/>
    <d v="2025-04-12T00:00:00"/>
    <n v="0"/>
    <n v="0"/>
    <n v="0"/>
    <n v="0"/>
    <n v="1100"/>
    <n v="1100"/>
  </r>
  <r>
    <x v="31"/>
    <d v="2025-04-30T00:00:00"/>
    <d v="2025-10-01T00:00:00"/>
    <n v="0"/>
    <n v="0"/>
    <n v="0"/>
    <n v="0"/>
    <n v="800"/>
    <n v="800"/>
  </r>
  <r>
    <x v="32"/>
    <d v="2025-04-30T00:00:00"/>
    <d v="2025-09-30T00:00:00"/>
    <n v="0"/>
    <n v="0"/>
    <n v="0"/>
    <n v="0"/>
    <n v="800"/>
    <n v="800"/>
  </r>
  <r>
    <x v="19"/>
    <d v="2025-04-14T00:00:00"/>
    <d v="2025-09-15T00:00:00"/>
    <n v="0"/>
    <n v="0"/>
    <n v="0"/>
    <n v="0"/>
    <n v="2300"/>
    <n v="2300"/>
  </r>
  <r>
    <x v="33"/>
    <d v="2025-04-30T00:00:00"/>
    <d v="2025-09-30T00:00:00"/>
    <n v="0"/>
    <n v="0"/>
    <n v="0"/>
    <n v="0"/>
    <n v="800"/>
    <n v="800"/>
  </r>
  <r>
    <x v="21"/>
    <d v="2025-04-14T00:00:00"/>
    <d v="2025-04-15T00:00:00"/>
    <n v="0"/>
    <n v="0"/>
    <n v="0"/>
    <n v="0"/>
    <n v="1100"/>
    <n v="1100"/>
  </r>
  <r>
    <x v="21"/>
    <d v="2025-04-30T00:00:00"/>
    <d v="2025-04-15T00:00:00"/>
    <n v="0"/>
    <n v="0"/>
    <n v="0"/>
    <n v="0"/>
    <n v="0"/>
    <n v="0"/>
  </r>
  <r>
    <x v="22"/>
    <d v="2025-04-14T00:00:00"/>
    <d v="2025-09-18T00:00:00"/>
    <n v="0"/>
    <n v="0"/>
    <n v="0"/>
    <n v="0"/>
    <n v="900"/>
    <n v="900"/>
  </r>
  <r>
    <x v="23"/>
    <d v="2025-04-30T00:00:00"/>
    <d v="2026-09-30T00:00:00"/>
    <n v="0"/>
    <n v="0"/>
    <n v="0"/>
    <n v="0"/>
    <n v="8128.57"/>
    <n v="8128.57"/>
  </r>
  <r>
    <x v="24"/>
    <m/>
    <m/>
    <n v="0"/>
    <n v="0"/>
    <n v="0"/>
    <n v="0"/>
    <n v="55814.28"/>
    <n v="55814.28"/>
  </r>
  <r>
    <x v="34"/>
    <m/>
    <m/>
    <m/>
    <m/>
    <m/>
    <m/>
    <m/>
    <m/>
  </r>
  <r>
    <x v="2"/>
    <d v="2025-05-30T00:00:00"/>
    <d v="2025-06-30T00:00:00"/>
    <n v="0"/>
    <n v="0"/>
    <n v="0"/>
    <n v="0"/>
    <n v="800"/>
    <n v="800"/>
  </r>
  <r>
    <x v="35"/>
    <d v="2025-05-30T00:00:00"/>
    <d v="2026-09-30T00:00:00"/>
    <n v="0"/>
    <n v="0"/>
    <n v="0"/>
    <n v="0"/>
    <n v="4550"/>
    <n v="4550"/>
  </r>
  <r>
    <x v="4"/>
    <d v="2025-05-30T00:00:00"/>
    <d v="2025-06-15T00:00:00"/>
    <n v="0"/>
    <n v="0"/>
    <n v="0"/>
    <n v="0"/>
    <n v="3600"/>
    <n v="3600"/>
  </r>
  <r>
    <x v="26"/>
    <d v="2025-05-30T00:00:00"/>
    <d v="2026-02-01T00:00:00"/>
    <n v="0"/>
    <n v="0"/>
    <n v="0"/>
    <n v="0"/>
    <n v="2200"/>
    <n v="2200"/>
  </r>
  <r>
    <x v="5"/>
    <d v="2025-05-30T00:00:00"/>
    <d v="2025-09-30T00:00:00"/>
    <n v="0"/>
    <n v="0"/>
    <n v="0"/>
    <n v="0"/>
    <n v="800"/>
    <n v="800"/>
  </r>
  <r>
    <x v="6"/>
    <d v="2025-05-30T00:00:00"/>
    <d v="2025-06-28T00:00:00"/>
    <n v="0"/>
    <n v="0"/>
    <n v="0"/>
    <n v="0"/>
    <n v="800"/>
    <n v="800"/>
  </r>
  <r>
    <x v="7"/>
    <d v="2025-05-30T00:00:00"/>
    <d v="2025-07-30T00:00:00"/>
    <n v="0"/>
    <n v="0"/>
    <n v="0"/>
    <n v="0"/>
    <n v="800"/>
    <n v="800"/>
  </r>
  <r>
    <x v="8"/>
    <d v="2025-05-30T00:00:00"/>
    <d v="2025-12-01T00:00:00"/>
    <n v="0"/>
    <n v="0"/>
    <n v="0"/>
    <n v="0"/>
    <n v="4550"/>
    <n v="4550"/>
  </r>
  <r>
    <x v="30"/>
    <d v="2025-05-30T00:00:00"/>
    <d v="2025-09-30T00:00:00"/>
    <n v="0"/>
    <n v="0"/>
    <n v="0"/>
    <n v="0"/>
    <n v="800"/>
    <n v="800"/>
  </r>
  <r>
    <x v="9"/>
    <d v="2025-05-21T00:00:00"/>
    <d v="2025-07-16T00:00:00"/>
    <n v="0"/>
    <n v="0"/>
    <n v="0"/>
    <n v="0"/>
    <n v="2100"/>
    <n v="2100"/>
  </r>
  <r>
    <x v="10"/>
    <d v="2025-05-30T00:00:00"/>
    <d v="2025-12-01T00:00:00"/>
    <n v="0"/>
    <n v="0"/>
    <n v="0"/>
    <n v="0"/>
    <n v="3100"/>
    <n v="3100"/>
  </r>
  <r>
    <x v="11"/>
    <d v="2025-05-14T00:00:00"/>
    <d v="2025-10-14T00:00:00"/>
    <n v="0"/>
    <n v="0"/>
    <n v="0"/>
    <n v="0"/>
    <n v="1100"/>
    <n v="1100"/>
  </r>
  <r>
    <x v="12"/>
    <d v="2025-05-30T00:00:00"/>
    <d v="2026-09-30T00:00:00"/>
    <n v="0"/>
    <n v="0"/>
    <n v="0"/>
    <n v="0"/>
    <n v="6700"/>
    <n v="6700"/>
  </r>
  <r>
    <x v="13"/>
    <d v="2025-05-21T00:00:00"/>
    <d v="2025-11-15T00:00:00"/>
    <n v="0"/>
    <n v="0"/>
    <n v="0"/>
    <n v="0"/>
    <n v="2200"/>
    <n v="2200"/>
  </r>
  <r>
    <x v="14"/>
    <d v="2025-05-30T00:00:00"/>
    <d v="2025-12-01T00:00:00"/>
    <n v="0"/>
    <n v="0"/>
    <n v="0"/>
    <n v="0"/>
    <n v="1100"/>
    <n v="1100"/>
  </r>
  <r>
    <x v="16"/>
    <d v="2025-05-30T00:00:00"/>
    <d v="2026-09-30T00:00:00"/>
    <n v="0"/>
    <n v="0"/>
    <n v="0"/>
    <n v="0"/>
    <n v="4685.71"/>
    <n v="4685.71"/>
  </r>
  <r>
    <x v="27"/>
    <d v="2025-05-30T00:00:00"/>
    <d v="2026-02-01T00:00:00"/>
    <n v="0"/>
    <n v="0"/>
    <n v="0"/>
    <n v="0"/>
    <n v="4550"/>
    <n v="4550"/>
  </r>
  <r>
    <x v="17"/>
    <d v="2025-05-14T00:00:00"/>
    <d v="2025-04-12T00:00:00"/>
    <n v="0"/>
    <n v="0"/>
    <n v="0"/>
    <n v="0"/>
    <n v="0"/>
    <n v="0"/>
  </r>
  <r>
    <x v="17"/>
    <d v="2025-05-14T00:00:00"/>
    <d v="2025-10-11T00:00:00"/>
    <n v="0"/>
    <n v="0"/>
    <n v="0"/>
    <n v="0"/>
    <n v="1100"/>
    <n v="1100"/>
  </r>
  <r>
    <x v="31"/>
    <d v="2025-05-30T00:00:00"/>
    <d v="2025-10-01T00:00:00"/>
    <n v="0"/>
    <n v="0"/>
    <n v="0"/>
    <n v="0"/>
    <n v="800"/>
    <n v="800"/>
  </r>
  <r>
    <x v="32"/>
    <d v="2025-05-30T00:00:00"/>
    <d v="2025-09-30T00:00:00"/>
    <n v="0"/>
    <n v="0"/>
    <n v="0"/>
    <n v="0"/>
    <n v="800"/>
    <n v="800"/>
  </r>
  <r>
    <x v="19"/>
    <d v="2025-05-14T00:00:00"/>
    <d v="2025-09-15T00:00:00"/>
    <n v="0"/>
    <n v="0"/>
    <n v="0"/>
    <n v="0"/>
    <n v="2300"/>
    <n v="2300"/>
  </r>
  <r>
    <x v="33"/>
    <d v="2025-05-30T00:00:00"/>
    <d v="2025-09-30T00:00:00"/>
    <n v="0"/>
    <n v="0"/>
    <n v="0"/>
    <n v="0"/>
    <n v="800"/>
    <n v="800"/>
  </r>
  <r>
    <x v="21"/>
    <d v="2025-05-14T00:00:00"/>
    <d v="2025-10-13T00:00:00"/>
    <n v="0"/>
    <n v="0"/>
    <n v="0"/>
    <n v="0"/>
    <n v="1100"/>
    <n v="1100"/>
  </r>
  <r>
    <x v="22"/>
    <d v="2025-05-14T00:00:00"/>
    <d v="2025-09-18T00:00:00"/>
    <n v="0"/>
    <n v="0"/>
    <n v="0"/>
    <n v="0"/>
    <n v="900"/>
    <n v="900"/>
  </r>
  <r>
    <x v="23"/>
    <d v="2025-05-30T00:00:00"/>
    <d v="2026-09-30T00:00:00"/>
    <n v="0"/>
    <n v="0"/>
    <n v="0"/>
    <n v="0"/>
    <n v="8128.57"/>
    <n v="8128.57"/>
  </r>
  <r>
    <x v="24"/>
    <m/>
    <m/>
    <n v="0"/>
    <n v="0"/>
    <n v="0"/>
    <n v="0"/>
    <n v="60364.28"/>
    <n v="60364.28"/>
  </r>
  <r>
    <x v="36"/>
    <m/>
    <m/>
    <m/>
    <m/>
    <m/>
    <m/>
    <m/>
    <m/>
  </r>
  <r>
    <x v="2"/>
    <d v="2025-06-30T00:00:00"/>
    <d v="2025-06-30T00:00:00"/>
    <n v="0"/>
    <n v="0"/>
    <n v="0"/>
    <n v="0"/>
    <n v="800"/>
    <n v="800"/>
  </r>
  <r>
    <x v="35"/>
    <d v="2025-06-30T00:00:00"/>
    <d v="2026-09-30T00:00:00"/>
    <n v="0"/>
    <n v="0"/>
    <n v="0"/>
    <n v="0"/>
    <n v="4550"/>
    <n v="4550"/>
  </r>
  <r>
    <x v="4"/>
    <d v="2025-06-30T00:00:00"/>
    <d v="2025-06-15T00:00:00"/>
    <n v="0"/>
    <n v="0"/>
    <n v="0"/>
    <n v="0"/>
    <n v="3600"/>
    <n v="3600"/>
  </r>
  <r>
    <x v="26"/>
    <d v="2025-06-30T00:00:00"/>
    <d v="2026-02-01T00:00:00"/>
    <n v="0"/>
    <n v="0"/>
    <n v="0"/>
    <n v="0"/>
    <n v="2200"/>
    <n v="2200"/>
  </r>
  <r>
    <x v="5"/>
    <d v="2025-06-30T00:00:00"/>
    <d v="2025-09-30T00:00:00"/>
    <n v="0"/>
    <n v="0"/>
    <n v="0"/>
    <n v="0"/>
    <n v="800"/>
    <n v="800"/>
  </r>
  <r>
    <x v="6"/>
    <d v="2025-06-30T00:00:00"/>
    <d v="2025-06-28T00:00:00"/>
    <n v="0"/>
    <n v="0"/>
    <n v="0"/>
    <n v="0"/>
    <n v="800"/>
    <n v="800"/>
  </r>
  <r>
    <x v="6"/>
    <d v="2025-06-30T00:00:00"/>
    <d v="2025-06-28T00:00:00"/>
    <n v="0"/>
    <n v="0"/>
    <n v="0"/>
    <n v="0"/>
    <n v="0"/>
    <n v="0"/>
  </r>
  <r>
    <x v="7"/>
    <d v="2025-06-30T00:00:00"/>
    <d v="2025-07-30T00:00:00"/>
    <n v="0"/>
    <n v="0"/>
    <n v="0"/>
    <n v="0"/>
    <n v="800"/>
    <n v="800"/>
  </r>
  <r>
    <x v="8"/>
    <d v="2025-06-30T00:00:00"/>
    <d v="2025-12-01T00:00:00"/>
    <n v="0"/>
    <n v="0"/>
    <n v="0"/>
    <n v="0"/>
    <n v="4550"/>
    <n v="4550"/>
  </r>
  <r>
    <x v="30"/>
    <d v="2025-06-30T00:00:00"/>
    <d v="2025-09-30T00:00:00"/>
    <n v="0"/>
    <n v="0"/>
    <n v="0"/>
    <n v="0"/>
    <n v="800"/>
    <n v="800"/>
  </r>
  <r>
    <x v="9"/>
    <d v="2025-06-20T00:00:00"/>
    <d v="2025-07-16T00:00:00"/>
    <n v="0"/>
    <n v="0"/>
    <n v="0"/>
    <n v="0"/>
    <n v="2100"/>
    <n v="2100"/>
  </r>
  <r>
    <x v="10"/>
    <d v="2025-06-30T00:00:00"/>
    <d v="2025-12-01T00:00:00"/>
    <n v="0"/>
    <n v="0"/>
    <n v="0"/>
    <n v="0"/>
    <n v="3100"/>
    <n v="3100"/>
  </r>
  <r>
    <x v="11"/>
    <d v="2025-06-13T00:00:00"/>
    <d v="2025-10-14T00:00:00"/>
    <n v="0"/>
    <n v="0"/>
    <n v="0"/>
    <n v="0"/>
    <n v="1100"/>
    <n v="1100"/>
  </r>
  <r>
    <x v="12"/>
    <d v="2025-06-30T00:00:00"/>
    <d v="2026-09-30T00:00:00"/>
    <n v="0"/>
    <n v="0"/>
    <n v="0"/>
    <n v="0"/>
    <n v="6700"/>
    <n v="6700"/>
  </r>
  <r>
    <x v="13"/>
    <d v="2025-06-20T00:00:00"/>
    <d v="2025-11-15T00:00:00"/>
    <n v="0"/>
    <n v="0"/>
    <n v="0"/>
    <n v="0"/>
    <n v="2200"/>
    <n v="2200"/>
  </r>
  <r>
    <x v="14"/>
    <d v="2025-06-30T00:00:00"/>
    <d v="2025-12-01T00:00:00"/>
    <n v="0"/>
    <n v="0"/>
    <n v="0"/>
    <n v="0"/>
    <n v="1100"/>
    <n v="1100"/>
  </r>
  <r>
    <x v="16"/>
    <d v="2025-06-30T00:00:00"/>
    <d v="2026-09-30T00:00:00"/>
    <n v="0"/>
    <n v="0"/>
    <n v="0"/>
    <n v="0"/>
    <n v="4685.71"/>
    <n v="4685.71"/>
  </r>
  <r>
    <x v="27"/>
    <d v="2025-06-30T00:00:00"/>
    <d v="2026-02-01T00:00:00"/>
    <n v="0"/>
    <n v="0"/>
    <n v="0"/>
    <n v="0"/>
    <n v="4550"/>
    <n v="4550"/>
  </r>
  <r>
    <x v="17"/>
    <d v="2025-06-13T00:00:00"/>
    <d v="2025-10-11T00:00:00"/>
    <n v="0"/>
    <n v="0"/>
    <n v="0"/>
    <n v="0"/>
    <n v="1100"/>
    <n v="1100"/>
  </r>
  <r>
    <x v="31"/>
    <d v="2025-06-30T00:00:00"/>
    <d v="2025-10-01T00:00:00"/>
    <n v="0"/>
    <n v="0"/>
    <n v="0"/>
    <n v="0"/>
    <n v="800"/>
    <n v="800"/>
  </r>
  <r>
    <x v="32"/>
    <d v="2025-06-30T00:00:00"/>
    <d v="2025-09-30T00:00:00"/>
    <n v="0"/>
    <n v="0"/>
    <n v="0"/>
    <n v="0"/>
    <n v="800"/>
    <n v="800"/>
  </r>
  <r>
    <x v="19"/>
    <d v="2025-06-13T00:00:00"/>
    <d v="2025-09-15T00:00:00"/>
    <n v="0"/>
    <n v="0"/>
    <n v="0"/>
    <n v="0"/>
    <n v="2300"/>
    <n v="2300"/>
  </r>
  <r>
    <x v="33"/>
    <d v="2025-06-30T00:00:00"/>
    <d v="2025-09-30T00:00:00"/>
    <n v="0"/>
    <n v="0"/>
    <n v="0"/>
    <n v="0"/>
    <n v="800"/>
    <n v="800"/>
  </r>
  <r>
    <x v="21"/>
    <d v="2025-06-13T00:00:00"/>
    <d v="2025-10-13T00:00:00"/>
    <n v="0"/>
    <n v="0"/>
    <n v="0"/>
    <n v="0"/>
    <n v="1100"/>
    <n v="1100"/>
  </r>
  <r>
    <x v="22"/>
    <d v="2025-06-13T00:00:00"/>
    <d v="2025-09-18T00:00:00"/>
    <n v="0"/>
    <n v="0"/>
    <n v="0"/>
    <n v="0"/>
    <n v="900"/>
    <n v="900"/>
  </r>
  <r>
    <x v="23"/>
    <d v="2025-06-30T00:00:00"/>
    <d v="2026-09-30T00:00:00"/>
    <n v="0"/>
    <n v="0"/>
    <n v="0"/>
    <n v="0"/>
    <n v="8128.57"/>
    <n v="8128.57"/>
  </r>
  <r>
    <x v="24"/>
    <m/>
    <m/>
    <n v="0"/>
    <n v="0"/>
    <n v="0"/>
    <n v="0"/>
    <n v="60364.28"/>
    <n v="60364.28"/>
  </r>
  <r>
    <x v="37"/>
    <m/>
    <m/>
    <m/>
    <m/>
    <m/>
    <m/>
    <m/>
    <m/>
  </r>
  <r>
    <x v="35"/>
    <d v="2025-07-30T00:00:00"/>
    <d v="2026-09-30T00:00:00"/>
    <n v="0"/>
    <n v="0"/>
    <n v="0"/>
    <n v="0"/>
    <n v="4550"/>
    <n v="4550"/>
  </r>
  <r>
    <x v="4"/>
    <d v="2025-07-30T00:00:00"/>
    <d v="2025-06-15T00:00:00"/>
    <n v="0"/>
    <n v="0"/>
    <n v="0"/>
    <n v="0"/>
    <n v="0"/>
    <n v="0"/>
  </r>
  <r>
    <x v="4"/>
    <d v="2025-07-30T00:00:00"/>
    <d v="2025-12-15T00:00:00"/>
    <n v="0"/>
    <n v="0"/>
    <n v="0"/>
    <n v="0"/>
    <n v="3600"/>
    <n v="3600"/>
  </r>
  <r>
    <x v="26"/>
    <d v="2025-07-30T00:00:00"/>
    <d v="2026-02-01T00:00:00"/>
    <n v="0"/>
    <n v="0"/>
    <n v="0"/>
    <n v="0"/>
    <n v="2200"/>
    <n v="2200"/>
  </r>
  <r>
    <x v="5"/>
    <d v="2025-07-30T00:00:00"/>
    <d v="2025-09-30T00:00:00"/>
    <n v="0"/>
    <n v="0"/>
    <n v="0"/>
    <n v="0"/>
    <n v="800"/>
    <n v="800"/>
  </r>
  <r>
    <x v="7"/>
    <d v="2025-07-30T00:00:00"/>
    <d v="2025-07-30T00:00:00"/>
    <n v="0"/>
    <n v="0"/>
    <n v="0"/>
    <n v="0"/>
    <n v="800"/>
    <n v="800"/>
  </r>
  <r>
    <x v="8"/>
    <d v="2025-07-30T00:00:00"/>
    <d v="2025-12-01T00:00:00"/>
    <n v="0"/>
    <n v="0"/>
    <n v="0"/>
    <n v="0"/>
    <n v="4550"/>
    <n v="4550"/>
  </r>
  <r>
    <x v="30"/>
    <d v="2025-07-30T00:00:00"/>
    <d v="2025-09-30T00:00:00"/>
    <n v="0"/>
    <n v="0"/>
    <n v="0"/>
    <n v="0"/>
    <n v="800"/>
    <n v="800"/>
  </r>
  <r>
    <x v="9"/>
    <d v="2025-07-21T00:00:00"/>
    <d v="2025-07-16T00:00:00"/>
    <n v="0"/>
    <n v="0"/>
    <n v="0"/>
    <n v="0"/>
    <n v="2100"/>
    <n v="2100"/>
  </r>
  <r>
    <x v="9"/>
    <d v="2025-07-30T00:00:00"/>
    <d v="2025-07-16T00:00:00"/>
    <n v="0"/>
    <n v="0"/>
    <n v="0"/>
    <n v="0"/>
    <n v="0"/>
    <n v="0"/>
  </r>
  <r>
    <x v="10"/>
    <d v="2025-07-30T00:00:00"/>
    <d v="2025-12-01T00:00:00"/>
    <n v="0"/>
    <n v="0"/>
    <n v="0"/>
    <n v="0"/>
    <n v="3100"/>
    <n v="3100"/>
  </r>
  <r>
    <x v="11"/>
    <d v="2025-07-14T00:00:00"/>
    <d v="2025-10-14T00:00:00"/>
    <n v="0"/>
    <n v="0"/>
    <n v="0"/>
    <n v="0"/>
    <n v="1100"/>
    <n v="1100"/>
  </r>
  <r>
    <x v="12"/>
    <d v="2025-07-30T00:00:00"/>
    <d v="2026-09-30T00:00:00"/>
    <n v="0"/>
    <n v="0"/>
    <n v="0"/>
    <n v="0"/>
    <n v="6700"/>
    <n v="6700"/>
  </r>
  <r>
    <x v="13"/>
    <d v="2025-07-21T00:00:00"/>
    <d v="2025-11-15T00:00:00"/>
    <n v="0"/>
    <n v="0"/>
    <n v="0"/>
    <n v="0"/>
    <n v="2200"/>
    <n v="2200"/>
  </r>
  <r>
    <x v="14"/>
    <d v="2025-07-30T00:00:00"/>
    <d v="2025-12-01T00:00:00"/>
    <n v="0"/>
    <n v="0"/>
    <n v="0"/>
    <n v="0"/>
    <n v="1100"/>
    <n v="1100"/>
  </r>
  <r>
    <x v="15"/>
    <d v="2025-07-30T00:00:00"/>
    <d v="2026-01-01T00:00:00"/>
    <n v="0"/>
    <n v="0"/>
    <n v="0"/>
    <n v="0"/>
    <n v="3400"/>
    <n v="3400"/>
  </r>
  <r>
    <x v="16"/>
    <d v="2025-07-30T00:00:00"/>
    <d v="2026-09-30T00:00:00"/>
    <n v="0"/>
    <n v="0"/>
    <n v="0"/>
    <n v="0"/>
    <n v="4685.71"/>
    <n v="4685.71"/>
  </r>
  <r>
    <x v="27"/>
    <d v="2025-07-30T00:00:00"/>
    <d v="2026-02-01T00:00:00"/>
    <n v="0"/>
    <n v="0"/>
    <n v="0"/>
    <n v="0"/>
    <n v="4550"/>
    <n v="4550"/>
  </r>
  <r>
    <x v="17"/>
    <d v="2025-07-14T00:00:00"/>
    <d v="2025-10-11T00:00:00"/>
    <n v="0"/>
    <n v="0"/>
    <n v="0"/>
    <n v="0"/>
    <n v="1100"/>
    <n v="1100"/>
  </r>
  <r>
    <x v="31"/>
    <d v="2025-07-30T00:00:00"/>
    <d v="2025-10-01T00:00:00"/>
    <n v="0"/>
    <n v="0"/>
    <n v="0"/>
    <n v="0"/>
    <n v="800"/>
    <n v="800"/>
  </r>
  <r>
    <x v="32"/>
    <d v="2025-07-30T00:00:00"/>
    <d v="2025-09-30T00:00:00"/>
    <n v="0"/>
    <n v="0"/>
    <n v="0"/>
    <n v="0"/>
    <n v="800"/>
    <n v="800"/>
  </r>
  <r>
    <x v="19"/>
    <d v="2025-07-14T00:00:00"/>
    <d v="2025-09-15T00:00:00"/>
    <n v="0"/>
    <n v="0"/>
    <n v="0"/>
    <n v="0"/>
    <n v="2300"/>
    <n v="2300"/>
  </r>
  <r>
    <x v="33"/>
    <d v="2025-07-30T00:00:00"/>
    <d v="2025-09-30T00:00:00"/>
    <n v="0"/>
    <n v="0"/>
    <n v="0"/>
    <n v="0"/>
    <n v="800"/>
    <n v="800"/>
  </r>
  <r>
    <x v="21"/>
    <d v="2025-07-14T00:00:00"/>
    <d v="2025-10-13T00:00:00"/>
    <n v="0"/>
    <n v="0"/>
    <n v="0"/>
    <n v="0"/>
    <n v="1100"/>
    <n v="1100"/>
  </r>
  <r>
    <x v="22"/>
    <d v="2025-07-14T00:00:00"/>
    <d v="2025-09-18T00:00:00"/>
    <n v="0"/>
    <n v="0"/>
    <n v="0"/>
    <n v="0"/>
    <n v="900"/>
    <n v="900"/>
  </r>
  <r>
    <x v="23"/>
    <d v="2025-07-30T00:00:00"/>
    <d v="2026-09-30T00:00:00"/>
    <n v="0"/>
    <n v="0"/>
    <n v="0"/>
    <n v="0"/>
    <n v="8128.57"/>
    <n v="8128.57"/>
  </r>
  <r>
    <x v="24"/>
    <m/>
    <m/>
    <n v="0"/>
    <n v="0"/>
    <n v="0"/>
    <n v="0"/>
    <n v="62164.28"/>
    <n v="62164.28"/>
  </r>
  <r>
    <x v="38"/>
    <m/>
    <m/>
    <m/>
    <m/>
    <m/>
    <m/>
    <m/>
    <m/>
  </r>
  <r>
    <x v="35"/>
    <d v="2025-08-29T00:00:00"/>
    <d v="2026-09-30T00:00:00"/>
    <n v="0"/>
    <n v="0"/>
    <n v="0"/>
    <n v="0"/>
    <n v="4550"/>
    <n v="4550"/>
  </r>
  <r>
    <x v="4"/>
    <d v="2025-08-14T00:00:00"/>
    <d v="2025-12-15T00:00:00"/>
    <n v="0"/>
    <n v="0"/>
    <n v="0"/>
    <n v="0"/>
    <n v="3600"/>
    <n v="3600"/>
  </r>
  <r>
    <x v="26"/>
    <d v="2025-08-29T00:00:00"/>
    <d v="2026-02-01T00:00:00"/>
    <n v="0"/>
    <n v="0"/>
    <n v="0"/>
    <n v="0"/>
    <n v="2200"/>
    <n v="2200"/>
  </r>
  <r>
    <x v="5"/>
    <d v="2025-08-29T00:00:00"/>
    <d v="2025-09-30T00:00:00"/>
    <n v="0"/>
    <n v="0"/>
    <n v="0"/>
    <n v="0"/>
    <n v="800"/>
    <n v="800"/>
  </r>
  <r>
    <x v="8"/>
    <d v="2025-08-29T00:00:00"/>
    <d v="2025-12-01T00:00:00"/>
    <n v="0"/>
    <n v="0"/>
    <n v="0"/>
    <n v="0"/>
    <n v="4550"/>
    <n v="4550"/>
  </r>
  <r>
    <x v="30"/>
    <d v="2025-08-29T00:00:00"/>
    <d v="2025-09-30T00:00:00"/>
    <n v="0"/>
    <n v="0"/>
    <n v="0"/>
    <n v="0"/>
    <n v="800"/>
    <n v="800"/>
  </r>
  <r>
    <x v="9"/>
    <d v="2025-08-21T00:00:00"/>
    <d v="2025-08-16T00:00:00"/>
    <n v="0"/>
    <n v="0"/>
    <n v="0"/>
    <n v="0"/>
    <n v="2100"/>
    <n v="2100"/>
  </r>
  <r>
    <x v="9"/>
    <d v="2025-08-29T00:00:00"/>
    <d v="2025-08-16T00:00:00"/>
    <n v="0"/>
    <n v="0"/>
    <n v="0"/>
    <n v="0"/>
    <n v="0"/>
    <n v="0"/>
  </r>
  <r>
    <x v="10"/>
    <d v="2025-08-29T00:00:00"/>
    <d v="2025-12-01T00:00:00"/>
    <n v="0"/>
    <n v="0"/>
    <n v="0"/>
    <n v="0"/>
    <n v="3100"/>
    <n v="3100"/>
  </r>
  <r>
    <x v="11"/>
    <d v="2025-08-14T00:00:00"/>
    <d v="2025-10-14T00:00:00"/>
    <n v="0"/>
    <n v="0"/>
    <n v="0"/>
    <n v="0"/>
    <n v="1100"/>
    <n v="1100"/>
  </r>
  <r>
    <x v="12"/>
    <d v="2025-08-29T00:00:00"/>
    <d v="2026-09-30T00:00:00"/>
    <n v="0"/>
    <n v="0"/>
    <n v="0"/>
    <n v="0"/>
    <n v="6700"/>
    <n v="6700"/>
  </r>
  <r>
    <x v="13"/>
    <d v="2025-08-21T00:00:00"/>
    <d v="2025-11-15T00:00:00"/>
    <n v="0"/>
    <n v="0"/>
    <n v="0"/>
    <n v="0"/>
    <n v="2200"/>
    <n v="2200"/>
  </r>
  <r>
    <x v="14"/>
    <d v="2025-08-29T00:00:00"/>
    <d v="2025-12-01T00:00:00"/>
    <n v="0"/>
    <n v="0"/>
    <n v="0"/>
    <n v="0"/>
    <n v="1100"/>
    <n v="1100"/>
  </r>
  <r>
    <x v="15"/>
    <d v="2025-08-29T00:00:00"/>
    <d v="2026-01-01T00:00:00"/>
    <n v="0"/>
    <n v="0"/>
    <n v="0"/>
    <n v="0"/>
    <n v="3400"/>
    <n v="3400"/>
  </r>
  <r>
    <x v="39"/>
    <d v="2025-08-29T00:00:00"/>
    <d v="2026-01-31T00:00:00"/>
    <n v="0"/>
    <n v="0"/>
    <n v="0"/>
    <n v="0"/>
    <n v="800"/>
    <n v="800"/>
  </r>
  <r>
    <x v="16"/>
    <d v="2025-08-29T00:00:00"/>
    <d v="2026-09-30T00:00:00"/>
    <n v="0"/>
    <n v="0"/>
    <n v="0"/>
    <n v="0"/>
    <n v="4685.71"/>
    <n v="4685.71"/>
  </r>
  <r>
    <x v="27"/>
    <d v="2025-08-29T00:00:00"/>
    <d v="2026-02-01T00:00:00"/>
    <n v="0"/>
    <n v="0"/>
    <n v="0"/>
    <n v="0"/>
    <n v="4550"/>
    <n v="4550"/>
  </r>
  <r>
    <x v="17"/>
    <d v="2025-08-14T00:00:00"/>
    <d v="2025-10-11T00:00:00"/>
    <n v="0"/>
    <n v="0"/>
    <n v="0"/>
    <n v="0"/>
    <n v="1100"/>
    <n v="1100"/>
  </r>
  <r>
    <x v="31"/>
    <d v="2025-08-29T00:00:00"/>
    <d v="2025-10-01T00:00:00"/>
    <n v="0"/>
    <n v="0"/>
    <n v="0"/>
    <n v="0"/>
    <n v="800"/>
    <n v="800"/>
  </r>
  <r>
    <x v="40"/>
    <d v="2025-08-29T00:00:00"/>
    <d v="2026-01-30T00:00:00"/>
    <n v="0"/>
    <n v="0"/>
    <n v="0"/>
    <n v="0"/>
    <n v="800"/>
    <n v="800"/>
  </r>
  <r>
    <x v="32"/>
    <d v="2025-08-29T00:00:00"/>
    <d v="2025-09-30T00:00:00"/>
    <n v="0"/>
    <n v="0"/>
    <n v="0"/>
    <n v="0"/>
    <n v="800"/>
    <n v="800"/>
  </r>
  <r>
    <x v="19"/>
    <d v="2025-08-14T00:00:00"/>
    <d v="2025-09-15T00:00:00"/>
    <n v="0"/>
    <n v="0"/>
    <n v="0"/>
    <n v="0"/>
    <n v="2300"/>
    <n v="2300"/>
  </r>
  <r>
    <x v="33"/>
    <d v="2025-08-29T00:00:00"/>
    <d v="2025-09-30T00:00:00"/>
    <n v="0"/>
    <n v="0"/>
    <n v="0"/>
    <n v="0"/>
    <n v="800"/>
    <n v="800"/>
  </r>
  <r>
    <x v="21"/>
    <d v="2025-08-14T00:00:00"/>
    <d v="2025-10-13T00:00:00"/>
    <n v="0"/>
    <n v="0"/>
    <n v="0"/>
    <n v="0"/>
    <n v="1100"/>
    <n v="1100"/>
  </r>
  <r>
    <x v="22"/>
    <d v="2025-08-14T00:00:00"/>
    <d v="2025-09-18T00:00:00"/>
    <n v="0"/>
    <n v="0"/>
    <n v="0"/>
    <n v="0"/>
    <n v="900"/>
    <n v="900"/>
  </r>
  <r>
    <x v="23"/>
    <d v="2025-08-29T00:00:00"/>
    <d v="2026-09-30T00:00:00"/>
    <n v="0"/>
    <n v="0"/>
    <n v="0"/>
    <n v="0"/>
    <n v="8128.57"/>
    <n v="8128.57"/>
  </r>
  <r>
    <x v="24"/>
    <m/>
    <m/>
    <n v="0"/>
    <n v="0"/>
    <n v="0"/>
    <n v="0"/>
    <n v="62964.28"/>
    <n v="62964.28"/>
  </r>
  <r>
    <x v="41"/>
    <m/>
    <m/>
    <m/>
    <m/>
    <m/>
    <m/>
    <m/>
    <m/>
  </r>
  <r>
    <x v="35"/>
    <d v="2025-09-30T00:00:00"/>
    <d v="2026-09-30T00:00:00"/>
    <n v="0"/>
    <n v="0"/>
    <n v="0"/>
    <n v="0"/>
    <n v="4550"/>
    <n v="4550"/>
  </r>
  <r>
    <x v="3"/>
    <d v="2025-09-19T00:00:00"/>
    <d v="2025-11-15T00:00:00"/>
    <n v="0"/>
    <n v="0"/>
    <n v="0"/>
    <n v="0"/>
    <n v="3100"/>
    <n v="3100"/>
  </r>
  <r>
    <x v="4"/>
    <d v="2025-09-19T00:00:00"/>
    <d v="2025-12-15T00:00:00"/>
    <n v="0"/>
    <n v="0"/>
    <n v="0"/>
    <n v="0"/>
    <n v="3600"/>
    <n v="3600"/>
  </r>
  <r>
    <x v="26"/>
    <d v="2025-09-30T00:00:00"/>
    <d v="2026-02-01T00:00:00"/>
    <n v="0"/>
    <n v="0"/>
    <n v="0"/>
    <n v="0"/>
    <n v="2200"/>
    <n v="2200"/>
  </r>
  <r>
    <x v="5"/>
    <d v="2025-09-30T00:00:00"/>
    <d v="2025-09-30T00:00:00"/>
    <n v="0"/>
    <n v="0"/>
    <n v="0"/>
    <n v="0"/>
    <n v="800"/>
    <n v="800"/>
  </r>
  <r>
    <x v="8"/>
    <d v="2025-09-30T00:00:00"/>
    <d v="2025-12-01T00:00:00"/>
    <n v="0"/>
    <n v="0"/>
    <n v="0"/>
    <n v="0"/>
    <n v="4550"/>
    <n v="4550"/>
  </r>
  <r>
    <x v="42"/>
    <d v="2025-09-19T00:00:00"/>
    <d v="2025-11-15T00:00:00"/>
    <n v="0"/>
    <n v="0"/>
    <n v="0"/>
    <n v="0"/>
    <n v="3100"/>
    <n v="3100"/>
  </r>
  <r>
    <x v="30"/>
    <d v="2025-09-30T00:00:00"/>
    <d v="2025-09-30T00:00:00"/>
    <n v="0"/>
    <n v="0"/>
    <n v="0"/>
    <n v="0"/>
    <n v="800"/>
    <n v="800"/>
  </r>
  <r>
    <x v="9"/>
    <d v="2025-09-19T00:00:00"/>
    <d v="2025-10-16T00:00:00"/>
    <n v="0"/>
    <n v="0"/>
    <n v="0"/>
    <n v="0"/>
    <n v="2100"/>
    <n v="2100"/>
  </r>
  <r>
    <x v="10"/>
    <d v="2025-09-30T00:00:00"/>
    <d v="2025-12-01T00:00:00"/>
    <n v="0"/>
    <n v="0"/>
    <n v="0"/>
    <n v="0"/>
    <n v="3100"/>
    <n v="3100"/>
  </r>
  <r>
    <x v="11"/>
    <d v="2025-09-12T00:00:00"/>
    <d v="2025-10-14T00:00:00"/>
    <n v="0"/>
    <n v="0"/>
    <n v="0"/>
    <n v="0"/>
    <n v="1100"/>
    <n v="1100"/>
  </r>
  <r>
    <x v="12"/>
    <d v="2025-09-30T00:00:00"/>
    <d v="2026-09-30T00:00:00"/>
    <n v="0"/>
    <n v="0"/>
    <n v="0"/>
    <n v="0"/>
    <n v="6700"/>
    <n v="6700"/>
  </r>
  <r>
    <x v="13"/>
    <d v="2025-09-19T00:00:00"/>
    <d v="2025-11-15T00:00:00"/>
    <n v="0"/>
    <n v="0"/>
    <n v="0"/>
    <n v="0"/>
    <n v="2200"/>
    <n v="2200"/>
  </r>
  <r>
    <x v="14"/>
    <d v="2025-09-30T00:00:00"/>
    <d v="2025-12-01T00:00:00"/>
    <n v="0"/>
    <n v="0"/>
    <n v="0"/>
    <n v="0"/>
    <n v="1100"/>
    <n v="1100"/>
  </r>
  <r>
    <x v="15"/>
    <d v="2025-09-30T00:00:00"/>
    <d v="2026-01-01T00:00:00"/>
    <n v="0"/>
    <n v="0"/>
    <n v="0"/>
    <n v="0"/>
    <n v="3400"/>
    <n v="3400"/>
  </r>
  <r>
    <x v="39"/>
    <d v="2025-09-30T00:00:00"/>
    <d v="2026-01-31T00:00:00"/>
    <n v="0"/>
    <n v="0"/>
    <n v="0"/>
    <n v="0"/>
    <n v="800"/>
    <n v="800"/>
  </r>
  <r>
    <x v="16"/>
    <d v="2025-09-30T00:00:00"/>
    <d v="2026-09-30T00:00:00"/>
    <n v="0"/>
    <n v="0"/>
    <n v="0"/>
    <n v="0"/>
    <n v="4685.71"/>
    <n v="4685.71"/>
  </r>
  <r>
    <x v="27"/>
    <d v="2025-09-30T00:00:00"/>
    <d v="2026-02-01T00:00:00"/>
    <n v="0"/>
    <n v="0"/>
    <n v="0"/>
    <n v="0"/>
    <n v="4550"/>
    <n v="4550"/>
  </r>
  <r>
    <x v="17"/>
    <d v="2025-09-12T00:00:00"/>
    <d v="2025-10-11T00:00:00"/>
    <n v="0"/>
    <n v="0"/>
    <n v="0"/>
    <n v="0"/>
    <n v="1100"/>
    <n v="1100"/>
  </r>
  <r>
    <x v="31"/>
    <d v="2025-09-30T00:00:00"/>
    <d v="2025-10-01T00:00:00"/>
    <n v="0"/>
    <n v="0"/>
    <n v="0"/>
    <n v="0"/>
    <n v="800"/>
    <n v="800"/>
  </r>
  <r>
    <x v="40"/>
    <d v="2025-09-30T00:00:00"/>
    <d v="2026-01-30T00:00:00"/>
    <n v="0"/>
    <n v="0"/>
    <n v="0"/>
    <n v="0"/>
    <n v="800"/>
    <n v="800"/>
  </r>
  <r>
    <x v="32"/>
    <d v="2025-09-30T00:00:00"/>
    <d v="2025-09-30T00:00:00"/>
    <n v="0"/>
    <n v="0"/>
    <n v="0"/>
    <n v="0"/>
    <n v="800"/>
    <n v="800"/>
  </r>
  <r>
    <x v="19"/>
    <d v="2025-09-12T00:00:00"/>
    <d v="2025-09-15T00:00:00"/>
    <n v="0"/>
    <n v="0"/>
    <n v="0"/>
    <n v="0"/>
    <n v="2300"/>
    <n v="2300"/>
  </r>
  <r>
    <x v="19"/>
    <d v="2025-09-30T00:00:00"/>
    <d v="2025-09-15T00:00:00"/>
    <n v="0"/>
    <n v="0"/>
    <n v="0"/>
    <n v="0"/>
    <n v="0"/>
    <n v="0"/>
  </r>
  <r>
    <x v="33"/>
    <d v="2025-09-30T00:00:00"/>
    <d v="2025-09-30T00:00:00"/>
    <n v="0"/>
    <n v="0"/>
    <n v="0"/>
    <n v="0"/>
    <n v="800"/>
    <n v="800"/>
  </r>
  <r>
    <x v="21"/>
    <d v="2025-09-12T00:00:00"/>
    <d v="2025-10-13T00:00:00"/>
    <n v="0"/>
    <n v="0"/>
    <n v="0"/>
    <n v="0"/>
    <n v="1100"/>
    <n v="1100"/>
  </r>
  <r>
    <x v="22"/>
    <d v="2025-09-12T00:00:00"/>
    <d v="2025-09-18T00:00:00"/>
    <n v="0"/>
    <n v="0"/>
    <n v="0"/>
    <n v="0"/>
    <n v="900"/>
    <n v="900"/>
  </r>
  <r>
    <x v="22"/>
    <d v="2025-09-30T00:00:00"/>
    <d v="2025-09-18T00:00:00"/>
    <n v="0"/>
    <n v="0"/>
    <n v="0"/>
    <n v="0"/>
    <n v="0"/>
    <n v="0"/>
  </r>
  <r>
    <x v="23"/>
    <d v="2025-09-30T00:00:00"/>
    <d v="2026-09-30T00:00:00"/>
    <n v="0"/>
    <n v="0"/>
    <n v="0"/>
    <n v="0"/>
    <n v="8128.57"/>
    <n v="8128.57"/>
  </r>
  <r>
    <x v="24"/>
    <m/>
    <m/>
    <n v="0"/>
    <n v="0"/>
    <n v="0"/>
    <n v="0"/>
    <n v="69164.28"/>
    <n v="69164.28"/>
  </r>
  <r>
    <x v="43"/>
    <m/>
    <m/>
    <m/>
    <m/>
    <m/>
    <m/>
    <m/>
    <m/>
  </r>
  <r>
    <x v="2"/>
    <d v="2025-10-14T00:00:00"/>
    <d v="2025-10-15T00:00:00"/>
    <n v="0"/>
    <n v="0"/>
    <n v="0"/>
    <n v="0"/>
    <n v="2000"/>
    <n v="2000"/>
  </r>
  <r>
    <x v="2"/>
    <d v="2025-10-30T00:00:00"/>
    <d v="2025-10-15T00:00:00"/>
    <n v="0"/>
    <n v="0"/>
    <n v="0"/>
    <n v="0"/>
    <n v="0"/>
    <n v="0"/>
  </r>
  <r>
    <x v="35"/>
    <d v="2025-10-30T00:00:00"/>
    <d v="2026-09-30T00:00:00"/>
    <n v="0"/>
    <n v="0"/>
    <n v="0"/>
    <n v="0"/>
    <n v="4550"/>
    <n v="4550"/>
  </r>
  <r>
    <x v="3"/>
    <d v="2025-10-14T00:00:00"/>
    <d v="2025-11-15T00:00:00"/>
    <n v="0"/>
    <n v="0"/>
    <n v="0"/>
    <n v="0"/>
    <n v="3100"/>
    <n v="3100"/>
  </r>
  <r>
    <x v="4"/>
    <d v="2025-10-14T00:00:00"/>
    <d v="2025-12-15T00:00:00"/>
    <n v="0"/>
    <n v="0"/>
    <n v="0"/>
    <n v="0"/>
    <n v="3600"/>
    <n v="3600"/>
  </r>
  <r>
    <x v="26"/>
    <d v="2025-10-30T00:00:00"/>
    <d v="2026-02-01T00:00:00"/>
    <n v="0"/>
    <n v="0"/>
    <n v="0"/>
    <n v="0"/>
    <n v="2200"/>
    <n v="2200"/>
  </r>
  <r>
    <x v="8"/>
    <d v="2025-10-30T00:00:00"/>
    <d v="2025-12-01T00:00:00"/>
    <n v="0"/>
    <n v="0"/>
    <n v="0"/>
    <n v="0"/>
    <n v="4550"/>
    <n v="4550"/>
  </r>
  <r>
    <x v="42"/>
    <d v="2025-10-14T00:00:00"/>
    <d v="2025-11-15T00:00:00"/>
    <n v="0"/>
    <n v="0"/>
    <n v="0"/>
    <n v="0"/>
    <n v="3100"/>
    <n v="3100"/>
  </r>
  <r>
    <x v="30"/>
    <d v="2025-10-30T00:00:00"/>
    <d v="2026-03-31T00:00:00"/>
    <n v="0"/>
    <n v="0"/>
    <n v="0"/>
    <n v="0"/>
    <n v="800"/>
    <n v="800"/>
  </r>
  <r>
    <x v="9"/>
    <d v="2025-10-21T00:00:00"/>
    <d v="2025-10-16T00:00:00"/>
    <n v="0"/>
    <n v="0"/>
    <n v="0"/>
    <n v="0"/>
    <n v="2100"/>
    <n v="2100"/>
  </r>
  <r>
    <x v="9"/>
    <d v="2025-10-30T00:00:00"/>
    <d v="2025-10-16T00:00:00"/>
    <n v="0"/>
    <n v="0"/>
    <n v="0"/>
    <n v="0"/>
    <n v="0"/>
    <n v="0"/>
  </r>
  <r>
    <x v="10"/>
    <d v="2025-10-30T00:00:00"/>
    <d v="2025-12-01T00:00:00"/>
    <n v="0"/>
    <n v="0"/>
    <n v="0"/>
    <n v="0"/>
    <n v="3100"/>
    <n v="3100"/>
  </r>
  <r>
    <x v="11"/>
    <d v="2025-10-14T00:00:00"/>
    <d v="2025-10-14T00:00:00"/>
    <n v="0"/>
    <n v="0"/>
    <n v="0"/>
    <n v="0"/>
    <n v="1100"/>
    <n v="1100"/>
  </r>
  <r>
    <x v="11"/>
    <d v="2025-10-30T00:00:00"/>
    <d v="2025-10-14T00:00:00"/>
    <n v="0"/>
    <n v="0"/>
    <n v="0"/>
    <n v="0"/>
    <n v="0"/>
    <n v="0"/>
  </r>
  <r>
    <x v="12"/>
    <d v="2025-10-30T00:00:00"/>
    <d v="2026-09-30T00:00:00"/>
    <n v="0"/>
    <n v="0"/>
    <n v="0"/>
    <n v="0"/>
    <n v="6700"/>
    <n v="6700"/>
  </r>
  <r>
    <x v="13"/>
    <d v="2025-10-21T00:00:00"/>
    <d v="2025-11-15T00:00:00"/>
    <n v="0"/>
    <n v="0"/>
    <n v="0"/>
    <n v="0"/>
    <n v="2200"/>
    <n v="2200"/>
  </r>
  <r>
    <x v="14"/>
    <d v="2025-10-30T00:00:00"/>
    <d v="2025-12-01T00:00:00"/>
    <n v="0"/>
    <n v="0"/>
    <n v="0"/>
    <n v="0"/>
    <n v="1100"/>
    <n v="1100"/>
  </r>
  <r>
    <x v="15"/>
    <d v="2025-10-30T00:00:00"/>
    <d v="2026-01-01T00:00:00"/>
    <n v="0"/>
    <n v="0"/>
    <n v="0"/>
    <n v="0"/>
    <n v="3400"/>
    <n v="3400"/>
  </r>
  <r>
    <x v="39"/>
    <d v="2025-10-30T00:00:00"/>
    <d v="2026-01-31T00:00:00"/>
    <n v="0"/>
    <n v="0"/>
    <n v="0"/>
    <n v="0"/>
    <n v="800"/>
    <n v="800"/>
  </r>
  <r>
    <x v="16"/>
    <d v="2025-10-30T00:00:00"/>
    <d v="2026-09-30T00:00:00"/>
    <n v="0"/>
    <n v="0"/>
    <n v="0"/>
    <n v="0"/>
    <n v="4685.71"/>
    <n v="4685.71"/>
  </r>
  <r>
    <x v="27"/>
    <d v="2025-10-30T00:00:00"/>
    <d v="2026-02-01T00:00:00"/>
    <n v="0"/>
    <n v="0"/>
    <n v="0"/>
    <n v="0"/>
    <n v="4550"/>
    <n v="4550"/>
  </r>
  <r>
    <x v="17"/>
    <d v="2025-10-14T00:00:00"/>
    <d v="2025-10-11T00:00:00"/>
    <n v="0"/>
    <n v="0"/>
    <n v="0"/>
    <n v="0"/>
    <n v="1100"/>
    <n v="1100"/>
  </r>
  <r>
    <x v="17"/>
    <d v="2025-10-30T00:00:00"/>
    <d v="2025-10-11T00:00:00"/>
    <n v="0"/>
    <n v="0"/>
    <n v="0"/>
    <n v="0"/>
    <n v="0"/>
    <n v="0"/>
  </r>
  <r>
    <x v="31"/>
    <d v="2025-10-30T00:00:00"/>
    <d v="2025-10-01T00:00:00"/>
    <n v="0"/>
    <n v="0"/>
    <n v="0"/>
    <n v="0"/>
    <n v="0"/>
    <n v="0"/>
  </r>
  <r>
    <x v="31"/>
    <d v="2025-10-30T00:00:00"/>
    <d v="2026-03-31T00:00:00"/>
    <n v="0"/>
    <n v="0"/>
    <n v="0"/>
    <n v="0"/>
    <n v="800"/>
    <n v="800"/>
  </r>
  <r>
    <x v="40"/>
    <d v="2025-10-30T00:00:00"/>
    <d v="2026-01-30T00:00:00"/>
    <n v="0"/>
    <n v="0"/>
    <n v="0"/>
    <n v="0"/>
    <n v="800"/>
    <n v="800"/>
  </r>
  <r>
    <x v="32"/>
    <d v="2025-10-30T00:00:00"/>
    <d v="2026-03-31T00:00:00"/>
    <n v="0"/>
    <n v="0"/>
    <n v="0"/>
    <n v="0"/>
    <n v="800"/>
    <n v="800"/>
  </r>
  <r>
    <x v="19"/>
    <d v="2025-10-21T00:00:00"/>
    <d v="2025-12-15T00:00:00"/>
    <n v="0"/>
    <n v="0"/>
    <n v="0"/>
    <n v="0"/>
    <n v="2300"/>
    <n v="2300"/>
  </r>
  <r>
    <x v="21"/>
    <d v="2025-10-14T00:00:00"/>
    <d v="2025-10-13T00:00:00"/>
    <n v="0"/>
    <n v="0"/>
    <n v="0"/>
    <n v="0"/>
    <n v="1100"/>
    <n v="1100"/>
  </r>
  <r>
    <x v="21"/>
    <d v="2025-10-30T00:00:00"/>
    <d v="2025-10-13T00:00:00"/>
    <n v="0"/>
    <n v="0"/>
    <n v="0"/>
    <n v="0"/>
    <n v="0"/>
    <n v="0"/>
  </r>
  <r>
    <x v="22"/>
    <d v="2025-10-21T00:00:00"/>
    <d v="2025-12-18T00:00:00"/>
    <n v="0"/>
    <n v="0"/>
    <n v="0"/>
    <n v="0"/>
    <n v="900"/>
    <n v="900"/>
  </r>
  <r>
    <x v="23"/>
    <d v="2025-10-30T00:00:00"/>
    <d v="2026-09-30T00:00:00"/>
    <n v="0"/>
    <n v="0"/>
    <n v="0"/>
    <n v="0"/>
    <n v="8128.57"/>
    <n v="8128.57"/>
  </r>
  <r>
    <x v="24"/>
    <m/>
    <m/>
    <n v="0"/>
    <n v="0"/>
    <n v="0"/>
    <n v="0"/>
    <n v="69564.28"/>
    <n v="69564.28"/>
  </r>
  <r>
    <x v="44"/>
    <m/>
    <m/>
    <m/>
    <m/>
    <m/>
    <m/>
    <m/>
    <m/>
  </r>
  <r>
    <x v="35"/>
    <d v="2025-11-28T00:00:00"/>
    <d v="2026-09-30T00:00:00"/>
    <n v="0"/>
    <n v="0"/>
    <n v="0"/>
    <n v="0"/>
    <n v="4550"/>
    <n v="4550"/>
  </r>
  <r>
    <x v="3"/>
    <d v="2025-11-14T00:00:00"/>
    <d v="2025-11-15T00:00:00"/>
    <n v="0"/>
    <n v="0"/>
    <n v="0"/>
    <n v="0"/>
    <n v="3100"/>
    <n v="3100"/>
  </r>
  <r>
    <x v="3"/>
    <d v="2025-11-28T00:00:00"/>
    <d v="2025-11-15T00:00:00"/>
    <n v="0"/>
    <n v="0"/>
    <n v="0"/>
    <n v="0"/>
    <n v="0"/>
    <n v="0"/>
  </r>
  <r>
    <x v="4"/>
    <d v="2025-11-14T00:00:00"/>
    <d v="2025-12-15T00:00:00"/>
    <n v="0"/>
    <n v="0"/>
    <n v="0"/>
    <n v="0"/>
    <n v="3600"/>
    <n v="3600"/>
  </r>
  <r>
    <x v="26"/>
    <d v="2025-11-28T00:00:00"/>
    <d v="2026-02-01T00:00:00"/>
    <n v="0"/>
    <n v="0"/>
    <n v="0"/>
    <n v="0"/>
    <n v="2200"/>
    <n v="2200"/>
  </r>
  <r>
    <x v="8"/>
    <d v="2025-11-28T00:00:00"/>
    <d v="2025-12-01T00:00:00"/>
    <n v="0"/>
    <n v="0"/>
    <n v="0"/>
    <n v="0"/>
    <n v="4550"/>
    <n v="4550"/>
  </r>
  <r>
    <x v="42"/>
    <d v="2025-11-14T00:00:00"/>
    <d v="2025-11-15T00:00:00"/>
    <n v="0"/>
    <n v="0"/>
    <n v="0"/>
    <n v="0"/>
    <n v="3100"/>
    <n v="3100"/>
  </r>
  <r>
    <x v="42"/>
    <d v="2025-11-28T00:00:00"/>
    <d v="2025-11-15T00:00:00"/>
    <n v="0"/>
    <n v="0"/>
    <n v="0"/>
    <n v="0"/>
    <n v="0"/>
    <n v="0"/>
  </r>
  <r>
    <x v="30"/>
    <d v="2025-11-28T00:00:00"/>
    <d v="2026-03-31T00:00:00"/>
    <n v="0"/>
    <n v="0"/>
    <n v="0"/>
    <n v="0"/>
    <n v="800"/>
    <n v="800"/>
  </r>
  <r>
    <x v="10"/>
    <d v="2025-11-28T00:00:00"/>
    <d v="2025-12-01T00:00:00"/>
    <n v="0"/>
    <n v="0"/>
    <n v="0"/>
    <n v="0"/>
    <n v="3100"/>
    <n v="3100"/>
  </r>
  <r>
    <x v="11"/>
    <d v="2025-11-14T00:00:00"/>
    <d v="2026-09-15T00:00:00"/>
    <n v="0"/>
    <n v="0"/>
    <n v="0"/>
    <n v="0"/>
    <n v="1500"/>
    <n v="1500"/>
  </r>
  <r>
    <x v="12"/>
    <d v="2025-11-28T00:00:00"/>
    <d v="2026-09-30T00:00:00"/>
    <n v="0"/>
    <n v="0"/>
    <n v="0"/>
    <n v="0"/>
    <n v="6700"/>
    <n v="6700"/>
  </r>
  <r>
    <x v="13"/>
    <d v="2025-11-21T00:00:00"/>
    <d v="2025-11-15T00:00:00"/>
    <n v="0"/>
    <n v="0"/>
    <n v="0"/>
    <n v="0"/>
    <n v="2200"/>
    <n v="2200"/>
  </r>
  <r>
    <x v="13"/>
    <d v="2025-11-28T00:00:00"/>
    <d v="2025-11-15T00:00:00"/>
    <n v="0"/>
    <n v="0"/>
    <n v="0"/>
    <n v="0"/>
    <n v="0"/>
    <n v="0"/>
  </r>
  <r>
    <x v="14"/>
    <d v="2025-11-28T00:00:00"/>
    <d v="2025-12-01T00:00:00"/>
    <n v="0"/>
    <n v="0"/>
    <n v="0"/>
    <n v="0"/>
    <n v="1100"/>
    <n v="1100"/>
  </r>
  <r>
    <x v="15"/>
    <d v="2025-11-28T00:00:00"/>
    <d v="2026-01-01T00:00:00"/>
    <n v="0"/>
    <n v="0"/>
    <n v="0"/>
    <n v="0"/>
    <n v="3400"/>
    <n v="3400"/>
  </r>
  <r>
    <x v="39"/>
    <d v="2025-11-28T00:00:00"/>
    <d v="2026-01-31T00:00:00"/>
    <n v="0"/>
    <n v="0"/>
    <n v="0"/>
    <n v="0"/>
    <n v="800"/>
    <n v="800"/>
  </r>
  <r>
    <x v="16"/>
    <d v="2025-11-28T00:00:00"/>
    <d v="2026-09-30T00:00:00"/>
    <n v="0"/>
    <n v="0"/>
    <n v="0"/>
    <n v="0"/>
    <n v="4685.71"/>
    <n v="4685.71"/>
  </r>
  <r>
    <x v="27"/>
    <d v="2025-11-28T00:00:00"/>
    <d v="2026-02-01T00:00:00"/>
    <n v="0"/>
    <n v="0"/>
    <n v="0"/>
    <n v="0"/>
    <n v="4550"/>
    <n v="4550"/>
  </r>
  <r>
    <x v="17"/>
    <d v="2025-11-14T00:00:00"/>
    <d v="2026-09-12T00:00:00"/>
    <n v="0"/>
    <n v="0"/>
    <n v="0"/>
    <n v="0"/>
    <n v="1500"/>
    <n v="1500"/>
  </r>
  <r>
    <x v="31"/>
    <d v="2025-11-28T00:00:00"/>
    <d v="2026-03-31T00:00:00"/>
    <n v="0"/>
    <n v="0"/>
    <n v="0"/>
    <n v="0"/>
    <n v="800"/>
    <n v="800"/>
  </r>
  <r>
    <x v="40"/>
    <d v="2025-11-28T00:00:00"/>
    <d v="2026-01-30T00:00:00"/>
    <n v="0"/>
    <n v="0"/>
    <n v="0"/>
    <n v="0"/>
    <n v="800"/>
    <n v="800"/>
  </r>
  <r>
    <x v="32"/>
    <d v="2025-11-28T00:00:00"/>
    <d v="2026-03-31T00:00:00"/>
    <n v="0"/>
    <n v="0"/>
    <n v="0"/>
    <n v="0"/>
    <n v="800"/>
    <n v="800"/>
  </r>
  <r>
    <x v="19"/>
    <d v="2025-11-21T00:00:00"/>
    <d v="2025-12-15T00:00:00"/>
    <n v="0"/>
    <n v="0"/>
    <n v="0"/>
    <n v="0"/>
    <n v="2300"/>
    <n v="2300"/>
  </r>
  <r>
    <x v="21"/>
    <d v="2025-11-14T00:00:00"/>
    <d v="2026-09-15T00:00:00"/>
    <n v="0"/>
    <n v="0"/>
    <n v="0"/>
    <n v="0"/>
    <n v="1500"/>
    <n v="1500"/>
  </r>
  <r>
    <x v="22"/>
    <d v="2025-11-21T00:00:00"/>
    <d v="2025-12-18T00:00:00"/>
    <n v="0"/>
    <n v="0"/>
    <n v="0"/>
    <n v="0"/>
    <n v="900"/>
    <n v="900"/>
  </r>
  <r>
    <x v="23"/>
    <d v="2025-11-28T00:00:00"/>
    <d v="2026-09-30T00:00:00"/>
    <n v="0"/>
    <n v="0"/>
    <n v="0"/>
    <n v="0"/>
    <n v="8128.57"/>
    <n v="8128.57"/>
  </r>
  <r>
    <x v="24"/>
    <m/>
    <m/>
    <n v="0"/>
    <n v="0"/>
    <n v="0"/>
    <n v="0"/>
    <n v="66664.28"/>
    <n v="66664.28"/>
  </r>
  <r>
    <x v="45"/>
    <m/>
    <m/>
    <m/>
    <m/>
    <m/>
    <m/>
    <m/>
    <m/>
  </r>
  <r>
    <x v="35"/>
    <d v="2025-12-30T00:00:00"/>
    <d v="2026-09-30T00:00:00"/>
    <n v="0"/>
    <n v="0"/>
    <n v="0"/>
    <n v="0"/>
    <n v="4550"/>
    <n v="4550"/>
  </r>
  <r>
    <x v="3"/>
    <d v="2025-12-12T00:00:00"/>
    <d v="2026-09-15T00:00:00"/>
    <n v="0"/>
    <n v="0"/>
    <n v="0"/>
    <n v="0"/>
    <n v="3100"/>
    <n v="3100"/>
  </r>
  <r>
    <x v="4"/>
    <d v="2025-12-19T00:00:00"/>
    <d v="2025-12-15T00:00:00"/>
    <n v="0"/>
    <n v="0"/>
    <n v="0"/>
    <n v="0"/>
    <n v="3600"/>
    <n v="3600"/>
  </r>
  <r>
    <x v="4"/>
    <d v="2025-12-30T00:00:00"/>
    <d v="2025-12-15T00:00:00"/>
    <n v="0"/>
    <n v="0"/>
    <n v="0"/>
    <n v="0"/>
    <n v="0"/>
    <n v="0"/>
  </r>
  <r>
    <x v="26"/>
    <d v="2025-12-30T00:00:00"/>
    <d v="2026-02-01T00:00:00"/>
    <n v="0"/>
    <n v="0"/>
    <n v="0"/>
    <n v="0"/>
    <n v="2200"/>
    <n v="2200"/>
  </r>
  <r>
    <x v="46"/>
    <d v="2025-12-30T00:00:00"/>
    <d v="2026-02-28T00:00:00"/>
    <n v="0"/>
    <n v="0"/>
    <n v="0"/>
    <n v="0"/>
    <n v="900"/>
    <n v="900"/>
  </r>
  <r>
    <x v="8"/>
    <d v="2025-12-30T00:00:00"/>
    <d v="2025-12-01T00:00:00"/>
    <n v="0"/>
    <n v="0"/>
    <n v="0"/>
    <n v="0"/>
    <n v="0"/>
    <n v="0"/>
  </r>
  <r>
    <x v="8"/>
    <d v="2025-12-30T00:00:00"/>
    <d v="2026-09-30T00:00:00"/>
    <n v="0"/>
    <n v="0"/>
    <n v="0"/>
    <n v="0"/>
    <n v="4550"/>
    <n v="4550"/>
  </r>
  <r>
    <x v="42"/>
    <d v="2025-12-12T00:00:00"/>
    <d v="2026-09-15T00:00:00"/>
    <n v="0"/>
    <n v="0"/>
    <n v="0"/>
    <n v="0"/>
    <n v="3100"/>
    <n v="3100"/>
  </r>
  <r>
    <x v="30"/>
    <d v="2025-12-30T00:00:00"/>
    <d v="2026-03-31T00:00:00"/>
    <n v="0"/>
    <n v="0"/>
    <n v="0"/>
    <n v="0"/>
    <n v="800"/>
    <n v="800"/>
  </r>
  <r>
    <x v="9"/>
    <d v="2025-12-12T00:00:00"/>
    <d v="2026-09-14T00:00:00"/>
    <n v="0"/>
    <n v="0"/>
    <n v="0"/>
    <n v="0"/>
    <n v="2500"/>
    <n v="2500"/>
  </r>
  <r>
    <x v="10"/>
    <d v="2025-12-30T00:00:00"/>
    <d v="2025-12-01T00:00:00"/>
    <n v="0"/>
    <n v="0"/>
    <n v="0"/>
    <n v="0"/>
    <n v="0"/>
    <n v="0"/>
  </r>
  <r>
    <x v="10"/>
    <d v="2025-12-30T00:00:00"/>
    <d v="2026-09-30T00:00:00"/>
    <n v="0"/>
    <n v="0"/>
    <n v="0"/>
    <n v="0"/>
    <n v="4550"/>
    <n v="4550"/>
  </r>
  <r>
    <x v="11"/>
    <d v="2025-12-12T00:00:00"/>
    <d v="2026-09-15T00:00:00"/>
    <n v="0"/>
    <n v="0"/>
    <n v="0"/>
    <n v="0"/>
    <n v="1500"/>
    <n v="1500"/>
  </r>
  <r>
    <x v="12"/>
    <d v="2025-12-30T00:00:00"/>
    <d v="2026-09-30T00:00:00"/>
    <n v="0"/>
    <n v="0"/>
    <n v="0"/>
    <n v="0"/>
    <n v="6700"/>
    <n v="6700"/>
  </r>
  <r>
    <x v="13"/>
    <d v="2025-12-19T00:00:00"/>
    <d v="2026-09-15T00:00:00"/>
    <n v="0"/>
    <n v="0"/>
    <n v="0"/>
    <n v="0"/>
    <n v="3100"/>
    <n v="3100"/>
  </r>
  <r>
    <x v="14"/>
    <d v="2025-12-30T00:00:00"/>
    <d v="2025-12-01T00:00:00"/>
    <n v="0"/>
    <n v="0"/>
    <n v="0"/>
    <n v="0"/>
    <n v="0"/>
    <n v="0"/>
  </r>
  <r>
    <x v="14"/>
    <d v="2025-12-30T00:00:00"/>
    <d v="2026-09-30T00:00:00"/>
    <n v="0"/>
    <n v="0"/>
    <n v="0"/>
    <n v="0"/>
    <n v="1100"/>
    <n v="1100"/>
  </r>
  <r>
    <x v="15"/>
    <d v="2025-12-30T00:00:00"/>
    <d v="2026-01-01T00:00:00"/>
    <n v="0"/>
    <n v="0"/>
    <n v="0"/>
    <n v="0"/>
    <n v="3400"/>
    <n v="3400"/>
  </r>
  <r>
    <x v="39"/>
    <d v="2025-12-30T00:00:00"/>
    <d v="2026-01-31T00:00:00"/>
    <n v="0"/>
    <n v="0"/>
    <n v="0"/>
    <n v="0"/>
    <n v="800"/>
    <n v="800"/>
  </r>
  <r>
    <x v="16"/>
    <d v="2025-12-30T00:00:00"/>
    <d v="2026-09-30T00:00:00"/>
    <n v="0"/>
    <n v="0"/>
    <n v="0"/>
    <n v="0"/>
    <n v="4685.71"/>
    <n v="4685.71"/>
  </r>
  <r>
    <x v="27"/>
    <d v="2025-12-30T00:00:00"/>
    <d v="2026-02-01T00:00:00"/>
    <n v="0"/>
    <n v="0"/>
    <n v="0"/>
    <n v="0"/>
    <n v="4550"/>
    <n v="4550"/>
  </r>
  <r>
    <x v="17"/>
    <d v="2025-12-12T00:00:00"/>
    <d v="2026-09-12T00:00:00"/>
    <n v="0"/>
    <n v="0"/>
    <n v="0"/>
    <n v="0"/>
    <n v="1500"/>
    <n v="1500"/>
  </r>
  <r>
    <x v="31"/>
    <d v="2025-12-30T00:00:00"/>
    <d v="2026-03-31T00:00:00"/>
    <n v="0"/>
    <n v="0"/>
    <n v="0"/>
    <n v="0"/>
    <n v="800"/>
    <n v="800"/>
  </r>
  <r>
    <x v="47"/>
    <d v="2025-12-30T00:00:00"/>
    <d v="2026-01-31T00:00:00"/>
    <n v="0"/>
    <n v="0"/>
    <n v="0"/>
    <n v="0"/>
    <n v="2200"/>
    <n v="2200"/>
  </r>
  <r>
    <x v="47"/>
    <d v="2025-12-30T00:00:00"/>
    <d v="2026-01-31T00:00:00"/>
    <n v="0"/>
    <n v="0"/>
    <n v="0"/>
    <n v="0"/>
    <n v="2200"/>
    <n v="2200"/>
  </r>
  <r>
    <x v="40"/>
    <d v="2025-12-30T00:00:00"/>
    <d v="2026-01-30T00:00:00"/>
    <n v="0"/>
    <n v="0"/>
    <n v="0"/>
    <n v="0"/>
    <n v="800"/>
    <n v="800"/>
  </r>
  <r>
    <x v="32"/>
    <d v="2025-12-30T00:00:00"/>
    <d v="2026-03-31T00:00:00"/>
    <n v="0"/>
    <n v="0"/>
    <n v="0"/>
    <n v="0"/>
    <n v="800"/>
    <n v="800"/>
  </r>
  <r>
    <x v="19"/>
    <d v="2025-12-19T00:00:00"/>
    <d v="2025-12-15T00:00:00"/>
    <n v="0"/>
    <n v="0"/>
    <n v="0"/>
    <n v="0"/>
    <n v="2300"/>
    <n v="2300"/>
  </r>
  <r>
    <x v="19"/>
    <d v="2025-12-30T00:00:00"/>
    <d v="2025-12-15T00:00:00"/>
    <n v="0"/>
    <n v="0"/>
    <n v="0"/>
    <n v="0"/>
    <n v="0"/>
    <n v="0"/>
  </r>
  <r>
    <x v="21"/>
    <d v="2025-12-12T00:00:00"/>
    <d v="2026-09-15T00:00:00"/>
    <n v="0"/>
    <n v="0"/>
    <n v="0"/>
    <n v="0"/>
    <n v="1500"/>
    <n v="1500"/>
  </r>
  <r>
    <x v="22"/>
    <d v="2025-12-19T00:00:00"/>
    <d v="2025-12-18T00:00:00"/>
    <n v="0"/>
    <n v="0"/>
    <n v="0"/>
    <n v="0"/>
    <n v="900"/>
    <n v="900"/>
  </r>
  <r>
    <x v="22"/>
    <d v="2025-12-30T00:00:00"/>
    <d v="2025-12-18T00:00:00"/>
    <n v="0"/>
    <n v="0"/>
    <n v="0"/>
    <n v="0"/>
    <n v="0"/>
    <n v="0"/>
  </r>
  <r>
    <x v="23"/>
    <d v="2025-12-30T00:00:00"/>
    <d v="2026-09-30T00:00:00"/>
    <n v="0"/>
    <n v="0"/>
    <n v="0"/>
    <n v="0"/>
    <n v="8128.57"/>
    <n v="8128.57"/>
  </r>
  <r>
    <x v="24"/>
    <m/>
    <m/>
    <n v="0"/>
    <n v="0"/>
    <n v="0"/>
    <n v="0"/>
    <n v="76814.28"/>
    <n v="76814.28"/>
  </r>
  <r>
    <x v="48"/>
    <m/>
    <m/>
    <n v="0"/>
    <n v="0"/>
    <n v="0"/>
    <n v="0"/>
    <n v="728728.52"/>
    <n v="728728.52"/>
  </r>
</pivotCacheRecords>
</file>

<file path=xl/pivotCache/pivotCacheRecords9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0">
  <r>
    <x v="0"/>
    <m/>
    <s v="Contrato"/>
    <m/>
    <m/>
    <m/>
    <m/>
    <m/>
    <m/>
  </r>
  <r>
    <x v="1"/>
    <m/>
    <m/>
    <m/>
    <m/>
    <m/>
    <m/>
    <m/>
    <m/>
  </r>
  <r>
    <x v="2"/>
    <d v="2025-01-30T00:00:00"/>
    <d v="2025-05-14T00:00:00"/>
    <n v="0"/>
    <n v="0"/>
    <n v="0"/>
    <n v="0"/>
    <n v="2000"/>
    <n v="2000"/>
  </r>
  <r>
    <x v="2"/>
    <d v="2025-01-30T00:00:00"/>
    <d v="2026-05-06T00:00:00"/>
    <n v="0"/>
    <n v="0"/>
    <n v="0"/>
    <n v="0"/>
    <n v="2000"/>
    <n v="2000"/>
  </r>
  <r>
    <x v="3"/>
    <d v="2025-01-30T00:00:00"/>
    <d v="2025-05-14T00:00:00"/>
    <n v="0"/>
    <n v="0"/>
    <n v="0"/>
    <n v="0"/>
    <n v="2000"/>
    <n v="2000"/>
  </r>
  <r>
    <x v="4"/>
    <d v="2025-01-30T00:00:00"/>
    <d v="2025-05-14T00:00:00"/>
    <n v="0"/>
    <n v="0"/>
    <n v="0"/>
    <n v="0"/>
    <n v="2000"/>
    <n v="2000"/>
  </r>
  <r>
    <x v="5"/>
    <d v="2025-01-30T00:00:00"/>
    <d v="2025-02-05T00:00:00"/>
    <n v="0"/>
    <n v="0"/>
    <n v="0"/>
    <n v="0"/>
    <n v="3000"/>
    <n v="3000"/>
  </r>
  <r>
    <x v="6"/>
    <d v="2025-01-30T00:00:00"/>
    <d v="2025-05-14T00:00:00"/>
    <n v="0"/>
    <n v="0"/>
    <n v="0"/>
    <n v="0"/>
    <n v="2000"/>
    <n v="2000"/>
  </r>
  <r>
    <x v="7"/>
    <d v="2025-01-30T00:00:00"/>
    <d v="2025-05-14T00:00:00"/>
    <n v="0"/>
    <n v="0"/>
    <n v="0"/>
    <n v="0"/>
    <n v="2000"/>
    <n v="2000"/>
  </r>
  <r>
    <x v="8"/>
    <d v="2025-01-30T00:00:00"/>
    <d v="2025-02-14T00:00:00"/>
    <n v="0"/>
    <n v="0"/>
    <n v="0"/>
    <n v="0"/>
    <n v="5000"/>
    <n v="5000"/>
  </r>
  <r>
    <x v="9"/>
    <d v="2025-01-30T00:00:00"/>
    <d v="2025-05-14T00:00:00"/>
    <n v="0"/>
    <n v="0"/>
    <n v="0"/>
    <n v="0"/>
    <n v="2000"/>
    <n v="2000"/>
  </r>
  <r>
    <x v="10"/>
    <d v="2025-01-30T00:00:00"/>
    <d v="2025-05-14T00:00:00"/>
    <n v="0"/>
    <n v="0"/>
    <n v="0"/>
    <n v="0"/>
    <n v="2000"/>
    <n v="2000"/>
  </r>
  <r>
    <x v="10"/>
    <d v="2025-01-30T00:00:00"/>
    <d v="2025-05-14T00:00:00"/>
    <n v="0"/>
    <n v="0"/>
    <n v="0"/>
    <n v="0"/>
    <n v="2000"/>
    <n v="2000"/>
  </r>
  <r>
    <x v="11"/>
    <d v="2025-01-30T00:00:00"/>
    <d v="2025-05-14T00:00:00"/>
    <n v="0"/>
    <n v="0"/>
    <n v="0"/>
    <n v="0"/>
    <n v="2000"/>
    <n v="2000"/>
  </r>
  <r>
    <x v="12"/>
    <d v="2025-01-30T00:00:00"/>
    <d v="2025-05-14T00:00:00"/>
    <n v="0"/>
    <n v="0"/>
    <n v="0"/>
    <n v="0"/>
    <n v="2000"/>
    <n v="2000"/>
  </r>
  <r>
    <x v="13"/>
    <d v="2025-01-30T00:00:00"/>
    <d v="2025-05-14T00:00:00"/>
    <n v="0"/>
    <n v="0"/>
    <n v="0"/>
    <n v="0"/>
    <n v="2000"/>
    <n v="2000"/>
  </r>
  <r>
    <x v="13"/>
    <d v="2025-01-30T00:00:00"/>
    <d v="2025-05-14T00:00:00"/>
    <n v="0"/>
    <n v="0"/>
    <n v="0"/>
    <n v="0"/>
    <n v="2000"/>
    <n v="2000"/>
  </r>
  <r>
    <x v="14"/>
    <d v="2025-01-30T00:00:00"/>
    <d v="2025-02-14T00:00:00"/>
    <n v="0"/>
    <n v="0"/>
    <n v="0"/>
    <n v="0"/>
    <n v="5000"/>
    <n v="5000"/>
  </r>
  <r>
    <x v="15"/>
    <d v="2025-01-30T00:00:00"/>
    <d v="2025-05-14T00:00:00"/>
    <n v="0"/>
    <n v="0"/>
    <n v="0"/>
    <n v="0"/>
    <n v="2000"/>
    <n v="2000"/>
  </r>
  <r>
    <x v="16"/>
    <d v="2025-01-30T00:00:00"/>
    <d v="2025-05-14T00:00:00"/>
    <n v="0"/>
    <n v="0"/>
    <n v="0"/>
    <n v="0"/>
    <n v="2000"/>
    <n v="2000"/>
  </r>
  <r>
    <x v="16"/>
    <d v="2025-01-30T00:00:00"/>
    <d v="2025-05-14T00:00:00"/>
    <n v="0"/>
    <n v="0"/>
    <n v="0"/>
    <n v="0"/>
    <n v="2000"/>
    <n v="2000"/>
  </r>
  <r>
    <x v="17"/>
    <d v="2025-01-30T00:00:00"/>
    <d v="2025-05-14T00:00:00"/>
    <n v="0"/>
    <n v="0"/>
    <n v="0"/>
    <n v="0"/>
    <n v="2000"/>
    <n v="2000"/>
  </r>
  <r>
    <x v="18"/>
    <d v="2025-01-30T00:00:00"/>
    <d v="2025-05-14T00:00:00"/>
    <n v="0"/>
    <n v="0"/>
    <n v="0"/>
    <n v="0"/>
    <n v="8000"/>
    <n v="8000"/>
  </r>
  <r>
    <x v="19"/>
    <d v="2025-01-30T00:00:00"/>
    <d v="2025-05-14T00:00:00"/>
    <n v="0"/>
    <n v="0"/>
    <n v="0"/>
    <n v="0"/>
    <n v="2000"/>
    <n v="2000"/>
  </r>
  <r>
    <x v="20"/>
    <d v="2025-01-30T00:00:00"/>
    <d v="2025-05-14T00:00:00"/>
    <n v="0"/>
    <n v="0"/>
    <n v="0"/>
    <n v="0"/>
    <n v="2000"/>
    <n v="2000"/>
  </r>
  <r>
    <x v="21"/>
    <m/>
    <m/>
    <n v="0"/>
    <n v="0"/>
    <n v="0"/>
    <n v="0"/>
    <n v="59000"/>
    <n v="59000"/>
  </r>
  <r>
    <x v="22"/>
    <m/>
    <m/>
    <m/>
    <m/>
    <m/>
    <m/>
    <m/>
    <m/>
  </r>
  <r>
    <x v="2"/>
    <d v="2025-02-28T00:00:00"/>
    <d v="2026-05-06T00:00:00"/>
    <n v="0"/>
    <n v="0"/>
    <n v="0"/>
    <n v="0"/>
    <n v="2000"/>
    <n v="2000"/>
  </r>
  <r>
    <x v="2"/>
    <d v="2025-02-28T00:00:00"/>
    <d v="2025-05-14T00:00:00"/>
    <n v="0"/>
    <n v="0"/>
    <n v="0"/>
    <n v="0"/>
    <n v="2000"/>
    <n v="2000"/>
  </r>
  <r>
    <x v="3"/>
    <d v="2025-02-28T00:00:00"/>
    <d v="2025-05-14T00:00:00"/>
    <n v="0"/>
    <n v="0"/>
    <n v="0"/>
    <n v="0"/>
    <n v="2000"/>
    <n v="2000"/>
  </r>
  <r>
    <x v="4"/>
    <d v="2025-02-28T00:00:00"/>
    <d v="2025-05-14T00:00:00"/>
    <n v="0"/>
    <n v="0"/>
    <n v="0"/>
    <n v="0"/>
    <n v="2000"/>
    <n v="2000"/>
  </r>
  <r>
    <x v="5"/>
    <d v="2025-02-28T00:00:00"/>
    <d v="2026-05-21T00:00:00"/>
    <n v="0"/>
    <n v="0"/>
    <n v="0"/>
    <n v="0"/>
    <n v="3000"/>
    <n v="3000"/>
  </r>
  <r>
    <x v="6"/>
    <d v="2025-02-28T00:00:00"/>
    <d v="2025-05-14T00:00:00"/>
    <n v="0"/>
    <n v="0"/>
    <n v="0"/>
    <n v="0"/>
    <n v="2000"/>
    <n v="2000"/>
  </r>
  <r>
    <x v="7"/>
    <d v="2025-02-28T00:00:00"/>
    <d v="2025-05-14T00:00:00"/>
    <n v="0"/>
    <n v="0"/>
    <n v="0"/>
    <n v="0"/>
    <n v="2000"/>
    <n v="2000"/>
  </r>
  <r>
    <x v="8"/>
    <d v="2025-02-28T00:00:00"/>
    <d v="2026-05-21T00:00:00"/>
    <n v="0"/>
    <n v="0"/>
    <n v="0"/>
    <n v="0"/>
    <n v="5000"/>
    <n v="5000"/>
  </r>
  <r>
    <x v="9"/>
    <d v="2025-02-28T00:00:00"/>
    <d v="2025-05-14T00:00:00"/>
    <n v="0"/>
    <n v="0"/>
    <n v="0"/>
    <n v="0"/>
    <n v="2000"/>
    <n v="2000"/>
  </r>
  <r>
    <x v="10"/>
    <d v="2025-02-28T00:00:00"/>
    <d v="2025-05-14T00:00:00"/>
    <n v="0"/>
    <n v="0"/>
    <n v="0"/>
    <n v="0"/>
    <n v="2000"/>
    <n v="2000"/>
  </r>
  <r>
    <x v="10"/>
    <d v="2025-02-28T00:00:00"/>
    <d v="2025-05-14T00:00:00"/>
    <n v="0"/>
    <n v="0"/>
    <n v="0"/>
    <n v="0"/>
    <n v="2000"/>
    <n v="2000"/>
  </r>
  <r>
    <x v="11"/>
    <d v="2025-02-28T00:00:00"/>
    <d v="2025-05-14T00:00:00"/>
    <n v="0"/>
    <n v="0"/>
    <n v="0"/>
    <n v="0"/>
    <n v="2000"/>
    <n v="2000"/>
  </r>
  <r>
    <x v="12"/>
    <d v="2025-02-28T00:00:00"/>
    <d v="2025-05-14T00:00:00"/>
    <n v="0"/>
    <n v="0"/>
    <n v="0"/>
    <n v="0"/>
    <n v="2000"/>
    <n v="2000"/>
  </r>
  <r>
    <x v="13"/>
    <d v="2025-02-28T00:00:00"/>
    <d v="2025-05-14T00:00:00"/>
    <n v="0"/>
    <n v="0"/>
    <n v="0"/>
    <n v="0"/>
    <n v="2000"/>
    <n v="2000"/>
  </r>
  <r>
    <x v="13"/>
    <d v="2025-02-28T00:00:00"/>
    <d v="2025-05-14T00:00:00"/>
    <n v="0"/>
    <n v="0"/>
    <n v="0"/>
    <n v="0"/>
    <n v="2000"/>
    <n v="2000"/>
  </r>
  <r>
    <x v="14"/>
    <d v="2025-02-28T00:00:00"/>
    <d v="2026-05-21T00:00:00"/>
    <n v="0"/>
    <n v="0"/>
    <n v="0"/>
    <n v="0"/>
    <n v="5000"/>
    <n v="5000"/>
  </r>
  <r>
    <x v="15"/>
    <d v="2025-02-28T00:00:00"/>
    <d v="2025-05-14T00:00:00"/>
    <n v="0"/>
    <n v="0"/>
    <n v="0"/>
    <n v="0"/>
    <n v="2000"/>
    <n v="2000"/>
  </r>
  <r>
    <x v="16"/>
    <d v="2025-02-28T00:00:00"/>
    <d v="2025-05-14T00:00:00"/>
    <n v="0"/>
    <n v="0"/>
    <n v="0"/>
    <n v="0"/>
    <n v="2000"/>
    <n v="2000"/>
  </r>
  <r>
    <x v="16"/>
    <d v="2025-02-28T00:00:00"/>
    <d v="2025-05-14T00:00:00"/>
    <n v="0"/>
    <n v="0"/>
    <n v="0"/>
    <n v="0"/>
    <n v="2000"/>
    <n v="2000"/>
  </r>
  <r>
    <x v="17"/>
    <d v="2025-02-28T00:00:00"/>
    <d v="2025-05-14T00:00:00"/>
    <n v="0"/>
    <n v="0"/>
    <n v="0"/>
    <n v="0"/>
    <n v="2000"/>
    <n v="2000"/>
  </r>
  <r>
    <x v="18"/>
    <d v="2025-02-28T00:00:00"/>
    <d v="2025-05-14T00:00:00"/>
    <n v="0"/>
    <n v="0"/>
    <n v="0"/>
    <n v="0"/>
    <n v="8000"/>
    <n v="8000"/>
  </r>
  <r>
    <x v="19"/>
    <d v="2025-02-28T00:00:00"/>
    <d v="2025-05-14T00:00:00"/>
    <n v="0"/>
    <n v="0"/>
    <n v="0"/>
    <n v="0"/>
    <n v="2000"/>
    <n v="2000"/>
  </r>
  <r>
    <x v="20"/>
    <d v="2025-02-28T00:00:00"/>
    <d v="2025-05-14T00:00:00"/>
    <n v="0"/>
    <n v="0"/>
    <n v="0"/>
    <n v="0"/>
    <n v="2000"/>
    <n v="2000"/>
  </r>
  <r>
    <x v="21"/>
    <m/>
    <m/>
    <n v="0"/>
    <n v="0"/>
    <n v="0"/>
    <n v="0"/>
    <n v="59000"/>
    <n v="59000"/>
  </r>
  <r>
    <x v="23"/>
    <m/>
    <m/>
    <m/>
    <m/>
    <m/>
    <m/>
    <m/>
    <m/>
  </r>
  <r>
    <x v="2"/>
    <d v="2025-03-28T00:00:00"/>
    <d v="2026-05-06T00:00:00"/>
    <n v="0"/>
    <n v="0"/>
    <n v="0"/>
    <n v="0"/>
    <n v="2000"/>
    <n v="2000"/>
  </r>
  <r>
    <x v="2"/>
    <d v="2025-03-28T00:00:00"/>
    <d v="2025-05-14T00:00:00"/>
    <n v="0"/>
    <n v="0"/>
    <n v="0"/>
    <n v="0"/>
    <n v="2000"/>
    <n v="2000"/>
  </r>
  <r>
    <x v="3"/>
    <d v="2025-03-28T00:00:00"/>
    <d v="2025-05-14T00:00:00"/>
    <n v="0"/>
    <n v="0"/>
    <n v="0"/>
    <n v="0"/>
    <n v="2000"/>
    <n v="2000"/>
  </r>
  <r>
    <x v="4"/>
    <d v="2025-03-28T00:00:00"/>
    <d v="2025-05-14T00:00:00"/>
    <n v="0"/>
    <n v="0"/>
    <n v="0"/>
    <n v="0"/>
    <n v="2000"/>
    <n v="2000"/>
  </r>
  <r>
    <x v="5"/>
    <d v="2025-03-28T00:00:00"/>
    <d v="2026-05-21T00:00:00"/>
    <n v="0"/>
    <n v="0"/>
    <n v="0"/>
    <n v="0"/>
    <n v="3000"/>
    <n v="3000"/>
  </r>
  <r>
    <x v="6"/>
    <d v="2025-03-28T00:00:00"/>
    <d v="2025-05-14T00:00:00"/>
    <n v="0"/>
    <n v="0"/>
    <n v="0"/>
    <n v="0"/>
    <n v="2000"/>
    <n v="2000"/>
  </r>
  <r>
    <x v="7"/>
    <d v="2025-03-28T00:00:00"/>
    <d v="2025-05-14T00:00:00"/>
    <n v="0"/>
    <n v="0"/>
    <n v="0"/>
    <n v="0"/>
    <n v="2000"/>
    <n v="2000"/>
  </r>
  <r>
    <x v="8"/>
    <d v="2025-03-28T00:00:00"/>
    <d v="2026-05-21T00:00:00"/>
    <n v="0"/>
    <n v="0"/>
    <n v="0"/>
    <n v="0"/>
    <n v="5000"/>
    <n v="5000"/>
  </r>
  <r>
    <x v="9"/>
    <d v="2025-03-28T00:00:00"/>
    <d v="2025-05-14T00:00:00"/>
    <n v="0"/>
    <n v="0"/>
    <n v="0"/>
    <n v="0"/>
    <n v="2000"/>
    <n v="2000"/>
  </r>
  <r>
    <x v="10"/>
    <d v="2025-03-28T00:00:00"/>
    <d v="2025-05-14T00:00:00"/>
    <n v="0"/>
    <n v="0"/>
    <n v="0"/>
    <n v="0"/>
    <n v="2000"/>
    <n v="2000"/>
  </r>
  <r>
    <x v="10"/>
    <d v="2025-03-28T00:00:00"/>
    <d v="2025-05-14T00:00:00"/>
    <n v="0"/>
    <n v="0"/>
    <n v="0"/>
    <n v="0"/>
    <n v="2000"/>
    <n v="2000"/>
  </r>
  <r>
    <x v="11"/>
    <d v="2025-03-28T00:00:00"/>
    <d v="2025-05-14T00:00:00"/>
    <n v="0"/>
    <n v="0"/>
    <n v="0"/>
    <n v="0"/>
    <n v="2000"/>
    <n v="2000"/>
  </r>
  <r>
    <x v="12"/>
    <d v="2025-03-28T00:00:00"/>
    <d v="2025-05-14T00:00:00"/>
    <n v="0"/>
    <n v="0"/>
    <n v="0"/>
    <n v="0"/>
    <n v="2000"/>
    <n v="2000"/>
  </r>
  <r>
    <x v="13"/>
    <d v="2025-03-28T00:00:00"/>
    <d v="2025-05-14T00:00:00"/>
    <n v="0"/>
    <n v="0"/>
    <n v="0"/>
    <n v="0"/>
    <n v="2000"/>
    <n v="2000"/>
  </r>
  <r>
    <x v="13"/>
    <d v="2025-03-28T00:00:00"/>
    <d v="2025-05-14T00:00:00"/>
    <n v="0"/>
    <n v="0"/>
    <n v="0"/>
    <n v="0"/>
    <n v="2000"/>
    <n v="2000"/>
  </r>
  <r>
    <x v="14"/>
    <d v="2025-03-28T00:00:00"/>
    <d v="2026-05-21T00:00:00"/>
    <n v="0"/>
    <n v="0"/>
    <n v="0"/>
    <n v="0"/>
    <n v="5000"/>
    <n v="5000"/>
  </r>
  <r>
    <x v="15"/>
    <d v="2025-03-28T00:00:00"/>
    <d v="2025-05-14T00:00:00"/>
    <n v="0"/>
    <n v="0"/>
    <n v="0"/>
    <n v="0"/>
    <n v="2000"/>
    <n v="2000"/>
  </r>
  <r>
    <x v="16"/>
    <d v="2025-03-28T00:00:00"/>
    <d v="2025-05-14T00:00:00"/>
    <n v="0"/>
    <n v="0"/>
    <n v="0"/>
    <n v="0"/>
    <n v="2000"/>
    <n v="2000"/>
  </r>
  <r>
    <x v="16"/>
    <d v="2025-03-28T00:00:00"/>
    <d v="2025-05-14T00:00:00"/>
    <n v="0"/>
    <n v="0"/>
    <n v="0"/>
    <n v="0"/>
    <n v="2000"/>
    <n v="2000"/>
  </r>
  <r>
    <x v="24"/>
    <d v="2025-03-28T00:00:00"/>
    <d v="2025-02-28T00:00:00"/>
    <n v="0"/>
    <n v="0"/>
    <n v="0"/>
    <n v="0"/>
    <n v="2500"/>
    <n v="2500"/>
  </r>
  <r>
    <x v="24"/>
    <d v="2025-03-28T00:00:00"/>
    <d v="2025-02-28T00:00:00"/>
    <n v="0"/>
    <n v="0"/>
    <n v="0"/>
    <n v="0"/>
    <n v="2500"/>
    <n v="2500"/>
  </r>
  <r>
    <x v="17"/>
    <d v="2025-03-28T00:00:00"/>
    <d v="2025-05-14T00:00:00"/>
    <n v="0"/>
    <n v="0"/>
    <n v="0"/>
    <n v="0"/>
    <n v="2000"/>
    <n v="2000"/>
  </r>
  <r>
    <x v="17"/>
    <d v="2025-03-28T00:00:00"/>
    <d v="2026-05-14T00:00:00"/>
    <n v="0"/>
    <n v="0"/>
    <n v="0"/>
    <n v="0"/>
    <n v="2000"/>
    <n v="2000"/>
  </r>
  <r>
    <x v="18"/>
    <d v="2025-03-28T00:00:00"/>
    <d v="2025-05-14T00:00:00"/>
    <n v="0"/>
    <n v="0"/>
    <n v="0"/>
    <n v="0"/>
    <n v="8000"/>
    <n v="8000"/>
  </r>
  <r>
    <x v="25"/>
    <d v="2025-03-28T00:00:00"/>
    <d v="2026-05-14T00:00:00"/>
    <n v="0"/>
    <n v="0"/>
    <n v="0"/>
    <n v="0"/>
    <n v="2000"/>
    <n v="2000"/>
  </r>
  <r>
    <x v="19"/>
    <d v="2025-03-28T00:00:00"/>
    <d v="2025-05-14T00:00:00"/>
    <n v="0"/>
    <n v="0"/>
    <n v="0"/>
    <n v="0"/>
    <n v="2000"/>
    <n v="2000"/>
  </r>
  <r>
    <x v="20"/>
    <d v="2025-03-28T00:00:00"/>
    <d v="2025-05-14T00:00:00"/>
    <n v="0"/>
    <n v="0"/>
    <n v="0"/>
    <n v="0"/>
    <n v="2000"/>
    <n v="2000"/>
  </r>
  <r>
    <x v="21"/>
    <m/>
    <m/>
    <n v="0"/>
    <n v="0"/>
    <n v="0"/>
    <n v="0"/>
    <n v="68000"/>
    <n v="68000"/>
  </r>
  <r>
    <x v="26"/>
    <m/>
    <m/>
    <m/>
    <m/>
    <m/>
    <m/>
    <m/>
    <m/>
  </r>
  <r>
    <x v="2"/>
    <d v="2025-04-30T00:00:00"/>
    <d v="2025-05-14T00:00:00"/>
    <n v="0"/>
    <n v="0"/>
    <n v="0"/>
    <n v="0"/>
    <n v="2000"/>
    <n v="2000"/>
  </r>
  <r>
    <x v="2"/>
    <d v="2025-04-30T00:00:00"/>
    <d v="2026-05-06T00:00:00"/>
    <n v="0"/>
    <n v="0"/>
    <n v="0"/>
    <n v="0"/>
    <n v="2000"/>
    <n v="2000"/>
  </r>
  <r>
    <x v="3"/>
    <d v="2025-04-30T00:00:00"/>
    <d v="2025-05-14T00:00:00"/>
    <n v="0"/>
    <n v="0"/>
    <n v="0"/>
    <n v="0"/>
    <n v="2000"/>
    <n v="2000"/>
  </r>
  <r>
    <x v="4"/>
    <d v="2025-04-30T00:00:00"/>
    <d v="2025-05-14T00:00:00"/>
    <n v="0"/>
    <n v="0"/>
    <n v="0"/>
    <n v="0"/>
    <n v="2000"/>
    <n v="2000"/>
  </r>
  <r>
    <x v="27"/>
    <d v="2025-04-30T00:00:00"/>
    <d v="2025-03-31T00:00:00"/>
    <n v="0"/>
    <n v="0"/>
    <n v="0"/>
    <n v="0"/>
    <n v="2000"/>
    <n v="2000"/>
  </r>
  <r>
    <x v="27"/>
    <d v="2025-04-30T00:00:00"/>
    <d v="2025-03-31T00:00:00"/>
    <n v="0"/>
    <n v="0"/>
    <n v="0"/>
    <n v="0"/>
    <n v="2000"/>
    <n v="2000"/>
  </r>
  <r>
    <x v="5"/>
    <d v="2025-04-30T00:00:00"/>
    <d v="2026-05-21T00:00:00"/>
    <n v="0"/>
    <n v="0"/>
    <n v="0"/>
    <n v="0"/>
    <n v="3000"/>
    <n v="3000"/>
  </r>
  <r>
    <x v="6"/>
    <d v="2025-04-30T00:00:00"/>
    <d v="2025-05-14T00:00:00"/>
    <n v="0"/>
    <n v="0"/>
    <n v="0"/>
    <n v="0"/>
    <n v="2000"/>
    <n v="2000"/>
  </r>
  <r>
    <x v="7"/>
    <d v="2025-04-30T00:00:00"/>
    <d v="2025-05-14T00:00:00"/>
    <n v="0"/>
    <n v="0"/>
    <n v="0"/>
    <n v="0"/>
    <n v="2000"/>
    <n v="2000"/>
  </r>
  <r>
    <x v="8"/>
    <d v="2025-04-30T00:00:00"/>
    <d v="2026-05-21T00:00:00"/>
    <n v="0"/>
    <n v="0"/>
    <n v="0"/>
    <n v="0"/>
    <n v="5000"/>
    <n v="5000"/>
  </r>
  <r>
    <x v="9"/>
    <d v="2025-04-30T00:00:00"/>
    <d v="2025-05-14T00:00:00"/>
    <n v="0"/>
    <n v="0"/>
    <n v="0"/>
    <n v="0"/>
    <n v="2000"/>
    <n v="2000"/>
  </r>
  <r>
    <x v="10"/>
    <d v="2025-04-30T00:00:00"/>
    <d v="2025-05-14T00:00:00"/>
    <n v="0"/>
    <n v="0"/>
    <n v="0"/>
    <n v="0"/>
    <n v="2000"/>
    <n v="2000"/>
  </r>
  <r>
    <x v="10"/>
    <d v="2025-04-30T00:00:00"/>
    <d v="2025-05-14T00:00:00"/>
    <n v="0"/>
    <n v="0"/>
    <n v="0"/>
    <n v="0"/>
    <n v="2000"/>
    <n v="2000"/>
  </r>
  <r>
    <x v="28"/>
    <d v="2025-04-04T00:00:00"/>
    <d v="2025-03-18T00:00:00"/>
    <n v="0"/>
    <n v="0"/>
    <n v="0"/>
    <n v="0"/>
    <n v="8000"/>
    <n v="8000"/>
  </r>
  <r>
    <x v="11"/>
    <d v="2025-04-30T00:00:00"/>
    <d v="2025-05-14T00:00:00"/>
    <n v="0"/>
    <n v="0"/>
    <n v="0"/>
    <n v="0"/>
    <n v="2000"/>
    <n v="2000"/>
  </r>
  <r>
    <x v="12"/>
    <d v="2025-04-30T00:00:00"/>
    <d v="2025-05-14T00:00:00"/>
    <n v="0"/>
    <n v="0"/>
    <n v="0"/>
    <n v="0"/>
    <n v="2000"/>
    <n v="2000"/>
  </r>
  <r>
    <x v="13"/>
    <d v="2025-04-30T00:00:00"/>
    <d v="2025-05-14T00:00:00"/>
    <n v="0"/>
    <n v="0"/>
    <n v="0"/>
    <n v="0"/>
    <n v="2000"/>
    <n v="2000"/>
  </r>
  <r>
    <x v="13"/>
    <d v="2025-04-30T00:00:00"/>
    <d v="2025-05-14T00:00:00"/>
    <n v="0"/>
    <n v="0"/>
    <n v="0"/>
    <n v="0"/>
    <n v="2000"/>
    <n v="2000"/>
  </r>
  <r>
    <x v="14"/>
    <d v="2025-04-30T00:00:00"/>
    <d v="2026-05-21T00:00:00"/>
    <n v="0"/>
    <n v="0"/>
    <n v="0"/>
    <n v="0"/>
    <n v="5000"/>
    <n v="5000"/>
  </r>
  <r>
    <x v="15"/>
    <d v="2025-04-30T00:00:00"/>
    <d v="2025-05-14T00:00:00"/>
    <n v="0"/>
    <n v="0"/>
    <n v="0"/>
    <n v="0"/>
    <n v="2000"/>
    <n v="2000"/>
  </r>
  <r>
    <x v="16"/>
    <d v="2025-04-30T00:00:00"/>
    <d v="2025-05-14T00:00:00"/>
    <n v="0"/>
    <n v="0"/>
    <n v="0"/>
    <n v="0"/>
    <n v="2000"/>
    <n v="2000"/>
  </r>
  <r>
    <x v="16"/>
    <d v="2025-04-30T00:00:00"/>
    <d v="2025-05-14T00:00:00"/>
    <n v="0"/>
    <n v="0"/>
    <n v="0"/>
    <n v="0"/>
    <n v="2000"/>
    <n v="2000"/>
  </r>
  <r>
    <x v="17"/>
    <d v="2025-04-30T00:00:00"/>
    <d v="2026-05-14T00:00:00"/>
    <n v="0"/>
    <n v="0"/>
    <n v="0"/>
    <n v="0"/>
    <n v="2000"/>
    <n v="2000"/>
  </r>
  <r>
    <x v="17"/>
    <d v="2025-04-30T00:00:00"/>
    <d v="2025-05-14T00:00:00"/>
    <n v="0"/>
    <n v="0"/>
    <n v="0"/>
    <n v="0"/>
    <n v="2000"/>
    <n v="2000"/>
  </r>
  <r>
    <x v="18"/>
    <d v="2025-04-30T00:00:00"/>
    <d v="2025-05-14T00:00:00"/>
    <n v="0"/>
    <n v="0"/>
    <n v="0"/>
    <n v="0"/>
    <n v="8000"/>
    <n v="8000"/>
  </r>
  <r>
    <x v="25"/>
    <d v="2025-04-30T00:00:00"/>
    <d v="2026-05-14T00:00:00"/>
    <n v="0"/>
    <n v="0"/>
    <n v="0"/>
    <n v="0"/>
    <n v="2000"/>
    <n v="2000"/>
  </r>
  <r>
    <x v="19"/>
    <d v="2025-04-30T00:00:00"/>
    <d v="2025-05-14T00:00:00"/>
    <n v="0"/>
    <n v="0"/>
    <n v="0"/>
    <n v="0"/>
    <n v="2000"/>
    <n v="2000"/>
  </r>
  <r>
    <x v="20"/>
    <d v="2025-04-30T00:00:00"/>
    <d v="2025-05-14T00:00:00"/>
    <n v="0"/>
    <n v="0"/>
    <n v="0"/>
    <n v="0"/>
    <n v="2000"/>
    <n v="2000"/>
  </r>
  <r>
    <x v="21"/>
    <m/>
    <m/>
    <n v="0"/>
    <n v="0"/>
    <n v="0"/>
    <n v="0"/>
    <n v="75000"/>
    <n v="75000"/>
  </r>
  <r>
    <x v="29"/>
    <m/>
    <m/>
    <m/>
    <m/>
    <m/>
    <m/>
    <m/>
    <m/>
  </r>
  <r>
    <x v="2"/>
    <d v="2025-05-30T00:00:00"/>
    <d v="2026-05-14T00:00:00"/>
    <n v="0"/>
    <n v="0"/>
    <n v="0"/>
    <n v="0"/>
    <n v="2000"/>
    <n v="2000"/>
  </r>
  <r>
    <x v="2"/>
    <d v="2025-05-30T00:00:00"/>
    <d v="2026-05-06T00:00:00"/>
    <n v="0"/>
    <n v="0"/>
    <n v="0"/>
    <n v="0"/>
    <n v="2000"/>
    <n v="2000"/>
  </r>
  <r>
    <x v="30"/>
    <d v="2025-05-05T00:00:00"/>
    <d v="2026-01-14T00:00:00"/>
    <n v="0"/>
    <n v="0"/>
    <n v="0"/>
    <n v="0"/>
    <n v="1000"/>
    <n v="1000"/>
  </r>
  <r>
    <x v="30"/>
    <d v="2025-05-21T00:00:00"/>
    <d v="2026-01-14T00:00:00"/>
    <n v="0"/>
    <n v="0"/>
    <n v="0"/>
    <n v="0"/>
    <n v="1000"/>
    <n v="1000"/>
  </r>
  <r>
    <x v="3"/>
    <d v="2025-05-30T00:00:00"/>
    <d v="2026-05-14T00:00:00"/>
    <n v="0"/>
    <n v="0"/>
    <n v="0"/>
    <n v="0"/>
    <n v="2000"/>
    <n v="2000"/>
  </r>
  <r>
    <x v="4"/>
    <d v="2025-05-30T00:00:00"/>
    <d v="2026-05-14T00:00:00"/>
    <n v="0"/>
    <n v="0"/>
    <n v="0"/>
    <n v="0"/>
    <n v="2000"/>
    <n v="2000"/>
  </r>
  <r>
    <x v="5"/>
    <d v="2025-05-30T00:00:00"/>
    <d v="2026-05-21T00:00:00"/>
    <n v="0"/>
    <n v="0"/>
    <n v="0"/>
    <n v="0"/>
    <n v="3000"/>
    <n v="3000"/>
  </r>
  <r>
    <x v="6"/>
    <d v="2025-05-30T00:00:00"/>
    <d v="2026-05-14T00:00:00"/>
    <n v="0"/>
    <n v="0"/>
    <n v="0"/>
    <n v="0"/>
    <n v="2000"/>
    <n v="2000"/>
  </r>
  <r>
    <x v="7"/>
    <d v="2025-05-30T00:00:00"/>
    <d v="2026-05-14T00:00:00"/>
    <n v="0"/>
    <n v="0"/>
    <n v="0"/>
    <n v="0"/>
    <n v="2000"/>
    <n v="2000"/>
  </r>
  <r>
    <x v="8"/>
    <d v="2025-05-30T00:00:00"/>
    <d v="2026-05-21T00:00:00"/>
    <n v="0"/>
    <n v="0"/>
    <n v="0"/>
    <n v="0"/>
    <n v="5000"/>
    <n v="5000"/>
  </r>
  <r>
    <x v="9"/>
    <d v="2025-05-30T00:00:00"/>
    <d v="2026-05-14T00:00:00"/>
    <n v="0"/>
    <n v="0"/>
    <n v="0"/>
    <n v="0"/>
    <n v="2000"/>
    <n v="2000"/>
  </r>
  <r>
    <x v="10"/>
    <d v="2025-05-30T00:00:00"/>
    <d v="2026-05-14T00:00:00"/>
    <n v="0"/>
    <n v="0"/>
    <n v="0"/>
    <n v="0"/>
    <n v="2000"/>
    <n v="2000"/>
  </r>
  <r>
    <x v="10"/>
    <d v="2025-05-30T00:00:00"/>
    <d v="2026-05-14T00:00:00"/>
    <n v="0"/>
    <n v="0"/>
    <n v="0"/>
    <n v="0"/>
    <n v="2000"/>
    <n v="2000"/>
  </r>
  <r>
    <x v="11"/>
    <d v="2025-05-30T00:00:00"/>
    <d v="2026-05-14T00:00:00"/>
    <n v="0"/>
    <n v="0"/>
    <n v="0"/>
    <n v="0"/>
    <n v="2000"/>
    <n v="2000"/>
  </r>
  <r>
    <x v="12"/>
    <d v="2025-05-30T00:00:00"/>
    <d v="2026-05-14T00:00:00"/>
    <n v="0"/>
    <n v="0"/>
    <n v="0"/>
    <n v="0"/>
    <n v="2000"/>
    <n v="2000"/>
  </r>
  <r>
    <x v="13"/>
    <d v="2025-05-30T00:00:00"/>
    <d v="2026-05-14T00:00:00"/>
    <n v="0"/>
    <n v="0"/>
    <n v="0"/>
    <n v="0"/>
    <n v="2000"/>
    <n v="2000"/>
  </r>
  <r>
    <x v="13"/>
    <d v="2025-05-30T00:00:00"/>
    <d v="2026-05-14T00:00:00"/>
    <n v="0"/>
    <n v="0"/>
    <n v="0"/>
    <n v="0"/>
    <n v="2000"/>
    <n v="2000"/>
  </r>
  <r>
    <x v="14"/>
    <d v="2025-05-30T00:00:00"/>
    <d v="2026-05-21T00:00:00"/>
    <n v="0"/>
    <n v="0"/>
    <n v="0"/>
    <n v="0"/>
    <n v="5000"/>
    <n v="5000"/>
  </r>
  <r>
    <x v="31"/>
    <d v="2025-05-30T00:00:00"/>
    <d v="2026-04-30T00:00:00"/>
    <n v="0"/>
    <n v="0"/>
    <n v="0"/>
    <n v="0"/>
    <n v="2000"/>
    <n v="2000"/>
  </r>
  <r>
    <x v="31"/>
    <d v="2025-05-30T00:00:00"/>
    <d v="2026-05-14T00:00:00"/>
    <n v="0"/>
    <n v="0"/>
    <n v="0"/>
    <n v="0"/>
    <n v="2000"/>
    <n v="2000"/>
  </r>
  <r>
    <x v="15"/>
    <d v="2025-05-30T00:00:00"/>
    <d v="2026-05-14T00:00:00"/>
    <n v="0"/>
    <n v="0"/>
    <n v="0"/>
    <n v="0"/>
    <n v="2000"/>
    <n v="2000"/>
  </r>
  <r>
    <x v="16"/>
    <d v="2025-05-30T00:00:00"/>
    <d v="2026-05-14T00:00:00"/>
    <n v="0"/>
    <n v="0"/>
    <n v="0"/>
    <n v="0"/>
    <n v="2000"/>
    <n v="2000"/>
  </r>
  <r>
    <x v="16"/>
    <d v="2025-05-30T00:00:00"/>
    <d v="2026-05-14T00:00:00"/>
    <n v="0"/>
    <n v="0"/>
    <n v="0"/>
    <n v="0"/>
    <n v="2000"/>
    <n v="2000"/>
  </r>
  <r>
    <x v="17"/>
    <d v="2025-05-30T00:00:00"/>
    <d v="2026-05-14T00:00:00"/>
    <n v="0"/>
    <n v="0"/>
    <n v="0"/>
    <n v="0"/>
    <n v="2000"/>
    <n v="2000"/>
  </r>
  <r>
    <x v="17"/>
    <d v="2025-05-30T00:00:00"/>
    <d v="2026-05-14T00:00:00"/>
    <n v="0"/>
    <n v="0"/>
    <n v="0"/>
    <n v="0"/>
    <n v="2000"/>
    <n v="2000"/>
  </r>
  <r>
    <x v="18"/>
    <d v="2025-05-30T00:00:00"/>
    <d v="2026-05-14T00:00:00"/>
    <n v="0"/>
    <n v="0"/>
    <n v="0"/>
    <n v="0"/>
    <n v="8000"/>
    <n v="8000"/>
  </r>
  <r>
    <x v="25"/>
    <d v="2025-05-30T00:00:00"/>
    <d v="2026-05-14T00:00:00"/>
    <n v="0"/>
    <n v="0"/>
    <n v="0"/>
    <n v="0"/>
    <n v="2000"/>
    <n v="2000"/>
  </r>
  <r>
    <x v="19"/>
    <d v="2025-05-30T00:00:00"/>
    <d v="2026-05-14T00:00:00"/>
    <n v="0"/>
    <n v="0"/>
    <n v="0"/>
    <n v="0"/>
    <n v="2000"/>
    <n v="2000"/>
  </r>
  <r>
    <x v="20"/>
    <d v="2025-05-30T00:00:00"/>
    <d v="2026-05-14T00:00:00"/>
    <n v="0"/>
    <n v="0"/>
    <n v="0"/>
    <n v="0"/>
    <n v="2000"/>
    <n v="2000"/>
  </r>
  <r>
    <x v="21"/>
    <m/>
    <m/>
    <n v="0"/>
    <n v="0"/>
    <n v="0"/>
    <n v="0"/>
    <n v="69000"/>
    <n v="69000"/>
  </r>
  <r>
    <x v="32"/>
    <m/>
    <m/>
    <m/>
    <m/>
    <m/>
    <m/>
    <m/>
    <m/>
  </r>
  <r>
    <x v="2"/>
    <d v="2025-06-30T00:00:00"/>
    <d v="2026-05-06T00:00:00"/>
    <n v="0"/>
    <n v="0"/>
    <n v="0"/>
    <n v="0"/>
    <n v="2000"/>
    <n v="2000"/>
  </r>
  <r>
    <x v="2"/>
    <d v="2025-06-30T00:00:00"/>
    <d v="2026-05-14T00:00:00"/>
    <n v="0"/>
    <n v="0"/>
    <n v="0"/>
    <n v="0"/>
    <n v="2000"/>
    <n v="2000"/>
  </r>
  <r>
    <x v="30"/>
    <d v="2025-06-20T00:00:00"/>
    <d v="2026-01-14T00:00:00"/>
    <n v="0"/>
    <n v="0"/>
    <n v="0"/>
    <n v="0"/>
    <n v="1000"/>
    <n v="1000"/>
  </r>
  <r>
    <x v="3"/>
    <d v="2025-06-30T00:00:00"/>
    <d v="2026-05-14T00:00:00"/>
    <n v="0"/>
    <n v="0"/>
    <n v="0"/>
    <n v="0"/>
    <n v="2000"/>
    <n v="2000"/>
  </r>
  <r>
    <x v="4"/>
    <d v="2025-06-30T00:00:00"/>
    <d v="2026-05-14T00:00:00"/>
    <n v="0"/>
    <n v="0"/>
    <n v="0"/>
    <n v="0"/>
    <n v="2000"/>
    <n v="2000"/>
  </r>
  <r>
    <x v="27"/>
    <d v="2025-06-30T00:00:00"/>
    <d v="2025-05-31T00:00:00"/>
    <n v="0"/>
    <n v="0"/>
    <n v="0"/>
    <n v="0"/>
    <n v="1400"/>
    <n v="1400"/>
  </r>
  <r>
    <x v="5"/>
    <d v="2025-06-30T00:00:00"/>
    <d v="2026-05-21T00:00:00"/>
    <n v="0"/>
    <n v="0"/>
    <n v="0"/>
    <n v="0"/>
    <n v="3000"/>
    <n v="3000"/>
  </r>
  <r>
    <x v="6"/>
    <d v="2025-06-30T00:00:00"/>
    <d v="2026-05-14T00:00:00"/>
    <n v="0"/>
    <n v="0"/>
    <n v="0"/>
    <n v="0"/>
    <n v="2000"/>
    <n v="2000"/>
  </r>
  <r>
    <x v="7"/>
    <d v="2025-06-30T00:00:00"/>
    <d v="2026-05-14T00:00:00"/>
    <n v="0"/>
    <n v="0"/>
    <n v="0"/>
    <n v="0"/>
    <n v="2000"/>
    <n v="2000"/>
  </r>
  <r>
    <x v="8"/>
    <d v="2025-06-30T00:00:00"/>
    <d v="2026-05-21T00:00:00"/>
    <n v="0"/>
    <n v="0"/>
    <n v="0"/>
    <n v="0"/>
    <n v="5000"/>
    <n v="5000"/>
  </r>
  <r>
    <x v="9"/>
    <d v="2025-06-30T00:00:00"/>
    <d v="2026-05-14T00:00:00"/>
    <n v="0"/>
    <n v="0"/>
    <n v="0"/>
    <n v="0"/>
    <n v="2000"/>
    <n v="2000"/>
  </r>
  <r>
    <x v="10"/>
    <d v="2025-06-30T00:00:00"/>
    <d v="2026-05-14T00:00:00"/>
    <n v="0"/>
    <n v="0"/>
    <n v="0"/>
    <n v="0"/>
    <n v="2000"/>
    <n v="2000"/>
  </r>
  <r>
    <x v="10"/>
    <d v="2025-06-30T00:00:00"/>
    <d v="2026-05-14T00:00:00"/>
    <n v="0"/>
    <n v="0"/>
    <n v="0"/>
    <n v="0"/>
    <n v="2000"/>
    <n v="2000"/>
  </r>
  <r>
    <x v="11"/>
    <d v="2025-06-30T00:00:00"/>
    <d v="2026-05-14T00:00:00"/>
    <n v="0"/>
    <n v="0"/>
    <n v="0"/>
    <n v="0"/>
    <n v="2000"/>
    <n v="2000"/>
  </r>
  <r>
    <x v="12"/>
    <d v="2025-06-30T00:00:00"/>
    <d v="2026-05-14T00:00:00"/>
    <n v="0"/>
    <n v="0"/>
    <n v="0"/>
    <n v="0"/>
    <n v="2000"/>
    <n v="2000"/>
  </r>
  <r>
    <x v="13"/>
    <d v="2025-06-30T00:00:00"/>
    <d v="2026-05-14T00:00:00"/>
    <n v="0"/>
    <n v="0"/>
    <n v="0"/>
    <n v="0"/>
    <n v="2000"/>
    <n v="2000"/>
  </r>
  <r>
    <x v="13"/>
    <d v="2025-06-30T00:00:00"/>
    <d v="2026-05-14T00:00:00"/>
    <n v="0"/>
    <n v="0"/>
    <n v="0"/>
    <n v="0"/>
    <n v="2000"/>
    <n v="2000"/>
  </r>
  <r>
    <x v="14"/>
    <d v="2025-06-30T00:00:00"/>
    <d v="2026-05-21T00:00:00"/>
    <n v="0"/>
    <n v="0"/>
    <n v="0"/>
    <n v="0"/>
    <n v="5000"/>
    <n v="5000"/>
  </r>
  <r>
    <x v="31"/>
    <d v="2025-06-30T00:00:00"/>
    <d v="2026-05-14T00:00:00"/>
    <n v="0"/>
    <n v="0"/>
    <n v="0"/>
    <n v="0"/>
    <n v="2000"/>
    <n v="2000"/>
  </r>
  <r>
    <x v="31"/>
    <d v="2025-06-30T00:00:00"/>
    <d v="2026-04-30T00:00:00"/>
    <n v="0"/>
    <n v="0"/>
    <n v="0"/>
    <n v="0"/>
    <n v="2000"/>
    <n v="2000"/>
  </r>
  <r>
    <x v="15"/>
    <d v="2025-06-30T00:00:00"/>
    <d v="2026-05-14T00:00:00"/>
    <n v="0"/>
    <n v="0"/>
    <n v="0"/>
    <n v="0"/>
    <n v="2000"/>
    <n v="2000"/>
  </r>
  <r>
    <x v="16"/>
    <d v="2025-06-30T00:00:00"/>
    <d v="2026-05-14T00:00:00"/>
    <n v="0"/>
    <n v="0"/>
    <n v="0"/>
    <n v="0"/>
    <n v="2000"/>
    <n v="2000"/>
  </r>
  <r>
    <x v="16"/>
    <d v="2025-06-30T00:00:00"/>
    <d v="2026-05-14T00:00:00"/>
    <n v="0"/>
    <n v="0"/>
    <n v="0"/>
    <n v="0"/>
    <n v="2000"/>
    <n v="2000"/>
  </r>
  <r>
    <x v="17"/>
    <d v="2025-06-30T00:00:00"/>
    <d v="2026-05-14T00:00:00"/>
    <n v="0"/>
    <n v="0"/>
    <n v="0"/>
    <n v="0"/>
    <n v="2000"/>
    <n v="2000"/>
  </r>
  <r>
    <x v="17"/>
    <d v="2025-06-30T00:00:00"/>
    <d v="2026-05-14T00:00:00"/>
    <n v="0"/>
    <n v="0"/>
    <n v="0"/>
    <n v="0"/>
    <n v="2000"/>
    <n v="2000"/>
  </r>
  <r>
    <x v="18"/>
    <d v="2025-06-30T00:00:00"/>
    <d v="2026-05-14T00:00:00"/>
    <n v="0"/>
    <n v="0"/>
    <n v="0"/>
    <n v="0"/>
    <n v="8000"/>
    <n v="8000"/>
  </r>
  <r>
    <x v="25"/>
    <d v="2025-06-30T00:00:00"/>
    <d v="2026-05-14T00:00:00"/>
    <n v="0"/>
    <n v="0"/>
    <n v="0"/>
    <n v="0"/>
    <n v="2000"/>
    <n v="2000"/>
  </r>
  <r>
    <x v="19"/>
    <d v="2025-06-30T00:00:00"/>
    <d v="2026-05-14T00:00:00"/>
    <n v="0"/>
    <n v="0"/>
    <n v="0"/>
    <n v="0"/>
    <n v="2000"/>
    <n v="2000"/>
  </r>
  <r>
    <x v="19"/>
    <d v="2025-06-30T00:00:00"/>
    <d v="2026-05-14T00:00:00"/>
    <n v="0"/>
    <n v="0"/>
    <n v="0"/>
    <n v="0"/>
    <n v="2000"/>
    <n v="2000"/>
  </r>
  <r>
    <x v="20"/>
    <d v="2025-06-30T00:00:00"/>
    <d v="2026-05-14T00:00:00"/>
    <n v="0"/>
    <n v="0"/>
    <n v="0"/>
    <n v="0"/>
    <n v="2000"/>
    <n v="2000"/>
  </r>
  <r>
    <x v="21"/>
    <m/>
    <m/>
    <n v="0"/>
    <n v="0"/>
    <n v="0"/>
    <n v="0"/>
    <n v="71400"/>
    <n v="71400"/>
  </r>
  <r>
    <x v="33"/>
    <m/>
    <m/>
    <m/>
    <m/>
    <m/>
    <m/>
    <m/>
    <m/>
  </r>
  <r>
    <x v="2"/>
    <d v="2025-07-30T00:00:00"/>
    <d v="2026-05-14T00:00:00"/>
    <n v="0"/>
    <n v="0"/>
    <n v="0"/>
    <n v="0"/>
    <n v="2000"/>
    <n v="2000"/>
  </r>
  <r>
    <x v="2"/>
    <d v="2025-07-30T00:00:00"/>
    <d v="2026-05-06T00:00:00"/>
    <n v="0"/>
    <n v="0"/>
    <n v="0"/>
    <n v="0"/>
    <n v="2000"/>
    <n v="2000"/>
  </r>
  <r>
    <x v="30"/>
    <d v="2025-07-21T00:00:00"/>
    <d v="2026-01-14T00:00:00"/>
    <n v="0"/>
    <n v="0"/>
    <n v="0"/>
    <n v="0"/>
    <n v="1000"/>
    <n v="1000"/>
  </r>
  <r>
    <x v="3"/>
    <d v="2025-07-30T00:00:00"/>
    <d v="2026-05-14T00:00:00"/>
    <n v="0"/>
    <n v="0"/>
    <n v="0"/>
    <n v="0"/>
    <n v="2000"/>
    <n v="2000"/>
  </r>
  <r>
    <x v="4"/>
    <d v="2025-07-30T00:00:00"/>
    <d v="2026-05-14T00:00:00"/>
    <n v="0"/>
    <n v="0"/>
    <n v="0"/>
    <n v="0"/>
    <n v="2000"/>
    <n v="2000"/>
  </r>
  <r>
    <x v="5"/>
    <d v="2025-07-30T00:00:00"/>
    <d v="2026-05-21T00:00:00"/>
    <n v="0"/>
    <n v="0"/>
    <n v="0"/>
    <n v="0"/>
    <n v="3000"/>
    <n v="3000"/>
  </r>
  <r>
    <x v="6"/>
    <d v="2025-07-30T00:00:00"/>
    <d v="2026-05-14T00:00:00"/>
    <n v="0"/>
    <n v="0"/>
    <n v="0"/>
    <n v="0"/>
    <n v="2000"/>
    <n v="2000"/>
  </r>
  <r>
    <x v="7"/>
    <d v="2025-07-30T00:00:00"/>
    <d v="2026-05-14T00:00:00"/>
    <n v="0"/>
    <n v="0"/>
    <n v="0"/>
    <n v="0"/>
    <n v="2000"/>
    <n v="2000"/>
  </r>
  <r>
    <x v="8"/>
    <d v="2025-07-30T00:00:00"/>
    <d v="2026-05-21T00:00:00"/>
    <n v="0"/>
    <n v="0"/>
    <n v="0"/>
    <n v="0"/>
    <n v="5000"/>
    <n v="5000"/>
  </r>
  <r>
    <x v="9"/>
    <d v="2025-07-30T00:00:00"/>
    <d v="2026-05-14T00:00:00"/>
    <n v="0"/>
    <n v="0"/>
    <n v="0"/>
    <n v="0"/>
    <n v="2000"/>
    <n v="2000"/>
  </r>
  <r>
    <x v="10"/>
    <d v="2025-07-30T00:00:00"/>
    <d v="2026-05-14T00:00:00"/>
    <n v="0"/>
    <n v="0"/>
    <n v="0"/>
    <n v="0"/>
    <n v="2000"/>
    <n v="2000"/>
  </r>
  <r>
    <x v="10"/>
    <d v="2025-07-30T00:00:00"/>
    <d v="2026-05-14T00:00:00"/>
    <n v="0"/>
    <n v="0"/>
    <n v="0"/>
    <n v="0"/>
    <n v="2000"/>
    <n v="2000"/>
  </r>
  <r>
    <x v="11"/>
    <d v="2025-07-30T00:00:00"/>
    <d v="2026-05-14T00:00:00"/>
    <n v="0"/>
    <n v="0"/>
    <n v="0"/>
    <n v="0"/>
    <n v="2000"/>
    <n v="2000"/>
  </r>
  <r>
    <x v="12"/>
    <d v="2025-07-30T00:00:00"/>
    <d v="2026-05-14T00:00:00"/>
    <n v="0"/>
    <n v="0"/>
    <n v="0"/>
    <n v="0"/>
    <n v="2000"/>
    <n v="2000"/>
  </r>
  <r>
    <x v="13"/>
    <d v="2025-07-30T00:00:00"/>
    <d v="2026-05-14T00:00:00"/>
    <n v="0"/>
    <n v="0"/>
    <n v="0"/>
    <n v="0"/>
    <n v="2000"/>
    <n v="2000"/>
  </r>
  <r>
    <x v="13"/>
    <d v="2025-07-30T00:00:00"/>
    <d v="2026-05-14T00:00:00"/>
    <n v="0"/>
    <n v="0"/>
    <n v="0"/>
    <n v="0"/>
    <n v="2000"/>
    <n v="2000"/>
  </r>
  <r>
    <x v="14"/>
    <d v="2025-07-30T00:00:00"/>
    <d v="2026-05-21T00:00:00"/>
    <n v="0"/>
    <n v="0"/>
    <n v="0"/>
    <n v="0"/>
    <n v="5000"/>
    <n v="5000"/>
  </r>
  <r>
    <x v="31"/>
    <d v="2025-07-30T00:00:00"/>
    <d v="2026-04-30T00:00:00"/>
    <n v="0"/>
    <n v="0"/>
    <n v="0"/>
    <n v="0"/>
    <n v="2000"/>
    <n v="2000"/>
  </r>
  <r>
    <x v="31"/>
    <d v="2025-07-30T00:00:00"/>
    <d v="2026-05-14T00:00:00"/>
    <n v="0"/>
    <n v="0"/>
    <n v="0"/>
    <n v="0"/>
    <n v="2000"/>
    <n v="2000"/>
  </r>
  <r>
    <x v="15"/>
    <d v="2025-07-30T00:00:00"/>
    <d v="2026-05-14T00:00:00"/>
    <n v="0"/>
    <n v="0"/>
    <n v="0"/>
    <n v="0"/>
    <n v="2000"/>
    <n v="2000"/>
  </r>
  <r>
    <x v="16"/>
    <d v="2025-07-30T00:00:00"/>
    <d v="2026-05-14T00:00:00"/>
    <n v="0"/>
    <n v="0"/>
    <n v="0"/>
    <n v="0"/>
    <n v="2000"/>
    <n v="2000"/>
  </r>
  <r>
    <x v="16"/>
    <d v="2025-07-30T00:00:00"/>
    <d v="2026-05-14T00:00:00"/>
    <n v="0"/>
    <n v="0"/>
    <n v="0"/>
    <n v="0"/>
    <n v="2000"/>
    <n v="2000"/>
  </r>
  <r>
    <x v="17"/>
    <d v="2025-07-30T00:00:00"/>
    <d v="2026-05-14T00:00:00"/>
    <n v="0"/>
    <n v="0"/>
    <n v="0"/>
    <n v="0"/>
    <n v="2000"/>
    <n v="2000"/>
  </r>
  <r>
    <x v="17"/>
    <d v="2025-07-30T00:00:00"/>
    <d v="2026-05-14T00:00:00"/>
    <n v="0"/>
    <n v="0"/>
    <n v="0"/>
    <n v="0"/>
    <n v="2000"/>
    <n v="2000"/>
  </r>
  <r>
    <x v="18"/>
    <d v="2025-07-30T00:00:00"/>
    <d v="2026-05-14T00:00:00"/>
    <n v="0"/>
    <n v="0"/>
    <n v="0"/>
    <n v="0"/>
    <n v="8000"/>
    <n v="8000"/>
  </r>
  <r>
    <x v="25"/>
    <d v="2025-07-30T00:00:00"/>
    <d v="2026-05-14T00:00:00"/>
    <n v="0"/>
    <n v="0"/>
    <n v="0"/>
    <n v="0"/>
    <n v="2000"/>
    <n v="2000"/>
  </r>
  <r>
    <x v="19"/>
    <d v="2025-07-30T00:00:00"/>
    <d v="2026-05-14T00:00:00"/>
    <n v="0"/>
    <n v="0"/>
    <n v="0"/>
    <n v="0"/>
    <n v="2000"/>
    <n v="2000"/>
  </r>
  <r>
    <x v="19"/>
    <d v="2025-07-30T00:00:00"/>
    <d v="2026-05-14T00:00:00"/>
    <n v="0"/>
    <n v="0"/>
    <n v="0"/>
    <n v="0"/>
    <n v="2000"/>
    <n v="2000"/>
  </r>
  <r>
    <x v="20"/>
    <d v="2025-07-30T00:00:00"/>
    <d v="2026-05-14T00:00:00"/>
    <n v="0"/>
    <n v="0"/>
    <n v="0"/>
    <n v="0"/>
    <n v="2000"/>
    <n v="2000"/>
  </r>
  <r>
    <x v="21"/>
    <m/>
    <m/>
    <n v="0"/>
    <n v="0"/>
    <n v="0"/>
    <n v="0"/>
    <n v="70000"/>
    <n v="70000"/>
  </r>
  <r>
    <x v="34"/>
    <m/>
    <m/>
    <m/>
    <m/>
    <m/>
    <m/>
    <m/>
    <m/>
  </r>
  <r>
    <x v="2"/>
    <d v="2025-08-29T00:00:00"/>
    <d v="2026-05-14T00:00:00"/>
    <n v="0"/>
    <n v="0"/>
    <n v="0"/>
    <n v="0"/>
    <n v="2000"/>
    <n v="2000"/>
  </r>
  <r>
    <x v="2"/>
    <d v="2025-08-29T00:00:00"/>
    <d v="2026-05-06T00:00:00"/>
    <n v="0"/>
    <n v="0"/>
    <n v="0"/>
    <n v="0"/>
    <n v="2000"/>
    <n v="2000"/>
  </r>
  <r>
    <x v="30"/>
    <d v="2025-08-21T00:00:00"/>
    <d v="2026-01-14T00:00:00"/>
    <n v="0"/>
    <n v="0"/>
    <n v="0"/>
    <n v="0"/>
    <n v="1000"/>
    <n v="1000"/>
  </r>
  <r>
    <x v="3"/>
    <d v="2025-08-29T00:00:00"/>
    <d v="2026-05-14T00:00:00"/>
    <n v="0"/>
    <n v="0"/>
    <n v="0"/>
    <n v="0"/>
    <n v="2000"/>
    <n v="2000"/>
  </r>
  <r>
    <x v="4"/>
    <d v="2025-08-29T00:00:00"/>
    <d v="2026-05-14T00:00:00"/>
    <n v="0"/>
    <n v="0"/>
    <n v="0"/>
    <n v="0"/>
    <n v="2000"/>
    <n v="2000"/>
  </r>
  <r>
    <x v="5"/>
    <d v="2025-08-29T00:00:00"/>
    <d v="2026-05-21T00:00:00"/>
    <n v="0"/>
    <n v="0"/>
    <n v="0"/>
    <n v="0"/>
    <n v="3000"/>
    <n v="3000"/>
  </r>
  <r>
    <x v="6"/>
    <d v="2025-08-29T00:00:00"/>
    <d v="2026-05-14T00:00:00"/>
    <n v="0"/>
    <n v="0"/>
    <n v="0"/>
    <n v="0"/>
    <n v="2000"/>
    <n v="2000"/>
  </r>
  <r>
    <x v="7"/>
    <d v="2025-08-29T00:00:00"/>
    <d v="2026-05-14T00:00:00"/>
    <n v="0"/>
    <n v="0"/>
    <n v="0"/>
    <n v="0"/>
    <n v="2000"/>
    <n v="2000"/>
  </r>
  <r>
    <x v="8"/>
    <d v="2025-08-29T00:00:00"/>
    <d v="2026-05-21T00:00:00"/>
    <n v="0"/>
    <n v="0"/>
    <n v="0"/>
    <n v="0"/>
    <n v="5000"/>
    <n v="5000"/>
  </r>
  <r>
    <x v="9"/>
    <d v="2025-08-29T00:00:00"/>
    <d v="2026-05-14T00:00:00"/>
    <n v="0"/>
    <n v="0"/>
    <n v="0"/>
    <n v="0"/>
    <n v="2000"/>
    <n v="2000"/>
  </r>
  <r>
    <x v="10"/>
    <d v="2025-08-29T00:00:00"/>
    <d v="2026-05-14T00:00:00"/>
    <n v="0"/>
    <n v="0"/>
    <n v="0"/>
    <n v="0"/>
    <n v="2000"/>
    <n v="2000"/>
  </r>
  <r>
    <x v="10"/>
    <d v="2025-08-29T00:00:00"/>
    <d v="2026-05-14T00:00:00"/>
    <n v="0"/>
    <n v="0"/>
    <n v="0"/>
    <n v="0"/>
    <n v="2000"/>
    <n v="2000"/>
  </r>
  <r>
    <x v="11"/>
    <d v="2025-08-29T00:00:00"/>
    <d v="2026-05-14T00:00:00"/>
    <n v="0"/>
    <n v="0"/>
    <n v="0"/>
    <n v="0"/>
    <n v="2000"/>
    <n v="2000"/>
  </r>
  <r>
    <x v="12"/>
    <d v="2025-08-29T00:00:00"/>
    <d v="2026-05-14T00:00:00"/>
    <n v="0"/>
    <n v="0"/>
    <n v="0"/>
    <n v="0"/>
    <n v="2000"/>
    <n v="2000"/>
  </r>
  <r>
    <x v="13"/>
    <d v="2025-08-29T00:00:00"/>
    <d v="2026-05-14T00:00:00"/>
    <n v="0"/>
    <n v="0"/>
    <n v="0"/>
    <n v="0"/>
    <n v="2000"/>
    <n v="2000"/>
  </r>
  <r>
    <x v="13"/>
    <d v="2025-08-29T00:00:00"/>
    <d v="2026-05-14T00:00:00"/>
    <n v="0"/>
    <n v="0"/>
    <n v="0"/>
    <n v="0"/>
    <n v="2000"/>
    <n v="2000"/>
  </r>
  <r>
    <x v="14"/>
    <d v="2025-08-29T00:00:00"/>
    <d v="2026-05-21T00:00:00"/>
    <n v="0"/>
    <n v="0"/>
    <n v="0"/>
    <n v="0"/>
    <n v="5000"/>
    <n v="5000"/>
  </r>
  <r>
    <x v="31"/>
    <d v="2025-08-29T00:00:00"/>
    <d v="2026-05-14T00:00:00"/>
    <n v="0"/>
    <n v="0"/>
    <n v="0"/>
    <n v="0"/>
    <n v="2000"/>
    <n v="2000"/>
  </r>
  <r>
    <x v="31"/>
    <d v="2025-08-29T00:00:00"/>
    <d v="2026-04-30T00:00:00"/>
    <n v="0"/>
    <n v="0"/>
    <n v="0"/>
    <n v="0"/>
    <n v="2000"/>
    <n v="2000"/>
  </r>
  <r>
    <x v="15"/>
    <d v="2025-08-29T00:00:00"/>
    <d v="2026-05-14T00:00:00"/>
    <n v="0"/>
    <n v="0"/>
    <n v="0"/>
    <n v="0"/>
    <n v="2000"/>
    <n v="2000"/>
  </r>
  <r>
    <x v="16"/>
    <d v="2025-08-29T00:00:00"/>
    <d v="2026-05-14T00:00:00"/>
    <n v="0"/>
    <n v="0"/>
    <n v="0"/>
    <n v="0"/>
    <n v="2000"/>
    <n v="2000"/>
  </r>
  <r>
    <x v="16"/>
    <d v="2025-08-29T00:00:00"/>
    <d v="2026-05-14T00:00:00"/>
    <n v="0"/>
    <n v="0"/>
    <n v="0"/>
    <n v="0"/>
    <n v="2000"/>
    <n v="2000"/>
  </r>
  <r>
    <x v="17"/>
    <d v="2025-08-29T00:00:00"/>
    <d v="2026-05-14T00:00:00"/>
    <n v="0"/>
    <n v="0"/>
    <n v="0"/>
    <n v="0"/>
    <n v="2000"/>
    <n v="2000"/>
  </r>
  <r>
    <x v="17"/>
    <d v="2025-08-29T00:00:00"/>
    <d v="2026-05-14T00:00:00"/>
    <n v="0"/>
    <n v="0"/>
    <n v="0"/>
    <n v="0"/>
    <n v="2000"/>
    <n v="2000"/>
  </r>
  <r>
    <x v="18"/>
    <d v="2025-08-29T00:00:00"/>
    <d v="2026-05-14T00:00:00"/>
    <n v="0"/>
    <n v="0"/>
    <n v="0"/>
    <n v="0"/>
    <n v="8000"/>
    <n v="8000"/>
  </r>
  <r>
    <x v="25"/>
    <d v="2025-08-29T00:00:00"/>
    <d v="2026-05-14T00:00:00"/>
    <n v="0"/>
    <n v="0"/>
    <n v="0"/>
    <n v="0"/>
    <n v="2000"/>
    <n v="2000"/>
  </r>
  <r>
    <x v="19"/>
    <d v="2025-08-29T00:00:00"/>
    <d v="2026-05-14T00:00:00"/>
    <n v="0"/>
    <n v="0"/>
    <n v="0"/>
    <n v="0"/>
    <n v="2000"/>
    <n v="2000"/>
  </r>
  <r>
    <x v="19"/>
    <d v="2025-08-29T00:00:00"/>
    <d v="2026-05-14T00:00:00"/>
    <n v="0"/>
    <n v="0"/>
    <n v="0"/>
    <n v="0"/>
    <n v="2000"/>
    <n v="2000"/>
  </r>
  <r>
    <x v="20"/>
    <d v="2025-08-29T00:00:00"/>
    <d v="2026-05-14T00:00:00"/>
    <n v="0"/>
    <n v="0"/>
    <n v="0"/>
    <n v="0"/>
    <n v="2000"/>
    <n v="2000"/>
  </r>
  <r>
    <x v="21"/>
    <m/>
    <m/>
    <n v="0"/>
    <n v="0"/>
    <n v="0"/>
    <n v="0"/>
    <n v="70000"/>
    <n v="70000"/>
  </r>
  <r>
    <x v="35"/>
    <m/>
    <m/>
    <m/>
    <m/>
    <m/>
    <m/>
    <m/>
    <m/>
  </r>
  <r>
    <x v="2"/>
    <d v="2025-09-30T00:00:00"/>
    <d v="2026-05-14T00:00:00"/>
    <n v="0"/>
    <n v="0"/>
    <n v="0"/>
    <n v="0"/>
    <n v="2000"/>
    <n v="2000"/>
  </r>
  <r>
    <x v="2"/>
    <d v="2025-09-30T00:00:00"/>
    <d v="2026-05-06T00:00:00"/>
    <n v="0"/>
    <n v="0"/>
    <n v="0"/>
    <n v="0"/>
    <n v="2000"/>
    <n v="2000"/>
  </r>
  <r>
    <x v="30"/>
    <d v="2025-09-19T00:00:00"/>
    <d v="2026-01-14T00:00:00"/>
    <n v="0"/>
    <n v="0"/>
    <n v="0"/>
    <n v="0"/>
    <n v="1000"/>
    <n v="1000"/>
  </r>
  <r>
    <x v="3"/>
    <d v="2025-09-30T00:00:00"/>
    <d v="2026-05-14T00:00:00"/>
    <n v="0"/>
    <n v="0"/>
    <n v="0"/>
    <n v="0"/>
    <n v="2000"/>
    <n v="2000"/>
  </r>
  <r>
    <x v="4"/>
    <d v="2025-09-30T00:00:00"/>
    <d v="2026-05-14T00:00:00"/>
    <n v="0"/>
    <n v="0"/>
    <n v="0"/>
    <n v="0"/>
    <n v="2000"/>
    <n v="2000"/>
  </r>
  <r>
    <x v="5"/>
    <d v="2025-09-30T00:00:00"/>
    <d v="2026-05-21T00:00:00"/>
    <n v="0"/>
    <n v="0"/>
    <n v="0"/>
    <n v="0"/>
    <n v="3000"/>
    <n v="3000"/>
  </r>
  <r>
    <x v="6"/>
    <d v="2025-09-30T00:00:00"/>
    <d v="2026-05-14T00:00:00"/>
    <n v="0"/>
    <n v="0"/>
    <n v="0"/>
    <n v="0"/>
    <n v="2000"/>
    <n v="2000"/>
  </r>
  <r>
    <x v="7"/>
    <d v="2025-09-30T00:00:00"/>
    <d v="2026-05-14T00:00:00"/>
    <n v="0"/>
    <n v="0"/>
    <n v="0"/>
    <n v="0"/>
    <n v="2000"/>
    <n v="2000"/>
  </r>
  <r>
    <x v="8"/>
    <d v="2025-09-30T00:00:00"/>
    <d v="2026-05-21T00:00:00"/>
    <n v="0"/>
    <n v="0"/>
    <n v="0"/>
    <n v="0"/>
    <n v="5000"/>
    <n v="5000"/>
  </r>
  <r>
    <x v="9"/>
    <d v="2025-09-30T00:00:00"/>
    <d v="2026-05-14T00:00:00"/>
    <n v="0"/>
    <n v="0"/>
    <n v="0"/>
    <n v="0"/>
    <n v="2000"/>
    <n v="2000"/>
  </r>
  <r>
    <x v="10"/>
    <d v="2025-09-30T00:00:00"/>
    <d v="2026-05-14T00:00:00"/>
    <n v="0"/>
    <n v="0"/>
    <n v="0"/>
    <n v="0"/>
    <n v="2000"/>
    <n v="2000"/>
  </r>
  <r>
    <x v="10"/>
    <d v="2025-09-30T00:00:00"/>
    <d v="2026-05-14T00:00:00"/>
    <n v="0"/>
    <n v="0"/>
    <n v="0"/>
    <n v="0"/>
    <n v="2000"/>
    <n v="2000"/>
  </r>
  <r>
    <x v="11"/>
    <d v="2025-09-30T00:00:00"/>
    <d v="2026-05-14T00:00:00"/>
    <n v="0"/>
    <n v="0"/>
    <n v="0"/>
    <n v="0"/>
    <n v="2000"/>
    <n v="2000"/>
  </r>
  <r>
    <x v="12"/>
    <d v="2025-09-30T00:00:00"/>
    <d v="2026-05-14T00:00:00"/>
    <n v="0"/>
    <n v="0"/>
    <n v="0"/>
    <n v="0"/>
    <n v="2000"/>
    <n v="2000"/>
  </r>
  <r>
    <x v="13"/>
    <d v="2025-09-30T00:00:00"/>
    <d v="2026-05-14T00:00:00"/>
    <n v="0"/>
    <n v="0"/>
    <n v="0"/>
    <n v="0"/>
    <n v="2000"/>
    <n v="2000"/>
  </r>
  <r>
    <x v="13"/>
    <d v="2025-09-30T00:00:00"/>
    <d v="2026-05-14T00:00:00"/>
    <n v="0"/>
    <n v="0"/>
    <n v="0"/>
    <n v="0"/>
    <n v="2000"/>
    <n v="2000"/>
  </r>
  <r>
    <x v="14"/>
    <d v="2025-09-30T00:00:00"/>
    <d v="2026-05-21T00:00:00"/>
    <n v="0"/>
    <n v="0"/>
    <n v="0"/>
    <n v="0"/>
    <n v="5000"/>
    <n v="5000"/>
  </r>
  <r>
    <x v="31"/>
    <d v="2025-09-19T00:00:00"/>
    <d v="2026-05-14T00:00:00"/>
    <n v="0"/>
    <n v="0"/>
    <n v="0"/>
    <n v="0"/>
    <n v="2000"/>
    <n v="2000"/>
  </r>
  <r>
    <x v="31"/>
    <d v="2025-09-19T00:00:00"/>
    <d v="2026-04-30T00:00:00"/>
    <n v="0"/>
    <n v="0"/>
    <n v="0"/>
    <n v="0"/>
    <n v="2000"/>
    <n v="2000"/>
  </r>
  <r>
    <x v="15"/>
    <d v="2025-09-30T00:00:00"/>
    <d v="2026-05-14T00:00:00"/>
    <n v="0"/>
    <n v="0"/>
    <n v="0"/>
    <n v="0"/>
    <n v="2000"/>
    <n v="2000"/>
  </r>
  <r>
    <x v="16"/>
    <d v="2025-09-30T00:00:00"/>
    <d v="2026-05-14T00:00:00"/>
    <n v="0"/>
    <n v="0"/>
    <n v="0"/>
    <n v="0"/>
    <n v="2000"/>
    <n v="2000"/>
  </r>
  <r>
    <x v="16"/>
    <d v="2025-09-30T00:00:00"/>
    <d v="2026-05-14T00:00:00"/>
    <n v="0"/>
    <n v="0"/>
    <n v="0"/>
    <n v="0"/>
    <n v="2000"/>
    <n v="2000"/>
  </r>
  <r>
    <x v="17"/>
    <d v="2025-09-30T00:00:00"/>
    <d v="2026-05-14T00:00:00"/>
    <n v="0"/>
    <n v="0"/>
    <n v="0"/>
    <n v="0"/>
    <n v="2000"/>
    <n v="2000"/>
  </r>
  <r>
    <x v="17"/>
    <d v="2025-09-30T00:00:00"/>
    <d v="2026-05-14T00:00:00"/>
    <n v="0"/>
    <n v="0"/>
    <n v="0"/>
    <n v="0"/>
    <n v="2000"/>
    <n v="2000"/>
  </r>
  <r>
    <x v="18"/>
    <d v="2025-09-30T00:00:00"/>
    <d v="2026-05-14T00:00:00"/>
    <n v="0"/>
    <n v="0"/>
    <n v="0"/>
    <n v="0"/>
    <n v="8000"/>
    <n v="8000"/>
  </r>
  <r>
    <x v="25"/>
    <d v="2025-09-30T00:00:00"/>
    <d v="2026-05-14T00:00:00"/>
    <n v="0"/>
    <n v="0"/>
    <n v="0"/>
    <n v="0"/>
    <n v="2000"/>
    <n v="2000"/>
  </r>
  <r>
    <x v="19"/>
    <d v="2025-09-30T00:00:00"/>
    <d v="2026-05-14T00:00:00"/>
    <n v="0"/>
    <n v="0"/>
    <n v="0"/>
    <n v="0"/>
    <n v="2000"/>
    <n v="2000"/>
  </r>
  <r>
    <x v="19"/>
    <d v="2025-09-30T00:00:00"/>
    <d v="2026-05-14T00:00:00"/>
    <n v="0"/>
    <n v="0"/>
    <n v="0"/>
    <n v="0"/>
    <n v="2000"/>
    <n v="2000"/>
  </r>
  <r>
    <x v="20"/>
    <d v="2025-09-30T00:00:00"/>
    <d v="2026-05-14T00:00:00"/>
    <n v="0"/>
    <n v="0"/>
    <n v="0"/>
    <n v="0"/>
    <n v="2000"/>
    <n v="2000"/>
  </r>
  <r>
    <x v="21"/>
    <m/>
    <m/>
    <n v="0"/>
    <n v="0"/>
    <n v="0"/>
    <n v="0"/>
    <n v="70000"/>
    <n v="70000"/>
  </r>
  <r>
    <x v="36"/>
    <m/>
    <m/>
    <m/>
    <m/>
    <m/>
    <m/>
    <m/>
    <m/>
  </r>
  <r>
    <x v="2"/>
    <d v="2025-10-30T00:00:00"/>
    <d v="2026-05-14T00:00:00"/>
    <n v="0"/>
    <n v="0"/>
    <n v="0"/>
    <n v="0"/>
    <n v="2000"/>
    <n v="2000"/>
  </r>
  <r>
    <x v="2"/>
    <d v="2025-10-30T00:00:00"/>
    <d v="2026-05-06T00:00:00"/>
    <n v="0"/>
    <n v="0"/>
    <n v="0"/>
    <n v="0"/>
    <n v="2000"/>
    <n v="2000"/>
  </r>
  <r>
    <x v="30"/>
    <d v="2025-10-21T00:00:00"/>
    <d v="2026-01-14T00:00:00"/>
    <n v="0"/>
    <n v="0"/>
    <n v="0"/>
    <n v="0"/>
    <n v="1000"/>
    <n v="1000"/>
  </r>
  <r>
    <x v="3"/>
    <d v="2025-10-30T00:00:00"/>
    <d v="2026-05-14T00:00:00"/>
    <n v="0"/>
    <n v="0"/>
    <n v="0"/>
    <n v="0"/>
    <n v="2000"/>
    <n v="2000"/>
  </r>
  <r>
    <x v="37"/>
    <d v="2025-10-14T00:00:00"/>
    <d v="2026-01-14T00:00:00"/>
    <n v="0"/>
    <n v="0"/>
    <n v="0"/>
    <n v="0"/>
    <n v="3000"/>
    <n v="3000"/>
  </r>
  <r>
    <x v="37"/>
    <d v="2025-10-14T00:00:00"/>
    <d v="2026-01-14T00:00:00"/>
    <n v="0"/>
    <n v="0"/>
    <n v="0"/>
    <n v="0"/>
    <n v="3000"/>
    <n v="3000"/>
  </r>
  <r>
    <x v="37"/>
    <d v="2025-10-30T00:00:00"/>
    <d v="2026-01-14T00:00:00"/>
    <n v="0"/>
    <n v="0"/>
    <n v="0"/>
    <n v="0"/>
    <n v="3000"/>
    <n v="3000"/>
  </r>
  <r>
    <x v="4"/>
    <d v="2025-10-30T00:00:00"/>
    <d v="2026-05-14T00:00:00"/>
    <n v="0"/>
    <n v="0"/>
    <n v="0"/>
    <n v="0"/>
    <n v="2000"/>
    <n v="2000"/>
  </r>
  <r>
    <x v="5"/>
    <d v="2025-10-30T00:00:00"/>
    <d v="2026-05-21T00:00:00"/>
    <n v="0"/>
    <n v="0"/>
    <n v="0"/>
    <n v="0"/>
    <n v="3000"/>
    <n v="3000"/>
  </r>
  <r>
    <x v="6"/>
    <d v="2025-10-30T00:00:00"/>
    <d v="2026-05-14T00:00:00"/>
    <n v="0"/>
    <n v="0"/>
    <n v="0"/>
    <n v="0"/>
    <n v="2000"/>
    <n v="2000"/>
  </r>
  <r>
    <x v="7"/>
    <d v="2025-10-30T00:00:00"/>
    <d v="2026-05-14T00:00:00"/>
    <n v="0"/>
    <n v="0"/>
    <n v="0"/>
    <n v="0"/>
    <n v="2000"/>
    <n v="2000"/>
  </r>
  <r>
    <x v="8"/>
    <d v="2025-10-30T00:00:00"/>
    <d v="2026-05-21T00:00:00"/>
    <n v="0"/>
    <n v="0"/>
    <n v="0"/>
    <n v="0"/>
    <n v="5000"/>
    <n v="5000"/>
  </r>
  <r>
    <x v="9"/>
    <d v="2025-10-30T00:00:00"/>
    <d v="2026-05-14T00:00:00"/>
    <n v="0"/>
    <n v="0"/>
    <n v="0"/>
    <n v="0"/>
    <n v="2000"/>
    <n v="2000"/>
  </r>
  <r>
    <x v="10"/>
    <d v="2025-10-30T00:00:00"/>
    <d v="2026-05-14T00:00:00"/>
    <n v="0"/>
    <n v="0"/>
    <n v="0"/>
    <n v="0"/>
    <n v="2000"/>
    <n v="2000"/>
  </r>
  <r>
    <x v="10"/>
    <d v="2025-10-30T00:00:00"/>
    <d v="2026-05-14T00:00:00"/>
    <n v="0"/>
    <n v="0"/>
    <n v="0"/>
    <n v="0"/>
    <n v="2000"/>
    <n v="2000"/>
  </r>
  <r>
    <x v="11"/>
    <d v="2025-10-30T00:00:00"/>
    <d v="2026-05-14T00:00:00"/>
    <n v="0"/>
    <n v="0"/>
    <n v="0"/>
    <n v="0"/>
    <n v="2000"/>
    <n v="2000"/>
  </r>
  <r>
    <x v="12"/>
    <d v="2025-10-30T00:00:00"/>
    <d v="2026-05-14T00:00:00"/>
    <n v="0"/>
    <n v="0"/>
    <n v="0"/>
    <n v="0"/>
    <n v="2000"/>
    <n v="2000"/>
  </r>
  <r>
    <x v="13"/>
    <d v="2025-10-30T00:00:00"/>
    <d v="2026-05-14T00:00:00"/>
    <n v="0"/>
    <n v="0"/>
    <n v="0"/>
    <n v="0"/>
    <n v="2000"/>
    <n v="2000"/>
  </r>
  <r>
    <x v="13"/>
    <d v="2025-10-30T00:00:00"/>
    <d v="2026-05-14T00:00:00"/>
    <n v="0"/>
    <n v="0"/>
    <n v="0"/>
    <n v="0"/>
    <n v="2000"/>
    <n v="2000"/>
  </r>
  <r>
    <x v="14"/>
    <d v="2025-10-30T00:00:00"/>
    <d v="2026-05-21T00:00:00"/>
    <n v="0"/>
    <n v="0"/>
    <n v="0"/>
    <n v="0"/>
    <n v="5000"/>
    <n v="5000"/>
  </r>
  <r>
    <x v="31"/>
    <d v="2025-10-30T00:00:00"/>
    <d v="2026-04-30T00:00:00"/>
    <n v="0"/>
    <n v="0"/>
    <n v="0"/>
    <n v="0"/>
    <n v="2000"/>
    <n v="2000"/>
  </r>
  <r>
    <x v="31"/>
    <d v="2025-10-30T00:00:00"/>
    <d v="2026-05-14T00:00:00"/>
    <n v="0"/>
    <n v="0"/>
    <n v="0"/>
    <n v="0"/>
    <n v="2000"/>
    <n v="2000"/>
  </r>
  <r>
    <x v="15"/>
    <d v="2025-10-30T00:00:00"/>
    <d v="2026-05-14T00:00:00"/>
    <n v="0"/>
    <n v="0"/>
    <n v="0"/>
    <n v="0"/>
    <n v="2000"/>
    <n v="2000"/>
  </r>
  <r>
    <x v="16"/>
    <d v="2025-10-30T00:00:00"/>
    <d v="2026-05-14T00:00:00"/>
    <n v="0"/>
    <n v="0"/>
    <n v="0"/>
    <n v="0"/>
    <n v="2000"/>
    <n v="2000"/>
  </r>
  <r>
    <x v="16"/>
    <d v="2025-10-30T00:00:00"/>
    <d v="2026-05-14T00:00:00"/>
    <n v="0"/>
    <n v="0"/>
    <n v="0"/>
    <n v="0"/>
    <n v="2000"/>
    <n v="2000"/>
  </r>
  <r>
    <x v="17"/>
    <d v="2025-10-30T00:00:00"/>
    <d v="2026-05-14T00:00:00"/>
    <n v="0"/>
    <n v="0"/>
    <n v="0"/>
    <n v="0"/>
    <n v="2000"/>
    <n v="2000"/>
  </r>
  <r>
    <x v="17"/>
    <d v="2025-10-30T00:00:00"/>
    <d v="2026-05-14T00:00:00"/>
    <n v="0"/>
    <n v="0"/>
    <n v="0"/>
    <n v="0"/>
    <n v="2000"/>
    <n v="2000"/>
  </r>
  <r>
    <x v="18"/>
    <d v="2025-10-30T00:00:00"/>
    <d v="2026-05-14T00:00:00"/>
    <n v="0"/>
    <n v="0"/>
    <n v="0"/>
    <n v="0"/>
    <n v="8000"/>
    <n v="8000"/>
  </r>
  <r>
    <x v="25"/>
    <d v="2025-10-30T00:00:00"/>
    <d v="2026-05-14T00:00:00"/>
    <n v="0"/>
    <n v="0"/>
    <n v="0"/>
    <n v="0"/>
    <n v="2000"/>
    <n v="2000"/>
  </r>
  <r>
    <x v="19"/>
    <d v="2025-10-30T00:00:00"/>
    <d v="2026-05-14T00:00:00"/>
    <n v="0"/>
    <n v="0"/>
    <n v="0"/>
    <n v="0"/>
    <n v="2000"/>
    <n v="2000"/>
  </r>
  <r>
    <x v="19"/>
    <d v="2025-10-30T00:00:00"/>
    <d v="2026-05-14T00:00:00"/>
    <n v="0"/>
    <n v="0"/>
    <n v="0"/>
    <n v="0"/>
    <n v="2000"/>
    <n v="2000"/>
  </r>
  <r>
    <x v="20"/>
    <d v="2025-10-30T00:00:00"/>
    <d v="2026-05-14T00:00:00"/>
    <n v="0"/>
    <n v="0"/>
    <n v="0"/>
    <n v="0"/>
    <n v="2000"/>
    <n v="2000"/>
  </r>
  <r>
    <x v="21"/>
    <m/>
    <m/>
    <n v="0"/>
    <n v="0"/>
    <n v="0"/>
    <n v="0"/>
    <n v="79000"/>
    <n v="79000"/>
  </r>
  <r>
    <x v="38"/>
    <m/>
    <m/>
    <m/>
    <m/>
    <m/>
    <m/>
    <m/>
    <m/>
  </r>
  <r>
    <x v="2"/>
    <d v="2025-11-28T00:00:00"/>
    <d v="2026-05-14T00:00:00"/>
    <n v="0"/>
    <n v="0"/>
    <n v="0"/>
    <n v="0"/>
    <n v="2000"/>
    <n v="2000"/>
  </r>
  <r>
    <x v="2"/>
    <d v="2025-11-28T00:00:00"/>
    <d v="2026-05-06T00:00:00"/>
    <n v="0"/>
    <n v="0"/>
    <n v="0"/>
    <n v="0"/>
    <n v="2000"/>
    <n v="2000"/>
  </r>
  <r>
    <x v="30"/>
    <d v="2025-11-21T00:00:00"/>
    <d v="2026-01-14T00:00:00"/>
    <n v="0"/>
    <n v="0"/>
    <n v="0"/>
    <n v="0"/>
    <n v="1000"/>
    <n v="1000"/>
  </r>
  <r>
    <x v="3"/>
    <d v="2025-11-28T00:00:00"/>
    <d v="2026-05-14T00:00:00"/>
    <n v="0"/>
    <n v="0"/>
    <n v="0"/>
    <n v="0"/>
    <n v="2000"/>
    <n v="2000"/>
  </r>
  <r>
    <x v="4"/>
    <d v="2025-11-28T00:00:00"/>
    <d v="2026-05-14T00:00:00"/>
    <n v="0"/>
    <n v="0"/>
    <n v="0"/>
    <n v="0"/>
    <n v="2000"/>
    <n v="2000"/>
  </r>
  <r>
    <x v="5"/>
    <d v="2025-11-28T00:00:00"/>
    <d v="2026-05-21T00:00:00"/>
    <n v="0"/>
    <n v="0"/>
    <n v="0"/>
    <n v="0"/>
    <n v="3000"/>
    <n v="3000"/>
  </r>
  <r>
    <x v="6"/>
    <d v="2025-11-28T00:00:00"/>
    <d v="2026-05-14T00:00:00"/>
    <n v="0"/>
    <n v="0"/>
    <n v="0"/>
    <n v="0"/>
    <n v="2000"/>
    <n v="2000"/>
  </r>
  <r>
    <x v="7"/>
    <d v="2025-11-28T00:00:00"/>
    <d v="2026-05-14T00:00:00"/>
    <n v="0"/>
    <n v="0"/>
    <n v="0"/>
    <n v="0"/>
    <n v="2000"/>
    <n v="2000"/>
  </r>
  <r>
    <x v="8"/>
    <d v="2025-11-28T00:00:00"/>
    <d v="2026-05-21T00:00:00"/>
    <n v="0"/>
    <n v="0"/>
    <n v="0"/>
    <n v="0"/>
    <n v="5000"/>
    <n v="5000"/>
  </r>
  <r>
    <x v="9"/>
    <d v="2025-11-28T00:00:00"/>
    <d v="2026-05-14T00:00:00"/>
    <n v="0"/>
    <n v="0"/>
    <n v="0"/>
    <n v="0"/>
    <n v="2000"/>
    <n v="2000"/>
  </r>
  <r>
    <x v="10"/>
    <d v="2025-11-28T00:00:00"/>
    <d v="2026-05-14T00:00:00"/>
    <n v="0"/>
    <n v="0"/>
    <n v="0"/>
    <n v="0"/>
    <n v="2000"/>
    <n v="2000"/>
  </r>
  <r>
    <x v="10"/>
    <d v="2025-11-28T00:00:00"/>
    <d v="2026-05-14T00:00:00"/>
    <n v="0"/>
    <n v="0"/>
    <n v="0"/>
    <n v="0"/>
    <n v="2000"/>
    <n v="2000"/>
  </r>
  <r>
    <x v="11"/>
    <d v="2025-11-28T00:00:00"/>
    <d v="2026-05-14T00:00:00"/>
    <n v="0"/>
    <n v="0"/>
    <n v="0"/>
    <n v="0"/>
    <n v="2000"/>
    <n v="2000"/>
  </r>
  <r>
    <x v="12"/>
    <d v="2025-11-28T00:00:00"/>
    <d v="2026-05-14T00:00:00"/>
    <n v="0"/>
    <n v="0"/>
    <n v="0"/>
    <n v="0"/>
    <n v="2000"/>
    <n v="2000"/>
  </r>
  <r>
    <x v="13"/>
    <d v="2025-11-28T00:00:00"/>
    <d v="2026-05-14T00:00:00"/>
    <n v="0"/>
    <n v="0"/>
    <n v="0"/>
    <n v="0"/>
    <n v="2000"/>
    <n v="2000"/>
  </r>
  <r>
    <x v="13"/>
    <d v="2025-11-28T00:00:00"/>
    <d v="2026-05-14T00:00:00"/>
    <n v="0"/>
    <n v="0"/>
    <n v="0"/>
    <n v="0"/>
    <n v="2000"/>
    <n v="2000"/>
  </r>
  <r>
    <x v="14"/>
    <d v="2025-11-28T00:00:00"/>
    <d v="2026-05-21T00:00:00"/>
    <n v="0"/>
    <n v="0"/>
    <n v="0"/>
    <n v="0"/>
    <n v="5000"/>
    <n v="5000"/>
  </r>
  <r>
    <x v="31"/>
    <d v="2025-11-28T00:00:00"/>
    <d v="2026-05-14T00:00:00"/>
    <n v="0"/>
    <n v="0"/>
    <n v="0"/>
    <n v="0"/>
    <n v="2000"/>
    <n v="2000"/>
  </r>
  <r>
    <x v="31"/>
    <d v="2025-11-28T00:00:00"/>
    <d v="2026-04-30T00:00:00"/>
    <n v="0"/>
    <n v="0"/>
    <n v="0"/>
    <n v="0"/>
    <n v="2000"/>
    <n v="2000"/>
  </r>
  <r>
    <x v="15"/>
    <d v="2025-11-28T00:00:00"/>
    <d v="2026-05-14T00:00:00"/>
    <n v="0"/>
    <n v="0"/>
    <n v="0"/>
    <n v="0"/>
    <n v="2000"/>
    <n v="2000"/>
  </r>
  <r>
    <x v="16"/>
    <d v="2025-11-28T00:00:00"/>
    <d v="2026-05-14T00:00:00"/>
    <n v="0"/>
    <n v="0"/>
    <n v="0"/>
    <n v="0"/>
    <n v="2000"/>
    <n v="2000"/>
  </r>
  <r>
    <x v="16"/>
    <d v="2025-11-28T00:00:00"/>
    <d v="2026-05-14T00:00:00"/>
    <n v="0"/>
    <n v="0"/>
    <n v="0"/>
    <n v="0"/>
    <n v="2000"/>
    <n v="2000"/>
  </r>
  <r>
    <x v="17"/>
    <d v="2025-11-28T00:00:00"/>
    <d v="2026-05-14T00:00:00"/>
    <n v="0"/>
    <n v="0"/>
    <n v="0"/>
    <n v="0"/>
    <n v="2000"/>
    <n v="2000"/>
  </r>
  <r>
    <x v="17"/>
    <d v="2025-11-28T00:00:00"/>
    <d v="2026-05-14T00:00:00"/>
    <n v="0"/>
    <n v="0"/>
    <n v="0"/>
    <n v="0"/>
    <n v="2000"/>
    <n v="2000"/>
  </r>
  <r>
    <x v="18"/>
    <d v="2025-11-28T00:00:00"/>
    <d v="2026-05-14T00:00:00"/>
    <n v="0"/>
    <n v="0"/>
    <n v="0"/>
    <n v="0"/>
    <n v="8000"/>
    <n v="8000"/>
  </r>
  <r>
    <x v="39"/>
    <d v="2025-11-21T00:00:00"/>
    <d v="2026-12-20T00:00:00"/>
    <n v="0"/>
    <n v="0"/>
    <n v="0"/>
    <n v="0"/>
    <n v="4000"/>
    <n v="4000"/>
  </r>
  <r>
    <x v="25"/>
    <d v="2025-11-28T00:00:00"/>
    <d v="2026-05-14T00:00:00"/>
    <n v="0"/>
    <n v="0"/>
    <n v="0"/>
    <n v="0"/>
    <n v="2000"/>
    <n v="2000"/>
  </r>
  <r>
    <x v="19"/>
    <d v="2025-11-28T00:00:00"/>
    <d v="2026-05-14T00:00:00"/>
    <n v="0"/>
    <n v="0"/>
    <n v="0"/>
    <n v="0"/>
    <n v="2000"/>
    <n v="2000"/>
  </r>
  <r>
    <x v="19"/>
    <d v="2025-11-28T00:00:00"/>
    <d v="2026-05-14T00:00:00"/>
    <n v="0"/>
    <n v="0"/>
    <n v="0"/>
    <n v="0"/>
    <n v="2000"/>
    <n v="2000"/>
  </r>
  <r>
    <x v="20"/>
    <d v="2025-11-28T00:00:00"/>
    <d v="2026-05-14T00:00:00"/>
    <n v="0"/>
    <n v="0"/>
    <n v="0"/>
    <n v="0"/>
    <n v="2000"/>
    <n v="2000"/>
  </r>
  <r>
    <x v="21"/>
    <m/>
    <m/>
    <n v="0"/>
    <n v="0"/>
    <n v="0"/>
    <n v="0"/>
    <n v="74000"/>
    <n v="74000"/>
  </r>
  <r>
    <x v="40"/>
    <m/>
    <m/>
    <m/>
    <m/>
    <m/>
    <m/>
    <m/>
    <m/>
  </r>
  <r>
    <x v="2"/>
    <d v="2025-12-30T00:00:00"/>
    <d v="2026-05-14T00:00:00"/>
    <n v="0"/>
    <n v="0"/>
    <n v="0"/>
    <n v="0"/>
    <n v="2000"/>
    <n v="2000"/>
  </r>
  <r>
    <x v="2"/>
    <d v="2025-12-30T00:00:00"/>
    <d v="2026-05-06T00:00:00"/>
    <n v="0"/>
    <n v="0"/>
    <n v="0"/>
    <n v="0"/>
    <n v="2000"/>
    <n v="2000"/>
  </r>
  <r>
    <x v="30"/>
    <d v="2025-12-19T00:00:00"/>
    <d v="2026-01-14T00:00:00"/>
    <n v="0"/>
    <n v="0"/>
    <n v="0"/>
    <n v="0"/>
    <n v="1000"/>
    <n v="1000"/>
  </r>
  <r>
    <x v="3"/>
    <d v="2025-12-30T00:00:00"/>
    <d v="2026-05-14T00:00:00"/>
    <n v="0"/>
    <n v="0"/>
    <n v="0"/>
    <n v="0"/>
    <n v="2000"/>
    <n v="2000"/>
  </r>
  <r>
    <x v="37"/>
    <d v="2025-12-12T00:00:00"/>
    <d v="2026-01-14T00:00:00"/>
    <n v="0"/>
    <n v="0"/>
    <n v="0"/>
    <n v="0"/>
    <n v="3000"/>
    <n v="3000"/>
  </r>
  <r>
    <x v="37"/>
    <d v="2025-12-30T00:00:00"/>
    <d v="2026-01-14T00:00:00"/>
    <n v="0"/>
    <n v="0"/>
    <n v="0"/>
    <n v="0"/>
    <n v="3000"/>
    <n v="3000"/>
  </r>
  <r>
    <x v="4"/>
    <d v="2025-12-30T00:00:00"/>
    <d v="2026-05-14T00:00:00"/>
    <n v="0"/>
    <n v="0"/>
    <n v="0"/>
    <n v="0"/>
    <n v="2000"/>
    <n v="2000"/>
  </r>
  <r>
    <x v="41"/>
    <d v="2025-12-30T00:00:00"/>
    <d v="2025-11-30T00:00:00"/>
    <n v="0"/>
    <n v="0"/>
    <n v="0"/>
    <n v="0"/>
    <n v="1500"/>
    <n v="1500"/>
  </r>
  <r>
    <x v="5"/>
    <d v="2025-12-30T00:00:00"/>
    <d v="2026-05-21T00:00:00"/>
    <n v="0"/>
    <n v="0"/>
    <n v="0"/>
    <n v="0"/>
    <n v="3000"/>
    <n v="3000"/>
  </r>
  <r>
    <x v="6"/>
    <d v="2025-12-30T00:00:00"/>
    <d v="2026-05-14T00:00:00"/>
    <n v="0"/>
    <n v="0"/>
    <n v="0"/>
    <n v="0"/>
    <n v="2000"/>
    <n v="2000"/>
  </r>
  <r>
    <x v="7"/>
    <d v="2025-12-30T00:00:00"/>
    <d v="2026-05-14T00:00:00"/>
    <n v="0"/>
    <n v="0"/>
    <n v="0"/>
    <n v="0"/>
    <n v="2000"/>
    <n v="2000"/>
  </r>
  <r>
    <x v="8"/>
    <d v="2025-12-30T00:00:00"/>
    <d v="2026-05-21T00:00:00"/>
    <n v="0"/>
    <n v="0"/>
    <n v="0"/>
    <n v="0"/>
    <n v="5000"/>
    <n v="5000"/>
  </r>
  <r>
    <x v="42"/>
    <d v="2025-12-30T00:00:00"/>
    <d v="2025-11-30T00:00:00"/>
    <n v="0"/>
    <n v="0"/>
    <n v="0"/>
    <n v="0"/>
    <n v="1500"/>
    <n v="1500"/>
  </r>
  <r>
    <x v="9"/>
    <d v="2025-12-30T00:00:00"/>
    <d v="2026-05-14T00:00:00"/>
    <n v="0"/>
    <n v="0"/>
    <n v="0"/>
    <n v="0"/>
    <n v="2000"/>
    <n v="2000"/>
  </r>
  <r>
    <x v="10"/>
    <d v="2025-12-30T00:00:00"/>
    <d v="2026-05-14T00:00:00"/>
    <n v="0"/>
    <n v="0"/>
    <n v="0"/>
    <n v="0"/>
    <n v="2000"/>
    <n v="2000"/>
  </r>
  <r>
    <x v="10"/>
    <d v="2025-12-30T00:00:00"/>
    <d v="2026-05-14T00:00:00"/>
    <n v="0"/>
    <n v="0"/>
    <n v="0"/>
    <n v="0"/>
    <n v="2000"/>
    <n v="2000"/>
  </r>
  <r>
    <x v="43"/>
    <d v="2025-12-30T00:00:00"/>
    <d v="2025-11-30T00:00:00"/>
    <n v="0"/>
    <n v="0"/>
    <n v="0"/>
    <n v="0"/>
    <n v="3000"/>
    <n v="3000"/>
  </r>
  <r>
    <x v="11"/>
    <d v="2025-12-30T00:00:00"/>
    <d v="2026-05-14T00:00:00"/>
    <n v="0"/>
    <n v="0"/>
    <n v="0"/>
    <n v="0"/>
    <n v="2000"/>
    <n v="2000"/>
  </r>
  <r>
    <x v="12"/>
    <d v="2025-12-30T00:00:00"/>
    <d v="2026-05-14T00:00:00"/>
    <n v="0"/>
    <n v="0"/>
    <n v="0"/>
    <n v="0"/>
    <n v="2000"/>
    <n v="2000"/>
  </r>
  <r>
    <x v="13"/>
    <d v="2025-12-30T00:00:00"/>
    <d v="2026-05-14T00:00:00"/>
    <n v="0"/>
    <n v="0"/>
    <n v="0"/>
    <n v="0"/>
    <n v="2000"/>
    <n v="2000"/>
  </r>
  <r>
    <x v="13"/>
    <d v="2025-12-30T00:00:00"/>
    <d v="2026-05-14T00:00:00"/>
    <n v="0"/>
    <n v="0"/>
    <n v="0"/>
    <n v="0"/>
    <n v="2000"/>
    <n v="2000"/>
  </r>
  <r>
    <x v="14"/>
    <d v="2025-12-30T00:00:00"/>
    <d v="2026-05-21T00:00:00"/>
    <n v="0"/>
    <n v="0"/>
    <n v="0"/>
    <n v="0"/>
    <n v="5000"/>
    <n v="5000"/>
  </r>
  <r>
    <x v="15"/>
    <d v="2025-12-30T00:00:00"/>
    <d v="2026-05-14T00:00:00"/>
    <n v="0"/>
    <n v="0"/>
    <n v="0"/>
    <n v="0"/>
    <n v="2000"/>
    <n v="2000"/>
  </r>
  <r>
    <x v="16"/>
    <d v="2025-12-30T00:00:00"/>
    <d v="2026-05-14T00:00:00"/>
    <n v="0"/>
    <n v="0"/>
    <n v="0"/>
    <n v="0"/>
    <n v="2000"/>
    <n v="2000"/>
  </r>
  <r>
    <x v="16"/>
    <d v="2025-12-30T00:00:00"/>
    <d v="2026-05-14T00:00:00"/>
    <n v="0"/>
    <n v="0"/>
    <n v="0"/>
    <n v="0"/>
    <n v="2000"/>
    <n v="2000"/>
  </r>
  <r>
    <x v="44"/>
    <d v="2025-12-30T00:00:00"/>
    <d v="2025-11-30T00:00:00"/>
    <n v="0"/>
    <n v="0"/>
    <n v="0"/>
    <n v="0"/>
    <n v="1500"/>
    <n v="1500"/>
  </r>
  <r>
    <x v="17"/>
    <d v="2025-12-30T00:00:00"/>
    <d v="2026-05-14T00:00:00"/>
    <n v="0"/>
    <n v="0"/>
    <n v="0"/>
    <n v="0"/>
    <n v="2000"/>
    <n v="2000"/>
  </r>
  <r>
    <x v="17"/>
    <d v="2025-12-30T00:00:00"/>
    <d v="2026-05-14T00:00:00"/>
    <n v="0"/>
    <n v="0"/>
    <n v="0"/>
    <n v="0"/>
    <n v="2000"/>
    <n v="2000"/>
  </r>
  <r>
    <x v="18"/>
    <d v="2025-12-30T00:00:00"/>
    <d v="2026-05-14T00:00:00"/>
    <n v="0"/>
    <n v="0"/>
    <n v="0"/>
    <n v="0"/>
    <n v="8000"/>
    <n v="8000"/>
  </r>
  <r>
    <x v="39"/>
    <d v="2025-12-12T00:00:00"/>
    <d v="2026-12-20T00:00:00"/>
    <n v="0"/>
    <n v="0"/>
    <n v="0"/>
    <n v="0"/>
    <n v="4300"/>
    <n v="4300"/>
  </r>
  <r>
    <x v="25"/>
    <d v="2025-12-30T00:00:00"/>
    <d v="2026-05-14T00:00:00"/>
    <n v="0"/>
    <n v="0"/>
    <n v="0"/>
    <n v="0"/>
    <n v="2000"/>
    <n v="2000"/>
  </r>
  <r>
    <x v="19"/>
    <d v="2025-12-30T00:00:00"/>
    <d v="2026-05-14T00:00:00"/>
    <n v="0"/>
    <n v="0"/>
    <n v="0"/>
    <n v="0"/>
    <n v="2000"/>
    <n v="2000"/>
  </r>
  <r>
    <x v="19"/>
    <d v="2025-12-30T00:00:00"/>
    <d v="2026-05-14T00:00:00"/>
    <n v="0"/>
    <n v="0"/>
    <n v="0"/>
    <n v="0"/>
    <n v="2000"/>
    <n v="2000"/>
  </r>
  <r>
    <x v="20"/>
    <d v="2025-12-30T00:00:00"/>
    <d v="2026-05-14T00:00:00"/>
    <n v="0"/>
    <n v="0"/>
    <n v="0"/>
    <n v="0"/>
    <n v="2000"/>
    <n v="2000"/>
  </r>
  <r>
    <x v="45"/>
    <d v="2025-12-30T00:00:00"/>
    <d v="2025-11-30T00:00:00"/>
    <n v="0"/>
    <n v="0"/>
    <n v="0"/>
    <n v="0"/>
    <n v="6500"/>
    <n v="6500"/>
  </r>
  <r>
    <x v="21"/>
    <m/>
    <m/>
    <n v="0"/>
    <n v="0"/>
    <n v="0"/>
    <n v="0"/>
    <n v="90300"/>
    <n v="90300"/>
  </r>
  <r>
    <x v="46"/>
    <m/>
    <m/>
    <n v="0"/>
    <n v="0"/>
    <n v="0"/>
    <n v="0"/>
    <n v="854700"/>
    <n v="8547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2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1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0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9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_rels/pivotTable1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1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1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1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1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0.xml"/></Relationships>
</file>

<file path=xl/pivotTables/_rels/pivotTable2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9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8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7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6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5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4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3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A02B6BC-C45A-4672-AF2D-BDDA9A1FF64E}" name="Tabela dinâmica2" cacheId="4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K5:L54" firstHeaderRow="1" firstDataRow="1" firstDataCol="1"/>
  <pivotFields count="9">
    <pivotField axis="axisRow" showAll="0">
      <items count="49">
        <item x="2"/>
        <item x="3"/>
        <item x="4"/>
        <item x="5"/>
        <item x="6"/>
        <item x="7"/>
        <item x="43"/>
        <item x="38"/>
        <item x="1"/>
        <item x="34"/>
        <item x="35"/>
        <item x="37"/>
        <item x="40"/>
        <item x="42"/>
        <item x="44"/>
        <item x="45"/>
        <item x="8"/>
        <item x="9"/>
        <item x="10"/>
        <item x="11"/>
        <item x="12"/>
        <item x="46"/>
        <item x="13"/>
        <item x="14"/>
        <item x="15"/>
        <item x="36"/>
        <item x="16"/>
        <item x="17"/>
        <item x="18"/>
        <item x="19"/>
        <item x="41"/>
        <item x="20"/>
        <item x="21"/>
        <item x="22"/>
        <item x="23"/>
        <item x="24"/>
        <item x="25"/>
        <item x="26"/>
        <item x="39"/>
        <item x="27"/>
        <item x="28"/>
        <item x="29"/>
        <item x="33"/>
        <item x="30"/>
        <item x="31"/>
        <item x="47"/>
        <item x="32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dataField="1" showAll="0"/>
  </pivotFields>
  <rowFields count="1">
    <field x="0"/>
  </rowFields>
  <rowItems count="4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 t="grand">
      <x/>
    </i>
  </rowItems>
  <colItems count="1">
    <i/>
  </colItems>
  <dataFields count="1">
    <dataField name="Soma de Valor Bolsa" fld="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328CE7C-45F0-4C5C-8EE3-C16886A5AF6F}" name="Tabela dinâmica3" cacheId="32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K5:L28" firstHeaderRow="1" firstDataRow="1" firstDataCol="1"/>
  <pivotFields count="9">
    <pivotField axis="axisRow" showAll="0">
      <items count="23">
        <item x="2"/>
        <item x="3"/>
        <item x="4"/>
        <item x="5"/>
        <item x="1"/>
        <item x="14"/>
        <item x="15"/>
        <item x="16"/>
        <item x="17"/>
        <item x="18"/>
        <item x="19"/>
        <item x="20"/>
        <item x="6"/>
        <item x="7"/>
        <item x="8"/>
        <item x="9"/>
        <item x="10"/>
        <item x="11"/>
        <item x="13"/>
        <item x="21"/>
        <item x="12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dataField="1" showAll="0"/>
  </pivotFields>
  <rowFields count="1">
    <field x="0"/>
  </rowFields>
  <rowItems count="2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 t="grand">
      <x/>
    </i>
  </rowItems>
  <colItems count="1">
    <i/>
  </colItems>
  <dataFields count="1">
    <dataField name="Soma de Valor Bolsa" fld="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9247618-D510-45E3-B492-33F09465D62D}" name="Tabela dinâmica2" cacheId="3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K5:L122" firstHeaderRow="1" firstDataRow="1" firstDataCol="1"/>
  <pivotFields count="9">
    <pivotField axis="axisRow" showAll="0">
      <items count="117">
        <item x="57"/>
        <item x="37"/>
        <item x="2"/>
        <item x="3"/>
        <item x="113"/>
        <item x="100"/>
        <item x="101"/>
        <item x="47"/>
        <item x="58"/>
        <item x="4"/>
        <item x="59"/>
        <item x="5"/>
        <item x="60"/>
        <item x="93"/>
        <item x="48"/>
        <item x="105"/>
        <item x="61"/>
        <item x="62"/>
        <item x="102"/>
        <item x="63"/>
        <item x="6"/>
        <item x="7"/>
        <item x="64"/>
        <item x="8"/>
        <item x="109"/>
        <item x="1"/>
        <item x="36"/>
        <item x="44"/>
        <item x="46"/>
        <item x="56"/>
        <item x="84"/>
        <item x="86"/>
        <item x="92"/>
        <item x="99"/>
        <item x="104"/>
        <item x="108"/>
        <item x="112"/>
        <item x="9"/>
        <item x="65"/>
        <item x="66"/>
        <item x="10"/>
        <item x="11"/>
        <item x="87"/>
        <item x="67"/>
        <item x="68"/>
        <item x="88"/>
        <item x="69"/>
        <item x="94"/>
        <item x="38"/>
        <item x="70"/>
        <item x="71"/>
        <item x="49"/>
        <item x="106"/>
        <item x="39"/>
        <item x="50"/>
        <item x="72"/>
        <item x="12"/>
        <item x="73"/>
        <item x="13"/>
        <item x="40"/>
        <item x="51"/>
        <item x="74"/>
        <item x="75"/>
        <item x="107"/>
        <item x="95"/>
        <item x="110"/>
        <item x="14"/>
        <item x="52"/>
        <item x="76"/>
        <item x="103"/>
        <item x="77"/>
        <item x="45"/>
        <item x="15"/>
        <item x="53"/>
        <item x="96"/>
        <item x="16"/>
        <item x="114"/>
        <item x="17"/>
        <item x="18"/>
        <item x="19"/>
        <item x="20"/>
        <item x="78"/>
        <item x="21"/>
        <item x="97"/>
        <item x="22"/>
        <item x="79"/>
        <item x="23"/>
        <item x="54"/>
        <item x="24"/>
        <item x="80"/>
        <item x="25"/>
        <item x="26"/>
        <item x="89"/>
        <item x="27"/>
        <item x="28"/>
        <item x="81"/>
        <item x="41"/>
        <item x="42"/>
        <item x="29"/>
        <item x="55"/>
        <item x="30"/>
        <item x="43"/>
        <item x="31"/>
        <item x="85"/>
        <item x="32"/>
        <item x="35"/>
        <item x="33"/>
        <item x="98"/>
        <item x="115"/>
        <item x="82"/>
        <item x="111"/>
        <item x="90"/>
        <item x="91"/>
        <item x="34"/>
        <item x="83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dataField="1" showAll="0"/>
  </pivotFields>
  <rowFields count="1">
    <field x="0"/>
  </rowFields>
  <rowItems count="11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 t="grand">
      <x/>
    </i>
  </rowItems>
  <colItems count="1">
    <i/>
  </colItems>
  <dataFields count="1">
    <dataField name="Soma de Valor Bolsa" fld="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960763F-7118-43F9-9ACC-57C2E5DFE5E3}" name="Tabela dinâmica1" cacheId="3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K5:L42" firstHeaderRow="1" firstDataRow="1" firstDataCol="1"/>
  <pivotFields count="9">
    <pivotField axis="axisRow" showAll="0">
      <items count="37">
        <item x="2"/>
        <item x="3"/>
        <item x="4"/>
        <item x="1"/>
        <item x="24"/>
        <item x="25"/>
        <item x="26"/>
        <item x="27"/>
        <item x="28"/>
        <item x="29"/>
        <item x="30"/>
        <item x="31"/>
        <item x="32"/>
        <item x="33"/>
        <item x="3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3"/>
        <item x="35"/>
        <item x="21"/>
        <item x="22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dataField="1" showAll="0"/>
  </pivotFields>
  <rowFields count="1">
    <field x="0"/>
  </rowFields>
  <rowItems count="3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 t="grand">
      <x/>
    </i>
  </rowItems>
  <colItems count="1">
    <i/>
  </colItems>
  <dataFields count="1">
    <dataField name="Soma de Valor Bolsa" fld="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EF87D04-33E9-4BF0-9666-8B914ED1D5BC}" name="Tabela dinâmica7" cacheId="29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K5:L53" firstHeaderRow="1" firstDataRow="1" firstDataCol="1"/>
  <pivotFields count="9">
    <pivotField axis="axisRow" showAll="0">
      <items count="48">
        <item x="2"/>
        <item x="30"/>
        <item x="3"/>
        <item x="37"/>
        <item x="4"/>
        <item x="41"/>
        <item x="27"/>
        <item x="1"/>
        <item x="22"/>
        <item x="23"/>
        <item x="26"/>
        <item x="29"/>
        <item x="32"/>
        <item x="33"/>
        <item x="34"/>
        <item x="35"/>
        <item x="36"/>
        <item x="38"/>
        <item x="40"/>
        <item x="5"/>
        <item x="6"/>
        <item x="7"/>
        <item x="8"/>
        <item x="42"/>
        <item x="9"/>
        <item x="10"/>
        <item x="43"/>
        <item x="28"/>
        <item x="11"/>
        <item x="12"/>
        <item x="13"/>
        <item x="14"/>
        <item x="31"/>
        <item x="15"/>
        <item x="16"/>
        <item x="44"/>
        <item x="24"/>
        <item x="17"/>
        <item x="18"/>
        <item x="39"/>
        <item x="25"/>
        <item x="19"/>
        <item x="20"/>
        <item x="21"/>
        <item x="46"/>
        <item x="45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dataField="1" showAll="0"/>
  </pivotFields>
  <rowFields count="1">
    <field x="0"/>
  </rowFields>
  <rowItems count="4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 t="grand">
      <x/>
    </i>
  </rowItems>
  <colItems count="1">
    <i/>
  </colItems>
  <dataFields count="1">
    <dataField name="Soma de Valor Bolsa" fld="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FC9532C-5CD3-4FA5-BDC7-EB15150551F5}" name="Tabela dinâmica6" cacheId="28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K5:L55" firstHeaderRow="1" firstDataRow="1" firstDataCol="1"/>
  <pivotFields count="9">
    <pivotField axis="axisRow" showAll="0">
      <items count="50">
        <item x="2"/>
        <item x="35"/>
        <item x="3"/>
        <item x="4"/>
        <item x="26"/>
        <item x="5"/>
        <item x="6"/>
        <item x="7"/>
        <item x="46"/>
        <item x="8"/>
        <item x="1"/>
        <item x="25"/>
        <item x="28"/>
        <item x="29"/>
        <item x="34"/>
        <item x="36"/>
        <item x="37"/>
        <item x="38"/>
        <item x="41"/>
        <item x="43"/>
        <item x="44"/>
        <item x="45"/>
        <item x="42"/>
        <item x="30"/>
        <item x="9"/>
        <item x="10"/>
        <item x="11"/>
        <item x="12"/>
        <item x="13"/>
        <item x="14"/>
        <item x="15"/>
        <item x="39"/>
        <item x="16"/>
        <item x="27"/>
        <item x="17"/>
        <item x="31"/>
        <item x="47"/>
        <item x="18"/>
        <item x="40"/>
        <item x="32"/>
        <item x="19"/>
        <item x="20"/>
        <item x="33"/>
        <item x="21"/>
        <item x="24"/>
        <item x="48"/>
        <item x="22"/>
        <item x="23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dataField="1" showAll="0"/>
  </pivotFields>
  <rowFields count="1">
    <field x="0"/>
  </rowFields>
  <rowItems count="5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 t="grand">
      <x/>
    </i>
  </rowItems>
  <colItems count="1">
    <i/>
  </colItems>
  <dataFields count="1">
    <dataField name="Soma de Valor Bolsa" fld="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1761E7D-8DF4-4757-8E20-B96CEE7EB6C1}" name="Tabela dinâmica5" cacheId="27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K5:L24" firstHeaderRow="1" firstDataRow="1" firstDataCol="1"/>
  <pivotFields count="9">
    <pivotField axis="axisRow" showAll="0">
      <items count="19">
        <item x="2"/>
        <item x="1"/>
        <item x="6"/>
        <item x="7"/>
        <item x="8"/>
        <item x="9"/>
        <item x="10"/>
        <item x="11"/>
        <item x="12"/>
        <item x="13"/>
        <item x="14"/>
        <item x="15"/>
        <item x="16"/>
        <item x="3"/>
        <item x="4"/>
        <item x="5"/>
        <item x="17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dataField="1" showAll="0"/>
  </pivotFields>
  <rowFields count="1">
    <field x="0"/>
  </rowFields>
  <rowItems count="1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 t="grand">
      <x/>
    </i>
  </rowItems>
  <colItems count="1">
    <i/>
  </colItems>
  <dataFields count="1">
    <dataField name="Soma de Valor Bolsa" fld="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576F40C-9C4E-4ED3-8D0D-E54A701DA96C}" name="Tabela dinâmica4" cacheId="26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K5:L38" firstHeaderRow="1" firstDataRow="1" firstDataCol="1"/>
  <pivotFields count="9">
    <pivotField axis="axisRow" showAll="0">
      <items count="33">
        <item x="2"/>
        <item x="24"/>
        <item x="3"/>
        <item x="1"/>
        <item x="15"/>
        <item x="16"/>
        <item x="17"/>
        <item x="18"/>
        <item x="19"/>
        <item x="20"/>
        <item x="21"/>
        <item x="22"/>
        <item x="23"/>
        <item x="25"/>
        <item x="29"/>
        <item x="4"/>
        <item x="30"/>
        <item x="26"/>
        <item x="5"/>
        <item x="27"/>
        <item x="6"/>
        <item x="7"/>
        <item x="8"/>
        <item x="9"/>
        <item x="10"/>
        <item x="11"/>
        <item x="28"/>
        <item x="12"/>
        <item x="13"/>
        <item x="14"/>
        <item x="31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dataField="1" showAll="0"/>
  </pivotFields>
  <rowFields count="1">
    <field x="0"/>
  </rowFields>
  <rowItems count="3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 t="grand">
      <x/>
    </i>
  </rowItems>
  <colItems count="1">
    <i/>
  </colItems>
  <dataFields count="1">
    <dataField name="Soma de Valor Bolsa" fld="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FBB9334-3507-4BA9-A071-E64E372056A4}" name="Tabela dinâmica3" cacheId="25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K5:L30" firstHeaderRow="1" firstDataRow="1" firstDataCol="1"/>
  <pivotFields count="9">
    <pivotField axis="axisRow" showAll="0">
      <items count="25">
        <item x="2"/>
        <item x="3"/>
        <item x="1"/>
        <item x="11"/>
        <item x="12"/>
        <item x="13"/>
        <item x="14"/>
        <item x="15"/>
        <item x="16"/>
        <item x="17"/>
        <item x="18"/>
        <item x="20"/>
        <item x="21"/>
        <item x="22"/>
        <item x="4"/>
        <item x="5"/>
        <item x="6"/>
        <item x="7"/>
        <item x="8"/>
        <item x="9"/>
        <item x="19"/>
        <item x="10"/>
        <item x="23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dataField="1" showAll="0"/>
  </pivotFields>
  <rowFields count="1">
    <field x="0"/>
  </rowFields>
  <rowItems count="2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 t="grand">
      <x/>
    </i>
  </rowItems>
  <colItems count="1">
    <i/>
  </colItems>
  <dataFields count="1">
    <dataField name="Soma de Valor Bolsa" fld="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0FDAD6E-ABDA-4507-A98D-B1CCB1873840}" name="Tabela dinâmica2" cacheId="24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K5:L26" firstHeaderRow="1" firstDataRow="1" firstDataCol="1"/>
  <pivotFields count="9">
    <pivotField axis="axisRow" showAll="0">
      <items count="21">
        <item x="9"/>
        <item x="1"/>
        <item x="7"/>
        <item x="8"/>
        <item x="12"/>
        <item x="13"/>
        <item x="14"/>
        <item x="15"/>
        <item x="16"/>
        <item x="17"/>
        <item x="18"/>
        <item x="2"/>
        <item x="10"/>
        <item x="3"/>
        <item x="4"/>
        <item x="5"/>
        <item x="11"/>
        <item x="6"/>
        <item x="19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dataField="1" showAll="0"/>
  </pivotFields>
  <rowFields count="1">
    <field x="0"/>
  </rowFields>
  <rowItems count="2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 t="grand">
      <x/>
    </i>
  </rowItems>
  <colItems count="1">
    <i/>
  </colItems>
  <dataFields count="1">
    <dataField name="Soma de Valor Bolsa" fld="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BD2E07B-1955-4CEA-96EA-6CE63B47CAE5}" name="Tabela dinâmica1" cacheId="23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K5:L17" firstHeaderRow="1" firstDataRow="1" firstDataCol="1"/>
  <pivotFields count="9">
    <pivotField axis="axisRow" showAll="0">
      <items count="12">
        <item x="1"/>
        <item x="4"/>
        <item x="5"/>
        <item x="6"/>
        <item x="7"/>
        <item x="8"/>
        <item x="9"/>
        <item x="2"/>
        <item x="3"/>
        <item x="10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dataField="1" showAll="0"/>
  </pivotFields>
  <rowFields count="1">
    <field x="0"/>
  </rowFields>
  <row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 t="grand">
      <x/>
    </i>
  </rowItems>
  <colItems count="1">
    <i/>
  </colItems>
  <dataFields count="1">
    <dataField name="Soma de Valor Bolsa" fld="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C2DA1E3-E79A-4894-B514-E28CCFBAC3E8}" name="Tabela dinâmica1" cacheId="4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K5:L61" firstHeaderRow="1" firstDataRow="1" firstDataCol="1"/>
  <pivotFields count="9">
    <pivotField axis="axisRow" showAll="0">
      <items count="56">
        <item x="16"/>
        <item x="40"/>
        <item x="17"/>
        <item x="18"/>
        <item x="2"/>
        <item x="19"/>
        <item x="3"/>
        <item x="20"/>
        <item x="21"/>
        <item x="4"/>
        <item x="5"/>
        <item x="41"/>
        <item x="22"/>
        <item x="6"/>
        <item x="1"/>
        <item x="14"/>
        <item x="15"/>
        <item x="39"/>
        <item x="48"/>
        <item x="53"/>
        <item x="49"/>
        <item x="23"/>
        <item x="24"/>
        <item x="25"/>
        <item x="26"/>
        <item x="7"/>
        <item x="8"/>
        <item x="50"/>
        <item x="27"/>
        <item x="28"/>
        <item x="51"/>
        <item x="29"/>
        <item x="42"/>
        <item x="30"/>
        <item x="43"/>
        <item x="31"/>
        <item x="32"/>
        <item x="44"/>
        <item x="33"/>
        <item x="45"/>
        <item x="9"/>
        <item x="34"/>
        <item x="46"/>
        <item x="52"/>
        <item x="35"/>
        <item x="10"/>
        <item x="11"/>
        <item x="36"/>
        <item x="13"/>
        <item x="47"/>
        <item x="37"/>
        <item x="38"/>
        <item x="54"/>
        <item x="12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dataField="1" showAll="0"/>
  </pivotFields>
  <rowFields count="1">
    <field x="0"/>
  </rowFields>
  <rowItems count="5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 t="grand">
      <x/>
    </i>
  </rowItems>
  <colItems count="1">
    <i/>
  </colItems>
  <dataFields count="1">
    <dataField name="Soma de Valor Bolsa" fld="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5258BF7-D683-4E67-83D2-33EFC2B05021}" name="Tabela dinâmica2" cacheId="22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K5:L102" firstHeaderRow="1" firstDataRow="1" firstDataCol="1"/>
  <pivotFields count="9">
    <pivotField axis="axisRow" showAll="0">
      <items count="97">
        <item x="2"/>
        <item x="77"/>
        <item x="78"/>
        <item x="3"/>
        <item x="4"/>
        <item x="5"/>
        <item x="6"/>
        <item x="7"/>
        <item x="8"/>
        <item x="79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80"/>
        <item x="25"/>
        <item x="1"/>
        <item x="76"/>
        <item x="89"/>
        <item x="90"/>
        <item x="92"/>
        <item x="93"/>
        <item x="26"/>
        <item x="27"/>
        <item x="28"/>
        <item x="29"/>
        <item x="30"/>
        <item x="31"/>
        <item x="32"/>
        <item x="33"/>
        <item x="34"/>
        <item x="35"/>
        <item x="36"/>
        <item x="81"/>
        <item x="37"/>
        <item x="82"/>
        <item x="38"/>
        <item x="39"/>
        <item x="83"/>
        <item x="40"/>
        <item x="41"/>
        <item x="91"/>
        <item x="42"/>
        <item x="43"/>
        <item x="84"/>
        <item x="44"/>
        <item x="45"/>
        <item x="46"/>
        <item x="47"/>
        <item x="48"/>
        <item x="49"/>
        <item x="85"/>
        <item x="50"/>
        <item x="51"/>
        <item x="52"/>
        <item x="53"/>
        <item x="94"/>
        <item x="54"/>
        <item x="55"/>
        <item x="56"/>
        <item x="57"/>
        <item x="58"/>
        <item x="59"/>
        <item x="60"/>
        <item x="61"/>
        <item x="62"/>
        <item x="63"/>
        <item x="86"/>
        <item x="64"/>
        <item x="87"/>
        <item x="65"/>
        <item x="75"/>
        <item x="66"/>
        <item x="88"/>
        <item x="67"/>
        <item x="68"/>
        <item x="69"/>
        <item x="70"/>
        <item x="71"/>
        <item x="95"/>
        <item x="72"/>
        <item x="73"/>
        <item x="74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dataField="1" showAll="0"/>
  </pivotFields>
  <rowFields count="1">
    <field x="0"/>
  </rowFields>
  <rowItems count="9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 t="grand">
      <x/>
    </i>
  </rowItems>
  <colItems count="1">
    <i/>
  </colItems>
  <dataFields count="1">
    <dataField name="Soma de Valor Bolsa" fld="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D537BB6-2CCF-4ECC-8994-C19A139C8620}" name="Tabela dinâmica1" cacheId="2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K5:L13" firstHeaderRow="1" firstDataRow="1" firstDataCol="1"/>
  <pivotFields count="9">
    <pivotField axis="axisRow" showAll="0">
      <items count="8">
        <item x="1"/>
        <item x="4"/>
        <item x="2"/>
        <item x="5"/>
        <item x="3"/>
        <item x="6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dataField="1" showAll="0"/>
  </pivotFields>
  <rowFields count="1">
    <field x="0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dataFields count="1">
    <dataField name="Soma de Valor Bolsa" fld="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2E39B58-14AC-42D2-A1F8-2A4D6199C80D}" name="Tabela dinâmica7" cacheId="39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K5:L106" firstHeaderRow="1" firstDataRow="1" firstDataCol="1"/>
  <pivotFields count="9">
    <pivotField axis="axisRow" showAll="0">
      <items count="101">
        <item x="40"/>
        <item x="2"/>
        <item x="41"/>
        <item x="42"/>
        <item x="73"/>
        <item x="43"/>
        <item x="44"/>
        <item x="45"/>
        <item x="46"/>
        <item x="47"/>
        <item x="3"/>
        <item x="48"/>
        <item x="4"/>
        <item x="49"/>
        <item x="5"/>
        <item x="6"/>
        <item x="50"/>
        <item x="82"/>
        <item x="51"/>
        <item x="88"/>
        <item x="74"/>
        <item x="75"/>
        <item x="52"/>
        <item x="1"/>
        <item x="33"/>
        <item x="39"/>
        <item x="72"/>
        <item x="81"/>
        <item x="87"/>
        <item x="89"/>
        <item x="93"/>
        <item x="97"/>
        <item x="7"/>
        <item x="8"/>
        <item x="9"/>
        <item x="10"/>
        <item x="11"/>
        <item x="83"/>
        <item x="53"/>
        <item x="54"/>
        <item x="55"/>
        <item x="34"/>
        <item x="12"/>
        <item x="90"/>
        <item x="56"/>
        <item x="35"/>
        <item x="13"/>
        <item x="14"/>
        <item x="15"/>
        <item x="16"/>
        <item x="57"/>
        <item x="17"/>
        <item x="98"/>
        <item x="18"/>
        <item x="91"/>
        <item x="58"/>
        <item x="19"/>
        <item x="36"/>
        <item x="20"/>
        <item x="59"/>
        <item x="76"/>
        <item x="77"/>
        <item x="60"/>
        <item x="94"/>
        <item x="61"/>
        <item x="62"/>
        <item x="21"/>
        <item x="22"/>
        <item x="63"/>
        <item x="64"/>
        <item x="78"/>
        <item x="23"/>
        <item x="24"/>
        <item x="65"/>
        <item x="25"/>
        <item x="84"/>
        <item x="92"/>
        <item x="79"/>
        <item x="37"/>
        <item x="95"/>
        <item x="85"/>
        <item x="38"/>
        <item x="26"/>
        <item x="96"/>
        <item x="27"/>
        <item x="66"/>
        <item x="28"/>
        <item x="67"/>
        <item x="32"/>
        <item x="68"/>
        <item x="80"/>
        <item x="86"/>
        <item x="69"/>
        <item x="70"/>
        <item x="29"/>
        <item x="99"/>
        <item x="30"/>
        <item x="71"/>
        <item x="31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dataField="1" showAll="0"/>
  </pivotFields>
  <rowFields count="1">
    <field x="0"/>
  </rowFields>
  <rowItems count="10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 t="grand">
      <x/>
    </i>
  </rowItems>
  <colItems count="1">
    <i/>
  </colItems>
  <dataFields count="1">
    <dataField name="Soma de Valor Bolsa" fld="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55A2CD4-AD4A-4E6E-8FF3-A0957808638B}" name="Tabela dinâmica6" cacheId="38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K5:L29" firstHeaderRow="1" firstDataRow="1" firstDataCol="1"/>
  <pivotFields count="9">
    <pivotField axis="axisRow" showAll="0">
      <items count="24">
        <item x="14"/>
        <item x="2"/>
        <item x="1"/>
        <item x="6"/>
        <item x="8"/>
        <item x="12"/>
        <item x="13"/>
        <item x="21"/>
        <item x="3"/>
        <item x="4"/>
        <item x="9"/>
        <item x="7"/>
        <item x="10"/>
        <item x="15"/>
        <item x="16"/>
        <item x="11"/>
        <item x="17"/>
        <item x="5"/>
        <item x="18"/>
        <item x="22"/>
        <item x="19"/>
        <item x="20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dataField="1" showAll="0"/>
  </pivotFields>
  <rowFields count="1">
    <field x="0"/>
  </rowFields>
  <rowItems count="2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 t="grand">
      <x/>
    </i>
  </rowItems>
  <colItems count="1">
    <i/>
  </colItems>
  <dataFields count="1">
    <dataField name="Soma de Valor Bolsa" fld="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F0D24D2-8F84-4F4A-A399-AFCD2683A3F0}" name="Tabela dinâmica5" cacheId="37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K5:L29" firstHeaderRow="1" firstDataRow="1" firstDataCol="1"/>
  <pivotFields count="9">
    <pivotField axis="axisRow" showAll="0">
      <items count="24">
        <item x="2"/>
        <item x="3"/>
        <item x="4"/>
        <item x="1"/>
        <item x="10"/>
        <item x="13"/>
        <item x="14"/>
        <item x="16"/>
        <item x="17"/>
        <item x="19"/>
        <item x="20"/>
        <item x="11"/>
        <item x="12"/>
        <item x="21"/>
        <item x="5"/>
        <item x="6"/>
        <item x="7"/>
        <item x="18"/>
        <item x="8"/>
        <item x="15"/>
        <item x="9"/>
        <item x="22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dataField="1" showAll="0"/>
  </pivotFields>
  <rowFields count="1">
    <field x="0"/>
  </rowFields>
  <rowItems count="2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 t="grand">
      <x/>
    </i>
  </rowItems>
  <colItems count="1">
    <i/>
  </colItems>
  <dataFields count="1">
    <dataField name="Soma de Valor Bolsa" fld="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29B003A-BB10-4C33-A801-977757B7F15C}" name="Tabela dinâmica4" cacheId="36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K5:L48" firstHeaderRow="1" firstDataRow="1" firstDataCol="1"/>
  <pivotFields count="9">
    <pivotField axis="axisRow" showAll="0">
      <items count="43">
        <item x="2"/>
        <item x="3"/>
        <item x="1"/>
        <item x="25"/>
        <item x="26"/>
        <item x="29"/>
        <item x="31"/>
        <item x="32"/>
        <item x="34"/>
        <item x="36"/>
        <item x="37"/>
        <item x="38"/>
        <item x="39"/>
        <item x="40"/>
        <item x="4"/>
        <item x="5"/>
        <item x="6"/>
        <item x="7"/>
        <item x="8"/>
        <item x="9"/>
        <item x="10"/>
        <item x="11"/>
        <item x="12"/>
        <item x="33"/>
        <item x="13"/>
        <item x="14"/>
        <item x="15"/>
        <item x="30"/>
        <item x="27"/>
        <item x="28"/>
        <item x="16"/>
        <item x="17"/>
        <item x="35"/>
        <item x="18"/>
        <item x="19"/>
        <item x="20"/>
        <item x="21"/>
        <item x="24"/>
        <item x="41"/>
        <item x="22"/>
        <item x="23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dataField="1" showAll="0"/>
  </pivotFields>
  <rowFields count="1">
    <field x="0"/>
  </rowFields>
  <rowItems count="4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 t="grand">
      <x/>
    </i>
  </rowItems>
  <colItems count="1">
    <i/>
  </colItems>
  <dataFields count="1">
    <dataField name="Soma de Valor Bolsa" fld="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69076AD-59C5-48BD-B709-FAEAAECD7FD5}" name="Tabela dinâmica3" cacheId="35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K5:L26" firstHeaderRow="1" firstDataRow="1" firstDataCol="1"/>
  <pivotFields count="9">
    <pivotField axis="axisRow" showAll="0">
      <items count="21">
        <item x="1"/>
        <item x="7"/>
        <item x="8"/>
        <item x="9"/>
        <item x="10"/>
        <item x="11"/>
        <item x="12"/>
        <item x="13"/>
        <item x="14"/>
        <item x="15"/>
        <item x="16"/>
        <item x="17"/>
        <item x="2"/>
        <item x="3"/>
        <item x="4"/>
        <item x="18"/>
        <item x="5"/>
        <item x="6"/>
        <item x="19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dataField="1" showAll="0"/>
  </pivotFields>
  <rowFields count="1">
    <field x="0"/>
  </rowFields>
  <rowItems count="2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 t="grand">
      <x/>
    </i>
  </rowItems>
  <colItems count="1">
    <i/>
  </colItems>
  <dataFields count="1">
    <dataField name="Soma de Valor Bolsa" fld="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DE13BC2-B82F-459F-B01E-7DB3E7F638AF}" name="Tabela dinâmica2" cacheId="34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K5:L29" firstHeaderRow="1" firstDataRow="1" firstDataCol="1"/>
  <pivotFields count="9">
    <pivotField axis="axisRow" showAll="0">
      <items count="24">
        <item x="2"/>
        <item x="3"/>
        <item x="21"/>
        <item x="4"/>
        <item x="1"/>
        <item x="12"/>
        <item x="13"/>
        <item x="17"/>
        <item x="18"/>
        <item x="19"/>
        <item x="20"/>
        <item x="14"/>
        <item x="5"/>
        <item x="6"/>
        <item x="7"/>
        <item x="8"/>
        <item x="9"/>
        <item x="15"/>
        <item x="16"/>
        <item x="10"/>
        <item x="11"/>
        <item x="22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dataField="1" showAll="0"/>
  </pivotFields>
  <rowFields count="1">
    <field x="0"/>
  </rowFields>
  <rowItems count="2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 t="grand">
      <x/>
    </i>
  </rowItems>
  <colItems count="1">
    <i/>
  </colItems>
  <dataFields count="1">
    <dataField name="Soma de Valor Bolsa" fld="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2170128-F4B1-4E02-9D7C-D3B5EF35DC3B}" name="Tabela dinâmica1" cacheId="33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K5:L35" firstHeaderRow="1" firstDataRow="1" firstDataCol="1"/>
  <pivotFields count="9">
    <pivotField axis="axisRow" showAll="0">
      <items count="30">
        <item x="8"/>
        <item x="9"/>
        <item x="25"/>
        <item x="20"/>
        <item x="10"/>
        <item x="1"/>
        <item x="6"/>
        <item x="7"/>
        <item x="15"/>
        <item x="17"/>
        <item x="18"/>
        <item x="19"/>
        <item x="22"/>
        <item x="23"/>
        <item x="24"/>
        <item x="26"/>
        <item x="27"/>
        <item x="2"/>
        <item x="11"/>
        <item x="16"/>
        <item x="12"/>
        <item x="13"/>
        <item x="21"/>
        <item x="3"/>
        <item x="4"/>
        <item x="14"/>
        <item x="5"/>
        <item x="28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dataField="1" showAll="0"/>
  </pivotFields>
  <rowFields count="1">
    <field x="0"/>
  </rowFields>
  <rowItems count="3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 t="grand">
      <x/>
    </i>
  </rowItems>
  <colItems count="1">
    <i/>
  </colItems>
  <dataFields count="1">
    <dataField name="Soma de Valor Bolsa" fld="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7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8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9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0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1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2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13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4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5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6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7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8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9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0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O59"/>
  <sheetViews>
    <sheetView showGridLines="0" tabSelected="1" view="pageBreakPreview" topLeftCell="A2" zoomScale="110" zoomScaleNormal="100" zoomScaleSheetLayoutView="110" workbookViewId="0">
      <pane xSplit="1" ySplit="10" topLeftCell="B12" activePane="bottomRight" state="frozen"/>
      <selection activeCell="A2" sqref="A2"/>
      <selection pane="topRight" activeCell="B2" sqref="B2"/>
      <selection pane="bottomLeft" activeCell="A12" sqref="A12"/>
      <selection pane="bottomRight" activeCell="B56" sqref="B56"/>
    </sheetView>
  </sheetViews>
  <sheetFormatPr defaultRowHeight="15" x14ac:dyDescent="0.25"/>
  <cols>
    <col min="1" max="1" width="11" customWidth="1"/>
    <col min="2" max="2" width="13.7109375" customWidth="1"/>
    <col min="3" max="3" width="14.85546875" customWidth="1"/>
    <col min="4" max="4" width="14" customWidth="1"/>
    <col min="5" max="5" width="45.7109375" customWidth="1"/>
    <col min="6" max="6" width="11.5703125" customWidth="1"/>
    <col min="7" max="7" width="11.7109375" customWidth="1"/>
    <col min="8" max="10" width="10.7109375" customWidth="1"/>
    <col min="13" max="13" width="37.85546875" customWidth="1"/>
    <col min="14" max="14" width="14" style="34" customWidth="1"/>
    <col min="15" max="15" width="11.5703125" bestFit="1" customWidth="1"/>
  </cols>
  <sheetData>
    <row r="2" spans="1:14" ht="22.5" x14ac:dyDescent="0.25">
      <c r="A2" s="98" t="s">
        <v>0</v>
      </c>
      <c r="B2" s="98"/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</row>
    <row r="3" spans="1:14" ht="23.25" thickBot="1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27"/>
    </row>
    <row r="4" spans="1:14" ht="15.75" thickBot="1" x14ac:dyDescent="0.3">
      <c r="A4" s="99" t="s">
        <v>435</v>
      </c>
      <c r="B4" s="99"/>
      <c r="C4" s="99"/>
      <c r="D4" s="99"/>
      <c r="E4" s="99"/>
      <c r="F4" s="99"/>
      <c r="G4" s="99"/>
      <c r="H4" s="99"/>
      <c r="I4" s="99"/>
      <c r="J4" s="99"/>
      <c r="K4" s="99"/>
      <c r="L4" s="99"/>
      <c r="M4" s="99"/>
      <c r="N4" s="99"/>
    </row>
    <row r="5" spans="1:14" x14ac:dyDescent="0.25">
      <c r="A5" s="99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</row>
    <row r="6" spans="1:14" x14ac:dyDescent="0.25">
      <c r="A6" s="100" t="s">
        <v>1</v>
      </c>
      <c r="B6" s="100"/>
      <c r="C6" s="100"/>
      <c r="D6" s="89" t="s">
        <v>180</v>
      </c>
      <c r="E6" s="90"/>
      <c r="F6" s="90"/>
      <c r="G6" s="90"/>
      <c r="H6" s="90"/>
      <c r="I6" s="90"/>
      <c r="J6" s="90"/>
      <c r="K6" s="90"/>
      <c r="L6" s="90"/>
      <c r="M6" s="90"/>
      <c r="N6" s="91"/>
    </row>
    <row r="7" spans="1:14" x14ac:dyDescent="0.25">
      <c r="A7" s="92" t="s">
        <v>2</v>
      </c>
      <c r="B7" s="92"/>
      <c r="C7" s="92"/>
      <c r="D7" s="89" t="s">
        <v>3</v>
      </c>
      <c r="E7" s="90"/>
      <c r="F7" s="90"/>
      <c r="G7" s="90"/>
      <c r="H7" s="90"/>
      <c r="I7" s="90"/>
      <c r="J7" s="90"/>
      <c r="K7" s="90"/>
      <c r="L7" s="90"/>
      <c r="M7" s="90"/>
      <c r="N7" s="91"/>
    </row>
    <row r="8" spans="1:14" x14ac:dyDescent="0.25">
      <c r="A8" s="92" t="s">
        <v>4</v>
      </c>
      <c r="B8" s="92"/>
      <c r="C8" s="92"/>
      <c r="D8" s="89" t="s">
        <v>183</v>
      </c>
      <c r="E8" s="90"/>
      <c r="F8" s="90"/>
      <c r="G8" s="90"/>
      <c r="H8" s="90"/>
      <c r="I8" s="90"/>
      <c r="J8" s="90"/>
      <c r="K8" s="90"/>
      <c r="L8" s="90"/>
      <c r="M8" s="90"/>
      <c r="N8" s="91"/>
    </row>
    <row r="9" spans="1:14" x14ac:dyDescent="0.25">
      <c r="A9" s="92" t="s">
        <v>5</v>
      </c>
      <c r="B9" s="92"/>
      <c r="C9" s="92"/>
      <c r="D9" s="89" t="s">
        <v>181</v>
      </c>
      <c r="E9" s="90"/>
      <c r="F9" s="90"/>
      <c r="G9" s="90"/>
      <c r="H9" s="90"/>
      <c r="I9" s="90"/>
      <c r="J9" s="90"/>
      <c r="K9" s="90"/>
      <c r="L9" s="90"/>
      <c r="M9" s="90"/>
      <c r="N9" s="91"/>
    </row>
    <row r="10" spans="1:14" ht="15.75" thickBot="1" x14ac:dyDescent="0.3">
      <c r="A10" s="93" t="s">
        <v>6</v>
      </c>
      <c r="B10" s="93"/>
      <c r="C10" s="93"/>
      <c r="D10" s="95" t="s">
        <v>182</v>
      </c>
      <c r="E10" s="96"/>
      <c r="F10" s="96"/>
      <c r="G10" s="96"/>
      <c r="H10" s="96"/>
      <c r="I10" s="96"/>
      <c r="J10" s="96"/>
      <c r="K10" s="96"/>
      <c r="L10" s="96"/>
      <c r="M10" s="96"/>
      <c r="N10" s="97"/>
    </row>
    <row r="11" spans="1:14" ht="60" customHeight="1" x14ac:dyDescent="0.25">
      <c r="A11" s="23" t="s">
        <v>21</v>
      </c>
      <c r="B11" s="19" t="s">
        <v>22</v>
      </c>
      <c r="C11" s="19" t="s">
        <v>23</v>
      </c>
      <c r="D11" s="24" t="s">
        <v>24</v>
      </c>
      <c r="E11" s="24" t="s">
        <v>27</v>
      </c>
      <c r="F11" s="25" t="s">
        <v>28</v>
      </c>
      <c r="G11" s="25" t="s">
        <v>29</v>
      </c>
      <c r="H11" s="25" t="s">
        <v>30</v>
      </c>
      <c r="I11" s="25" t="s">
        <v>31</v>
      </c>
      <c r="J11" s="25" t="s">
        <v>32</v>
      </c>
      <c r="K11" s="24" t="s">
        <v>33</v>
      </c>
      <c r="L11" s="24" t="s">
        <v>34</v>
      </c>
      <c r="M11" s="24" t="s">
        <v>35</v>
      </c>
      <c r="N11" s="28" t="s">
        <v>36</v>
      </c>
    </row>
    <row r="12" spans="1:14" ht="45" customHeight="1" x14ac:dyDescent="0.25">
      <c r="A12" s="71">
        <v>1</v>
      </c>
      <c r="B12" s="26" t="s">
        <v>440</v>
      </c>
      <c r="C12" s="26" t="s">
        <v>40</v>
      </c>
      <c r="D12" s="26">
        <v>28807</v>
      </c>
      <c r="E12" s="35" t="s">
        <v>41</v>
      </c>
      <c r="F12" s="45">
        <f>240600+58000</f>
        <v>298600</v>
      </c>
      <c r="G12" s="45">
        <v>298600</v>
      </c>
      <c r="H12" s="45">
        <v>293861.7</v>
      </c>
      <c r="I12" s="46">
        <v>34621.94</v>
      </c>
      <c r="J12" s="45">
        <v>22395</v>
      </c>
      <c r="K12" s="47">
        <v>44475</v>
      </c>
      <c r="L12" s="47">
        <v>46297</v>
      </c>
      <c r="M12" s="26" t="s">
        <v>37</v>
      </c>
      <c r="N12" s="48" t="s">
        <v>42</v>
      </c>
    </row>
    <row r="13" spans="1:14" ht="45" customHeight="1" x14ac:dyDescent="0.25">
      <c r="A13" s="71">
        <v>2</v>
      </c>
      <c r="B13" s="26" t="s">
        <v>442</v>
      </c>
      <c r="C13" s="26" t="s">
        <v>50</v>
      </c>
      <c r="D13" s="26">
        <v>29237</v>
      </c>
      <c r="E13" s="35" t="s">
        <v>222</v>
      </c>
      <c r="F13" s="45">
        <v>998088</v>
      </c>
      <c r="G13" s="45">
        <v>998088</v>
      </c>
      <c r="H13" s="45">
        <v>1048461.01</v>
      </c>
      <c r="I13" s="46">
        <v>50373.01</v>
      </c>
      <c r="J13" s="45">
        <v>65499.53</v>
      </c>
      <c r="K13" s="47">
        <v>44560</v>
      </c>
      <c r="L13" s="47">
        <v>45809</v>
      </c>
      <c r="M13" s="26" t="s">
        <v>37</v>
      </c>
      <c r="N13" s="48" t="s">
        <v>51</v>
      </c>
    </row>
    <row r="14" spans="1:14" ht="45" customHeight="1" x14ac:dyDescent="0.25">
      <c r="A14" s="71">
        <v>3</v>
      </c>
      <c r="B14" s="26" t="s">
        <v>445</v>
      </c>
      <c r="C14" s="26" t="s">
        <v>84</v>
      </c>
      <c r="D14" s="26">
        <v>28246</v>
      </c>
      <c r="E14" s="35" t="s">
        <v>85</v>
      </c>
      <c r="F14" s="45">
        <v>11341975</v>
      </c>
      <c r="G14" s="45">
        <v>11341975</v>
      </c>
      <c r="H14" s="45">
        <v>12883048.43</v>
      </c>
      <c r="I14" s="46">
        <v>1541073.43</v>
      </c>
      <c r="J14" s="45">
        <v>850831.69</v>
      </c>
      <c r="K14" s="47">
        <v>44196</v>
      </c>
      <c r="L14" s="47">
        <v>45821</v>
      </c>
      <c r="M14" s="26" t="s">
        <v>19</v>
      </c>
      <c r="N14" s="48" t="s">
        <v>20</v>
      </c>
    </row>
    <row r="15" spans="1:14" ht="45" customHeight="1" x14ac:dyDescent="0.25">
      <c r="A15" s="71">
        <v>4</v>
      </c>
      <c r="B15" s="26" t="s">
        <v>468</v>
      </c>
      <c r="C15" s="26" t="s">
        <v>97</v>
      </c>
      <c r="D15" s="26">
        <v>30666</v>
      </c>
      <c r="E15" s="35" t="s">
        <v>225</v>
      </c>
      <c r="F15" s="45">
        <v>800000</v>
      </c>
      <c r="G15" s="45">
        <v>797600</v>
      </c>
      <c r="H15" s="45">
        <v>853349.57</v>
      </c>
      <c r="I15" s="46">
        <v>55749.57</v>
      </c>
      <c r="J15" s="45">
        <v>56523.58</v>
      </c>
      <c r="K15" s="47">
        <v>45160</v>
      </c>
      <c r="L15" s="47">
        <v>45930</v>
      </c>
      <c r="M15" s="26" t="s">
        <v>37</v>
      </c>
      <c r="N15" s="48" t="s">
        <v>98</v>
      </c>
    </row>
    <row r="16" spans="1:14" ht="45" customHeight="1" x14ac:dyDescent="0.25">
      <c r="A16" s="71">
        <v>5</v>
      </c>
      <c r="B16" s="26" t="s">
        <v>470</v>
      </c>
      <c r="C16" s="26" t="s">
        <v>99</v>
      </c>
      <c r="D16" s="26">
        <v>29767</v>
      </c>
      <c r="E16" s="35" t="s">
        <v>226</v>
      </c>
      <c r="F16" s="45">
        <v>1798952</v>
      </c>
      <c r="G16" s="45">
        <v>1798952</v>
      </c>
      <c r="H16" s="45">
        <v>1824029.11</v>
      </c>
      <c r="I16" s="46">
        <v>118249.09</v>
      </c>
      <c r="J16" s="45">
        <v>134921.4</v>
      </c>
      <c r="K16" s="47">
        <v>44823</v>
      </c>
      <c r="L16" s="47">
        <v>46662</v>
      </c>
      <c r="M16" s="26" t="s">
        <v>37</v>
      </c>
      <c r="N16" s="48" t="s">
        <v>173</v>
      </c>
    </row>
    <row r="17" spans="1:15" ht="45" customHeight="1" x14ac:dyDescent="0.25">
      <c r="A17" s="71">
        <v>6</v>
      </c>
      <c r="B17" s="26" t="s">
        <v>188</v>
      </c>
      <c r="C17" s="26" t="s">
        <v>102</v>
      </c>
      <c r="D17" s="26">
        <v>30151</v>
      </c>
      <c r="E17" s="35" t="s">
        <v>227</v>
      </c>
      <c r="F17" s="45">
        <v>349189.19</v>
      </c>
      <c r="G17" s="45">
        <v>349189.19</v>
      </c>
      <c r="H17" s="45">
        <v>358405.94</v>
      </c>
      <c r="I17" s="46">
        <v>9216.75</v>
      </c>
      <c r="J17" s="45">
        <v>26189.19</v>
      </c>
      <c r="K17" s="47">
        <v>44921</v>
      </c>
      <c r="L17" s="47">
        <v>45931</v>
      </c>
      <c r="M17" s="26" t="s">
        <v>19</v>
      </c>
      <c r="N17" s="48" t="s">
        <v>103</v>
      </c>
    </row>
    <row r="18" spans="1:15" ht="45" customHeight="1" x14ac:dyDescent="0.25">
      <c r="A18" s="71">
        <v>7</v>
      </c>
      <c r="B18" s="26" t="s">
        <v>475</v>
      </c>
      <c r="C18" s="26" t="s">
        <v>135</v>
      </c>
      <c r="D18" s="26">
        <v>29801</v>
      </c>
      <c r="E18" s="35" t="s">
        <v>136</v>
      </c>
      <c r="F18" s="45">
        <v>9626492</v>
      </c>
      <c r="G18" s="45">
        <v>9626492</v>
      </c>
      <c r="H18" s="45">
        <v>6121903.1100000003</v>
      </c>
      <c r="I18" s="46">
        <v>1394453.67</v>
      </c>
      <c r="J18" s="45">
        <v>422213.43</v>
      </c>
      <c r="K18" s="47">
        <v>44833</v>
      </c>
      <c r="L18" s="47">
        <v>46141</v>
      </c>
      <c r="M18" s="26" t="s">
        <v>19</v>
      </c>
      <c r="N18" s="48" t="s">
        <v>137</v>
      </c>
    </row>
    <row r="19" spans="1:15" ht="45" customHeight="1" x14ac:dyDescent="0.25">
      <c r="A19" s="71">
        <v>8</v>
      </c>
      <c r="B19" s="26" t="s">
        <v>479</v>
      </c>
      <c r="C19" s="26" t="s">
        <v>138</v>
      </c>
      <c r="D19" s="26">
        <v>29883</v>
      </c>
      <c r="E19" s="35" t="s">
        <v>229</v>
      </c>
      <c r="F19" s="45">
        <v>11020479.15</v>
      </c>
      <c r="G19" s="45">
        <v>11020479.15</v>
      </c>
      <c r="H19" s="45">
        <v>9402465.9800000004</v>
      </c>
      <c r="I19" s="46">
        <v>672071.28</v>
      </c>
      <c r="J19" s="45">
        <v>698214.19</v>
      </c>
      <c r="K19" s="47">
        <v>44838</v>
      </c>
      <c r="L19" s="47">
        <v>46374</v>
      </c>
      <c r="M19" s="26" t="s">
        <v>37</v>
      </c>
      <c r="N19" s="48" t="s">
        <v>44</v>
      </c>
    </row>
    <row r="20" spans="1:15" ht="45" customHeight="1" x14ac:dyDescent="0.25">
      <c r="A20" s="71">
        <v>9</v>
      </c>
      <c r="B20" s="26" t="s">
        <v>483</v>
      </c>
      <c r="C20" s="26" t="s">
        <v>141</v>
      </c>
      <c r="D20" s="26">
        <v>29964</v>
      </c>
      <c r="E20" s="35" t="s">
        <v>230</v>
      </c>
      <c r="F20" s="45">
        <v>1000000</v>
      </c>
      <c r="G20" s="45">
        <v>1000000</v>
      </c>
      <c r="H20" s="45">
        <v>388702.68</v>
      </c>
      <c r="I20" s="46">
        <v>220534.13</v>
      </c>
      <c r="J20" s="45">
        <v>27502.68</v>
      </c>
      <c r="K20" s="47">
        <v>44886</v>
      </c>
      <c r="L20" s="47">
        <v>46611</v>
      </c>
      <c r="M20" s="26" t="s">
        <v>19</v>
      </c>
      <c r="N20" s="48" t="s">
        <v>137</v>
      </c>
    </row>
    <row r="21" spans="1:15" ht="45" customHeight="1" x14ac:dyDescent="0.25">
      <c r="A21" s="71">
        <v>10</v>
      </c>
      <c r="B21" s="26" t="s">
        <v>484</v>
      </c>
      <c r="C21" s="26" t="s">
        <v>142</v>
      </c>
      <c r="D21" s="26">
        <v>29818</v>
      </c>
      <c r="E21" s="35" t="s">
        <v>231</v>
      </c>
      <c r="F21" s="45">
        <f>2734352.94+3051070.59</f>
        <v>5785423.5299999993</v>
      </c>
      <c r="G21" s="45">
        <v>2734352.94</v>
      </c>
      <c r="H21" s="45">
        <v>2328363.31</v>
      </c>
      <c r="I21" s="46">
        <v>296370.84000000003</v>
      </c>
      <c r="J21" s="45">
        <v>162052.39000000001</v>
      </c>
      <c r="K21" s="47">
        <v>44861</v>
      </c>
      <c r="L21" s="47">
        <v>46387</v>
      </c>
      <c r="M21" s="26" t="s">
        <v>19</v>
      </c>
      <c r="N21" s="48" t="s">
        <v>143</v>
      </c>
    </row>
    <row r="22" spans="1:15" ht="45" customHeight="1" x14ac:dyDescent="0.25">
      <c r="A22" s="71">
        <v>11</v>
      </c>
      <c r="B22" s="26" t="s">
        <v>144</v>
      </c>
      <c r="C22" s="26" t="s">
        <v>145</v>
      </c>
      <c r="D22" s="26">
        <v>31086</v>
      </c>
      <c r="E22" s="35" t="s">
        <v>146</v>
      </c>
      <c r="F22" s="45">
        <v>6700445.2599999998</v>
      </c>
      <c r="G22" s="45">
        <v>6700445.2599999998</v>
      </c>
      <c r="H22" s="45">
        <v>3385086.77</v>
      </c>
      <c r="I22" s="46">
        <v>521215.8</v>
      </c>
      <c r="J22" s="45">
        <v>139626.88</v>
      </c>
      <c r="K22" s="47">
        <v>45280</v>
      </c>
      <c r="L22" s="47">
        <v>46376</v>
      </c>
      <c r="M22" s="26" t="s">
        <v>184</v>
      </c>
      <c r="N22" s="48" t="s">
        <v>173</v>
      </c>
    </row>
    <row r="23" spans="1:15" ht="45" customHeight="1" x14ac:dyDescent="0.25">
      <c r="A23" s="71">
        <v>12</v>
      </c>
      <c r="B23" s="26" t="s">
        <v>154</v>
      </c>
      <c r="C23" s="26" t="s">
        <v>155</v>
      </c>
      <c r="D23" s="26">
        <v>28739</v>
      </c>
      <c r="E23" s="35" t="s">
        <v>232</v>
      </c>
      <c r="F23" s="45">
        <v>560585.15</v>
      </c>
      <c r="G23" s="45">
        <v>560585.15</v>
      </c>
      <c r="H23" s="45">
        <v>602629.17000000004</v>
      </c>
      <c r="I23" s="46">
        <v>42044.02</v>
      </c>
      <c r="J23" s="45">
        <v>0</v>
      </c>
      <c r="K23" s="47">
        <v>44743</v>
      </c>
      <c r="L23" s="47">
        <v>46568</v>
      </c>
      <c r="M23" s="26" t="s">
        <v>37</v>
      </c>
      <c r="N23" s="48" t="s">
        <v>38</v>
      </c>
    </row>
    <row r="24" spans="1:15" ht="45" customHeight="1" x14ac:dyDescent="0.25">
      <c r="A24" s="71">
        <v>13</v>
      </c>
      <c r="B24" s="26" t="s">
        <v>154</v>
      </c>
      <c r="C24" s="26" t="s">
        <v>155</v>
      </c>
      <c r="D24" s="26">
        <v>29606</v>
      </c>
      <c r="E24" s="35" t="s">
        <v>232</v>
      </c>
      <c r="F24" s="45">
        <f>190516163.59-200000+925000</f>
        <v>191241163.59</v>
      </c>
      <c r="G24" s="45">
        <v>43953796.049999997</v>
      </c>
      <c r="H24" s="45">
        <v>37259815.359999999</v>
      </c>
      <c r="I24" s="46">
        <v>160701.35999999999</v>
      </c>
      <c r="J24" s="45">
        <v>2596824.5499999998</v>
      </c>
      <c r="K24" s="47">
        <v>44743</v>
      </c>
      <c r="L24" s="47">
        <v>46568</v>
      </c>
      <c r="M24" s="26" t="s">
        <v>37</v>
      </c>
      <c r="N24" s="48" t="s">
        <v>38</v>
      </c>
    </row>
    <row r="25" spans="1:15" ht="45" customHeight="1" x14ac:dyDescent="0.25">
      <c r="A25" s="71">
        <v>14</v>
      </c>
      <c r="B25" s="26" t="s">
        <v>154</v>
      </c>
      <c r="C25" s="26" t="s">
        <v>155</v>
      </c>
      <c r="D25" s="26">
        <v>30493</v>
      </c>
      <c r="E25" s="35" t="s">
        <v>232</v>
      </c>
      <c r="F25" s="45">
        <v>200000</v>
      </c>
      <c r="G25" s="45">
        <v>199007.8</v>
      </c>
      <c r="H25" s="45">
        <v>198204.35</v>
      </c>
      <c r="I25" s="46">
        <v>17983.02</v>
      </c>
      <c r="J25" s="45">
        <v>14007.8</v>
      </c>
      <c r="K25" s="47">
        <v>44743</v>
      </c>
      <c r="L25" s="47">
        <v>46568</v>
      </c>
      <c r="M25" s="26" t="s">
        <v>37</v>
      </c>
      <c r="N25" s="48" t="s">
        <v>38</v>
      </c>
    </row>
    <row r="26" spans="1:15" ht="45" customHeight="1" x14ac:dyDescent="0.25">
      <c r="A26" s="71">
        <v>15</v>
      </c>
      <c r="B26" s="26" t="s">
        <v>518</v>
      </c>
      <c r="C26" s="26" t="s">
        <v>167</v>
      </c>
      <c r="D26" s="26">
        <v>31154</v>
      </c>
      <c r="E26" s="35" t="s">
        <v>168</v>
      </c>
      <c r="F26" s="45">
        <v>7517365.6900000004</v>
      </c>
      <c r="G26" s="45">
        <v>7517365.6900000004</v>
      </c>
      <c r="H26" s="45">
        <v>5774147.5599999996</v>
      </c>
      <c r="I26" s="46">
        <v>466793.83</v>
      </c>
      <c r="J26" s="45">
        <v>389574.86</v>
      </c>
      <c r="K26" s="47">
        <v>45289</v>
      </c>
      <c r="L26" s="47">
        <v>46378</v>
      </c>
      <c r="M26" s="26" t="s">
        <v>19</v>
      </c>
      <c r="N26" s="48" t="s">
        <v>51</v>
      </c>
    </row>
    <row r="27" spans="1:15" ht="45" customHeight="1" x14ac:dyDescent="0.25">
      <c r="A27" s="71">
        <v>16</v>
      </c>
      <c r="B27" s="26" t="s">
        <v>557</v>
      </c>
      <c r="C27" s="26" t="s">
        <v>169</v>
      </c>
      <c r="D27" s="26">
        <v>31169</v>
      </c>
      <c r="E27" s="35" t="s">
        <v>170</v>
      </c>
      <c r="F27" s="45">
        <v>1499954</v>
      </c>
      <c r="G27" s="45">
        <v>1200000</v>
      </c>
      <c r="H27" s="45">
        <v>758316.55</v>
      </c>
      <c r="I27" s="46">
        <v>27332.55</v>
      </c>
      <c r="J27" s="45">
        <v>54821.14</v>
      </c>
      <c r="K27" s="47">
        <v>45289</v>
      </c>
      <c r="L27" s="47">
        <v>46385</v>
      </c>
      <c r="M27" s="26" t="s">
        <v>19</v>
      </c>
      <c r="N27" s="48" t="s">
        <v>176</v>
      </c>
    </row>
    <row r="28" spans="1:15" ht="45" customHeight="1" x14ac:dyDescent="0.25">
      <c r="A28" s="71">
        <v>17</v>
      </c>
      <c r="B28" s="26" t="s">
        <v>560</v>
      </c>
      <c r="C28" s="26" t="s">
        <v>171</v>
      </c>
      <c r="D28" s="26">
        <v>31124</v>
      </c>
      <c r="E28" s="35" t="s">
        <v>172</v>
      </c>
      <c r="F28" s="45">
        <v>449000</v>
      </c>
      <c r="G28" s="45">
        <v>449000</v>
      </c>
      <c r="H28" s="45">
        <v>461264.68</v>
      </c>
      <c r="I28" s="46">
        <v>12264.68</v>
      </c>
      <c r="J28" s="45">
        <v>33675</v>
      </c>
      <c r="K28" s="47">
        <v>45289</v>
      </c>
      <c r="L28" s="47">
        <v>45869</v>
      </c>
      <c r="M28" s="26" t="s">
        <v>37</v>
      </c>
      <c r="N28" s="48" t="s">
        <v>173</v>
      </c>
    </row>
    <row r="29" spans="1:15" ht="45" customHeight="1" x14ac:dyDescent="0.25">
      <c r="A29" s="71">
        <v>18</v>
      </c>
      <c r="B29" s="26" t="s">
        <v>561</v>
      </c>
      <c r="C29" s="26" t="s">
        <v>175</v>
      </c>
      <c r="D29" s="26">
        <v>31125</v>
      </c>
      <c r="E29" s="35" t="s">
        <v>174</v>
      </c>
      <c r="F29" s="45">
        <v>2997000</v>
      </c>
      <c r="G29" s="45">
        <v>2649329</v>
      </c>
      <c r="H29" s="45">
        <v>1819221.22</v>
      </c>
      <c r="I29" s="46">
        <v>27056.98</v>
      </c>
      <c r="J29" s="45">
        <v>121911.45</v>
      </c>
      <c r="K29" s="47">
        <v>45289</v>
      </c>
      <c r="L29" s="47">
        <v>46369</v>
      </c>
      <c r="M29" s="26" t="s">
        <v>19</v>
      </c>
      <c r="N29" s="48" t="s">
        <v>173</v>
      </c>
    </row>
    <row r="30" spans="1:15" ht="45" customHeight="1" x14ac:dyDescent="0.25">
      <c r="A30" s="71">
        <v>19</v>
      </c>
      <c r="B30" s="26" t="s">
        <v>177</v>
      </c>
      <c r="C30" s="26" t="s">
        <v>185</v>
      </c>
      <c r="D30" s="26">
        <v>31155</v>
      </c>
      <c r="E30" s="35" t="s">
        <v>178</v>
      </c>
      <c r="F30" s="45">
        <v>286975</v>
      </c>
      <c r="G30" s="45">
        <v>286975</v>
      </c>
      <c r="H30" s="45">
        <v>107396.32</v>
      </c>
      <c r="I30" s="46">
        <v>30823.21</v>
      </c>
      <c r="J30" s="45">
        <v>8048.17</v>
      </c>
      <c r="K30" s="47">
        <v>45289</v>
      </c>
      <c r="L30" s="47">
        <v>46385</v>
      </c>
      <c r="M30" s="26" t="s">
        <v>19</v>
      </c>
      <c r="N30" s="48" t="s">
        <v>179</v>
      </c>
    </row>
    <row r="31" spans="1:15" ht="45" customHeight="1" x14ac:dyDescent="0.25">
      <c r="A31" s="71">
        <v>20</v>
      </c>
      <c r="B31" s="26" t="s">
        <v>191</v>
      </c>
      <c r="C31" s="26" t="s">
        <v>192</v>
      </c>
      <c r="D31" s="26">
        <v>31605</v>
      </c>
      <c r="E31" s="35" t="s">
        <v>198</v>
      </c>
      <c r="F31" s="45">
        <v>2000000</v>
      </c>
      <c r="G31" s="45">
        <v>1086397.51</v>
      </c>
      <c r="H31" s="45">
        <v>930176.31</v>
      </c>
      <c r="I31" s="46">
        <v>35965.69</v>
      </c>
      <c r="J31" s="45">
        <v>59214.23</v>
      </c>
      <c r="K31" s="47">
        <v>45534</v>
      </c>
      <c r="L31" s="47">
        <v>46446</v>
      </c>
      <c r="M31" s="26" t="s">
        <v>19</v>
      </c>
      <c r="N31" s="48" t="s">
        <v>173</v>
      </c>
    </row>
    <row r="32" spans="1:15" ht="45" customHeight="1" x14ac:dyDescent="0.25">
      <c r="A32" s="71">
        <v>21</v>
      </c>
      <c r="B32" s="26" t="s">
        <v>197</v>
      </c>
      <c r="C32" s="26" t="s">
        <v>199</v>
      </c>
      <c r="D32" s="26">
        <v>31660</v>
      </c>
      <c r="E32" s="35" t="s">
        <v>200</v>
      </c>
      <c r="F32" s="45">
        <v>16689182.4</v>
      </c>
      <c r="G32" s="45">
        <v>3107345.12</v>
      </c>
      <c r="H32" s="45">
        <v>2474390.75</v>
      </c>
      <c r="I32" s="46">
        <v>44112.160000000003</v>
      </c>
      <c r="J32" s="45">
        <v>157345.12</v>
      </c>
      <c r="K32" s="47">
        <v>45569</v>
      </c>
      <c r="L32" s="47">
        <v>47395</v>
      </c>
      <c r="M32" s="26" t="s">
        <v>37</v>
      </c>
      <c r="N32" s="48" t="s">
        <v>88</v>
      </c>
      <c r="O32" s="37"/>
    </row>
    <row r="33" spans="1:14" ht="45" customHeight="1" x14ac:dyDescent="0.25">
      <c r="A33" s="71">
        <v>22</v>
      </c>
      <c r="B33" s="26" t="s">
        <v>194</v>
      </c>
      <c r="C33" s="26" t="s">
        <v>195</v>
      </c>
      <c r="D33" s="26">
        <v>31658</v>
      </c>
      <c r="E33" s="35" t="s">
        <v>196</v>
      </c>
      <c r="F33" s="45">
        <v>33797086</v>
      </c>
      <c r="G33" s="45">
        <v>18220680</v>
      </c>
      <c r="H33" s="45">
        <v>15107808.720000001</v>
      </c>
      <c r="I33" s="46">
        <v>129699.07</v>
      </c>
      <c r="J33" s="45">
        <v>1047285.91</v>
      </c>
      <c r="K33" s="47">
        <v>45572</v>
      </c>
      <c r="L33" s="47">
        <v>46667</v>
      </c>
      <c r="M33" s="26" t="s">
        <v>37</v>
      </c>
      <c r="N33" s="48" t="s">
        <v>44</v>
      </c>
    </row>
    <row r="34" spans="1:14" ht="45" customHeight="1" x14ac:dyDescent="0.25">
      <c r="A34" s="71">
        <v>23</v>
      </c>
      <c r="B34" s="26" t="s">
        <v>572</v>
      </c>
      <c r="C34" s="26" t="s">
        <v>201</v>
      </c>
      <c r="D34" s="26">
        <v>31855</v>
      </c>
      <c r="E34" s="35" t="s">
        <v>202</v>
      </c>
      <c r="F34" s="45">
        <v>2115409</v>
      </c>
      <c r="G34" s="45">
        <v>2115409</v>
      </c>
      <c r="H34" s="45">
        <v>1222721.69</v>
      </c>
      <c r="I34" s="46">
        <v>109094.55</v>
      </c>
      <c r="J34" s="45">
        <v>0</v>
      </c>
      <c r="K34" s="47">
        <v>45643</v>
      </c>
      <c r="L34" s="47">
        <v>46089</v>
      </c>
      <c r="M34" s="26" t="s">
        <v>37</v>
      </c>
      <c r="N34" s="48" t="s">
        <v>44</v>
      </c>
    </row>
    <row r="35" spans="1:14" ht="45" customHeight="1" x14ac:dyDescent="0.25">
      <c r="A35" s="71">
        <v>24</v>
      </c>
      <c r="B35" s="26" t="s">
        <v>207</v>
      </c>
      <c r="C35" s="26" t="s">
        <v>210</v>
      </c>
      <c r="D35" s="26">
        <v>31859</v>
      </c>
      <c r="E35" s="35" t="s">
        <v>209</v>
      </c>
      <c r="F35" s="45">
        <v>1939305.75</v>
      </c>
      <c r="G35" s="45">
        <v>1067356.92</v>
      </c>
      <c r="H35" s="45">
        <v>598214.35</v>
      </c>
      <c r="I35" s="46">
        <v>4170.22</v>
      </c>
      <c r="J35" s="45">
        <v>37157.839999999997</v>
      </c>
      <c r="K35" s="47">
        <v>45649</v>
      </c>
      <c r="L35" s="47">
        <v>46048</v>
      </c>
      <c r="M35" s="26" t="s">
        <v>19</v>
      </c>
      <c r="N35" s="48" t="s">
        <v>173</v>
      </c>
    </row>
    <row r="36" spans="1:14" ht="45" customHeight="1" x14ac:dyDescent="0.25">
      <c r="A36" s="71">
        <v>25</v>
      </c>
      <c r="B36" s="26" t="s">
        <v>203</v>
      </c>
      <c r="C36" s="26" t="s">
        <v>204</v>
      </c>
      <c r="D36" s="26">
        <v>31958</v>
      </c>
      <c r="E36" s="35" t="s">
        <v>205</v>
      </c>
      <c r="F36" s="45">
        <v>1630355</v>
      </c>
      <c r="G36" s="45">
        <v>695149.75</v>
      </c>
      <c r="H36" s="45">
        <v>432254.68</v>
      </c>
      <c r="I36" s="46">
        <v>28731.43</v>
      </c>
      <c r="J36" s="45">
        <v>19889.03</v>
      </c>
      <c r="K36" s="47">
        <v>45656</v>
      </c>
      <c r="L36" s="47">
        <v>46228</v>
      </c>
      <c r="M36" s="26" t="s">
        <v>19</v>
      </c>
      <c r="N36" s="48" t="s">
        <v>206</v>
      </c>
    </row>
    <row r="37" spans="1:14" ht="45" customHeight="1" x14ac:dyDescent="0.25">
      <c r="A37" s="71">
        <v>26</v>
      </c>
      <c r="B37" s="26" t="s">
        <v>208</v>
      </c>
      <c r="C37" s="26" t="s">
        <v>211</v>
      </c>
      <c r="D37" s="26">
        <v>31886</v>
      </c>
      <c r="E37" s="35" t="s">
        <v>212</v>
      </c>
      <c r="F37" s="45">
        <v>19375058.129999999</v>
      </c>
      <c r="G37" s="45">
        <v>6761409.6999999993</v>
      </c>
      <c r="H37" s="45">
        <v>2092163.56</v>
      </c>
      <c r="I37" s="46">
        <v>195500.15</v>
      </c>
      <c r="J37" s="45">
        <v>118590.22</v>
      </c>
      <c r="K37" s="47">
        <v>45656</v>
      </c>
      <c r="L37" s="47">
        <v>46725</v>
      </c>
      <c r="M37" s="26" t="s">
        <v>19</v>
      </c>
      <c r="N37" s="48" t="s">
        <v>213</v>
      </c>
    </row>
    <row r="38" spans="1:14" ht="45" customHeight="1" x14ac:dyDescent="0.25">
      <c r="A38" s="71">
        <v>27</v>
      </c>
      <c r="B38" s="26" t="s">
        <v>214</v>
      </c>
      <c r="C38" s="26" t="s">
        <v>215</v>
      </c>
      <c r="D38" s="26">
        <v>31900</v>
      </c>
      <c r="E38" s="35" t="s">
        <v>216</v>
      </c>
      <c r="F38" s="45">
        <v>6000000</v>
      </c>
      <c r="G38" s="45">
        <v>2187267.08</v>
      </c>
      <c r="H38" s="45">
        <v>1332130.54</v>
      </c>
      <c r="I38" s="46">
        <v>62121.89</v>
      </c>
      <c r="J38" s="45">
        <v>89763.839999999997</v>
      </c>
      <c r="K38" s="47">
        <v>45656</v>
      </c>
      <c r="L38" s="47">
        <v>46374</v>
      </c>
      <c r="M38" s="26" t="s">
        <v>19</v>
      </c>
      <c r="N38" s="48" t="s">
        <v>49</v>
      </c>
    </row>
    <row r="39" spans="1:14" ht="45" customHeight="1" x14ac:dyDescent="0.25">
      <c r="A39" s="71">
        <v>28</v>
      </c>
      <c r="B39" s="26" t="s">
        <v>219</v>
      </c>
      <c r="C39" s="26" t="s">
        <v>218</v>
      </c>
      <c r="D39" s="26">
        <v>31904</v>
      </c>
      <c r="E39" s="35" t="s">
        <v>217</v>
      </c>
      <c r="F39" s="45">
        <v>18753307.690000001</v>
      </c>
      <c r="G39" s="45">
        <v>0</v>
      </c>
      <c r="H39" s="45">
        <v>0</v>
      </c>
      <c r="I39" s="46">
        <v>0</v>
      </c>
      <c r="J39" s="45">
        <v>0</v>
      </c>
      <c r="K39" s="47">
        <v>45656</v>
      </c>
      <c r="L39" s="47">
        <v>46744</v>
      </c>
      <c r="M39" s="26" t="s">
        <v>37</v>
      </c>
      <c r="N39" s="48" t="s">
        <v>44</v>
      </c>
    </row>
    <row r="40" spans="1:14" ht="45" customHeight="1" x14ac:dyDescent="0.25">
      <c r="A40" s="71">
        <v>29</v>
      </c>
      <c r="B40" s="26" t="s">
        <v>653</v>
      </c>
      <c r="C40" s="26" t="s">
        <v>654</v>
      </c>
      <c r="D40" s="26">
        <v>32034</v>
      </c>
      <c r="E40" s="35" t="s">
        <v>655</v>
      </c>
      <c r="F40" s="45">
        <v>1000000</v>
      </c>
      <c r="G40" s="45">
        <v>535223.96000000008</v>
      </c>
      <c r="H40" s="45">
        <v>186393.7</v>
      </c>
      <c r="I40" s="46">
        <v>29735.57</v>
      </c>
      <c r="J40" s="45">
        <v>10776.54</v>
      </c>
      <c r="K40" s="47">
        <v>45748</v>
      </c>
      <c r="L40" s="47">
        <v>47574</v>
      </c>
      <c r="M40" s="26" t="s">
        <v>37</v>
      </c>
      <c r="N40" s="48" t="s">
        <v>656</v>
      </c>
    </row>
    <row r="41" spans="1:14" ht="45" customHeight="1" x14ac:dyDescent="0.25">
      <c r="A41" s="71">
        <v>30</v>
      </c>
      <c r="B41" s="26" t="s">
        <v>694</v>
      </c>
      <c r="C41" s="26" t="s">
        <v>695</v>
      </c>
      <c r="D41" s="26">
        <v>32651</v>
      </c>
      <c r="E41" s="35" t="s">
        <v>696</v>
      </c>
      <c r="F41" s="45">
        <v>14542092</v>
      </c>
      <c r="G41" s="45">
        <v>0</v>
      </c>
      <c r="H41" s="45">
        <v>0</v>
      </c>
      <c r="I41" s="46">
        <v>0</v>
      </c>
      <c r="J41" s="45">
        <v>0</v>
      </c>
      <c r="K41" s="47">
        <v>46010</v>
      </c>
      <c r="L41" s="47">
        <v>47060</v>
      </c>
      <c r="M41" s="26" t="s">
        <v>37</v>
      </c>
      <c r="N41" s="48" t="s">
        <v>173</v>
      </c>
    </row>
    <row r="42" spans="1:14" ht="45" customHeight="1" x14ac:dyDescent="0.25">
      <c r="A42" s="71">
        <v>31</v>
      </c>
      <c r="B42" s="26" t="s">
        <v>698</v>
      </c>
      <c r="C42" s="26" t="s">
        <v>697</v>
      </c>
      <c r="D42" s="26">
        <v>32650</v>
      </c>
      <c r="E42" s="35" t="s">
        <v>699</v>
      </c>
      <c r="F42" s="45">
        <v>6256400</v>
      </c>
      <c r="G42" s="45">
        <v>0</v>
      </c>
      <c r="H42" s="45">
        <v>0</v>
      </c>
      <c r="I42" s="46">
        <v>0</v>
      </c>
      <c r="J42" s="45">
        <v>0</v>
      </c>
      <c r="K42" s="47">
        <v>46010</v>
      </c>
      <c r="L42" s="47">
        <v>47401</v>
      </c>
      <c r="M42" s="26" t="s">
        <v>37</v>
      </c>
      <c r="N42" s="48" t="s">
        <v>173</v>
      </c>
    </row>
    <row r="43" spans="1:14" ht="45" customHeight="1" x14ac:dyDescent="0.25">
      <c r="A43" s="71">
        <v>32</v>
      </c>
      <c r="B43" s="26" t="s">
        <v>707</v>
      </c>
      <c r="C43" s="26" t="s">
        <v>708</v>
      </c>
      <c r="D43" s="26" t="s">
        <v>193</v>
      </c>
      <c r="E43" s="35" t="s">
        <v>709</v>
      </c>
      <c r="F43" s="45">
        <v>450000</v>
      </c>
      <c r="G43" s="45">
        <v>0</v>
      </c>
      <c r="H43" s="45">
        <v>0</v>
      </c>
      <c r="I43" s="46">
        <v>0</v>
      </c>
      <c r="J43" s="45">
        <v>0</v>
      </c>
      <c r="K43" s="47">
        <v>46022</v>
      </c>
      <c r="L43" s="47">
        <v>46387</v>
      </c>
      <c r="M43" s="26" t="s">
        <v>37</v>
      </c>
      <c r="N43" s="48" t="s">
        <v>710</v>
      </c>
    </row>
    <row r="44" spans="1:14" ht="45" customHeight="1" thickBot="1" x14ac:dyDescent="0.3">
      <c r="A44" s="71">
        <v>33</v>
      </c>
      <c r="B44" s="26" t="s">
        <v>701</v>
      </c>
      <c r="C44" s="26" t="s">
        <v>700</v>
      </c>
      <c r="D44" s="26" t="s">
        <v>193</v>
      </c>
      <c r="E44" s="35" t="s">
        <v>702</v>
      </c>
      <c r="F44" s="45">
        <v>567993</v>
      </c>
      <c r="G44" s="45">
        <v>0</v>
      </c>
      <c r="H44" s="45">
        <v>0</v>
      </c>
      <c r="I44" s="46">
        <v>0</v>
      </c>
      <c r="J44" s="45">
        <v>0</v>
      </c>
      <c r="K44" s="47">
        <v>46022</v>
      </c>
      <c r="L44" s="47">
        <v>46384</v>
      </c>
      <c r="M44" s="26" t="s">
        <v>37</v>
      </c>
      <c r="N44" s="48" t="s">
        <v>710</v>
      </c>
    </row>
    <row r="45" spans="1:14" ht="15.75" thickBot="1" x14ac:dyDescent="0.3">
      <c r="A45" s="94" t="s">
        <v>436</v>
      </c>
      <c r="B45" s="94"/>
      <c r="C45" s="94"/>
      <c r="D45" s="94"/>
      <c r="E45" s="94"/>
      <c r="F45" s="94"/>
      <c r="G45" s="94"/>
      <c r="H45" s="94"/>
      <c r="I45" s="94"/>
      <c r="J45" s="94"/>
      <c r="K45" s="94"/>
      <c r="L45" s="94"/>
      <c r="M45" s="94"/>
      <c r="N45" s="94"/>
    </row>
    <row r="46" spans="1:14" ht="15.75" thickBot="1" x14ac:dyDescent="0.3">
      <c r="A46" s="85" t="s">
        <v>437</v>
      </c>
      <c r="B46" s="85"/>
      <c r="C46" s="85"/>
      <c r="D46" s="85"/>
      <c r="E46" s="85"/>
      <c r="F46" s="85"/>
      <c r="G46" s="85"/>
      <c r="H46" s="85"/>
      <c r="I46" s="85"/>
      <c r="J46" s="85"/>
      <c r="K46" s="85"/>
      <c r="L46" s="85"/>
      <c r="M46" s="85"/>
      <c r="N46" s="85"/>
    </row>
    <row r="47" spans="1:14" ht="15" customHeight="1" x14ac:dyDescent="0.25">
      <c r="A47" s="85" t="s">
        <v>438</v>
      </c>
      <c r="B47" s="85"/>
      <c r="C47" s="85"/>
      <c r="D47" s="85"/>
      <c r="E47" s="85"/>
      <c r="F47" s="85"/>
      <c r="G47" s="85"/>
      <c r="H47" s="85"/>
      <c r="I47" s="85"/>
      <c r="J47" s="85"/>
      <c r="K47" s="85"/>
      <c r="L47" s="85"/>
      <c r="M47" s="85"/>
      <c r="N47" s="85"/>
    </row>
    <row r="48" spans="1:14" x14ac:dyDescent="0.25">
      <c r="A48" s="86" t="s">
        <v>439</v>
      </c>
      <c r="B48" s="86"/>
      <c r="C48" s="86"/>
      <c r="D48" s="86"/>
      <c r="E48" s="86"/>
      <c r="F48" s="86"/>
      <c r="G48" s="86"/>
      <c r="H48" s="86"/>
      <c r="I48" s="86"/>
      <c r="J48" s="86"/>
      <c r="K48" s="86"/>
      <c r="L48" s="86"/>
      <c r="M48" s="86"/>
      <c r="N48" s="86"/>
    </row>
    <row r="49" spans="1:14" x14ac:dyDescent="0.25">
      <c r="A49" s="2"/>
      <c r="B49" s="3"/>
      <c r="C49" s="3"/>
      <c r="D49" s="3"/>
      <c r="E49" s="3"/>
      <c r="F49" s="3"/>
      <c r="G49" s="3"/>
      <c r="H49" s="3"/>
      <c r="I49" s="3"/>
      <c r="J49" s="3"/>
      <c r="K49" s="4"/>
      <c r="L49" s="4"/>
      <c r="M49" s="4"/>
      <c r="N49" s="29"/>
    </row>
    <row r="50" spans="1:14" x14ac:dyDescent="0.25">
      <c r="A50" s="2"/>
      <c r="B50" s="3"/>
      <c r="C50" s="3"/>
      <c r="D50" s="3"/>
      <c r="E50" s="3"/>
      <c r="F50" s="3"/>
      <c r="G50" s="3"/>
      <c r="H50" s="3"/>
      <c r="I50" s="3"/>
      <c r="J50" s="3"/>
      <c r="K50" s="4"/>
      <c r="L50" s="4"/>
      <c r="M50" s="4"/>
      <c r="N50" s="29"/>
    </row>
    <row r="51" spans="1:14" x14ac:dyDescent="0.25">
      <c r="A51" s="2"/>
      <c r="B51" s="3"/>
      <c r="C51" s="3"/>
      <c r="D51" s="3"/>
      <c r="E51" s="3"/>
      <c r="F51" s="3"/>
      <c r="G51" s="3"/>
      <c r="H51" s="3"/>
      <c r="I51" s="3"/>
      <c r="J51" s="3"/>
      <c r="K51" s="4"/>
      <c r="L51" s="4"/>
      <c r="M51" s="4"/>
      <c r="N51" s="29"/>
    </row>
    <row r="52" spans="1:14" x14ac:dyDescent="0.25">
      <c r="A52" s="2" t="s">
        <v>8</v>
      </c>
      <c r="B52" s="5"/>
      <c r="C52" s="6"/>
      <c r="D52" s="6"/>
      <c r="E52" s="3"/>
      <c r="F52" s="3"/>
      <c r="G52" s="3"/>
      <c r="H52" s="3"/>
      <c r="I52" s="3"/>
      <c r="J52" s="3"/>
      <c r="K52" s="6"/>
      <c r="L52" s="6"/>
      <c r="M52" s="6"/>
      <c r="N52" s="30"/>
    </row>
    <row r="53" spans="1:14" x14ac:dyDescent="0.25">
      <c r="A53" s="2"/>
      <c r="B53" s="87" t="s">
        <v>9</v>
      </c>
      <c r="C53" s="87"/>
      <c r="D53" s="87"/>
      <c r="E53" s="3"/>
      <c r="F53" s="3"/>
      <c r="G53" s="3"/>
      <c r="H53" s="3"/>
      <c r="I53" s="3"/>
      <c r="J53" s="3"/>
      <c r="K53" s="88" t="s">
        <v>10</v>
      </c>
      <c r="L53" s="88"/>
      <c r="M53" s="88"/>
      <c r="N53" s="88"/>
    </row>
    <row r="54" spans="1:14" x14ac:dyDescent="0.25">
      <c r="A54" s="2"/>
      <c r="B54" s="7" t="s">
        <v>427</v>
      </c>
      <c r="C54" s="7"/>
      <c r="D54" s="7"/>
      <c r="E54" s="3"/>
      <c r="F54" s="3"/>
      <c r="G54" s="3"/>
      <c r="H54" s="3"/>
      <c r="I54" s="3"/>
      <c r="J54" s="3"/>
      <c r="K54" s="7" t="s">
        <v>426</v>
      </c>
      <c r="L54" s="7"/>
      <c r="M54" s="7"/>
      <c r="N54" s="31"/>
    </row>
    <row r="55" spans="1:14" x14ac:dyDescent="0.25">
      <c r="A55" s="2"/>
      <c r="B55" s="7" t="s">
        <v>711</v>
      </c>
      <c r="C55" s="7" t="s">
        <v>7</v>
      </c>
      <c r="D55" s="7" t="s">
        <v>429</v>
      </c>
      <c r="E55" s="3"/>
      <c r="F55" s="3"/>
      <c r="G55" s="3"/>
      <c r="H55" s="3"/>
      <c r="I55" s="3"/>
      <c r="J55" s="3"/>
      <c r="K55" s="7" t="s">
        <v>186</v>
      </c>
      <c r="L55" s="7"/>
      <c r="M55" s="7"/>
      <c r="N55" s="31"/>
    </row>
    <row r="56" spans="1:14" ht="15.75" thickBot="1" x14ac:dyDescent="0.3">
      <c r="A56" s="8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32"/>
    </row>
    <row r="57" spans="1:14" x14ac:dyDescent="0.25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33"/>
    </row>
    <row r="58" spans="1:14" x14ac:dyDescent="0.25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33"/>
    </row>
    <row r="59" spans="1:14" x14ac:dyDescent="0.25">
      <c r="A59" s="10" t="s">
        <v>11</v>
      </c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33"/>
    </row>
  </sheetData>
  <autoFilter ref="A11:N48" xr:uid="{00000000-0009-0000-0000-000000000000}"/>
  <mergeCells count="18">
    <mergeCell ref="A2:N2"/>
    <mergeCell ref="A4:N5"/>
    <mergeCell ref="A6:C6"/>
    <mergeCell ref="D6:N6"/>
    <mergeCell ref="A7:C7"/>
    <mergeCell ref="A47:N47"/>
    <mergeCell ref="A48:N48"/>
    <mergeCell ref="B53:D53"/>
    <mergeCell ref="K53:N53"/>
    <mergeCell ref="D7:N7"/>
    <mergeCell ref="A9:C9"/>
    <mergeCell ref="A10:C10"/>
    <mergeCell ref="A45:N45"/>
    <mergeCell ref="A46:N46"/>
    <mergeCell ref="A8:C8"/>
    <mergeCell ref="D8:N8"/>
    <mergeCell ref="D9:N9"/>
    <mergeCell ref="D10:N10"/>
  </mergeCells>
  <pageMargins left="0.70866141732283472" right="0.70866141732283472" top="0.74803149606299213" bottom="0.74803149606299213" header="0.31496062992125984" footer="0.31496062992125984"/>
  <pageSetup paperSize="9" scale="58" fitToHeight="0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08DF0F-6A57-491E-8CDD-994C1FDFF37E}">
  <dimension ref="A2:L79"/>
  <sheetViews>
    <sheetView topLeftCell="D1" workbookViewId="0">
      <selection activeCell="L18" sqref="L18:L22"/>
    </sheetView>
  </sheetViews>
  <sheetFormatPr defaultRowHeight="15" x14ac:dyDescent="0.25"/>
  <cols>
    <col min="11" max="11" width="31" customWidth="1"/>
    <col min="12" max="12" width="19.140625" bestFit="1" customWidth="1"/>
  </cols>
  <sheetData>
    <row r="2" spans="1:12" ht="21" x14ac:dyDescent="0.25">
      <c r="A2" s="77" t="s">
        <v>233</v>
      </c>
    </row>
    <row r="3" spans="1:12" x14ac:dyDescent="0.25">
      <c r="A3" s="122" t="s">
        <v>234</v>
      </c>
      <c r="B3" s="124" t="s">
        <v>235</v>
      </c>
      <c r="C3" s="58" t="s">
        <v>236</v>
      </c>
      <c r="D3" s="124" t="s">
        <v>238</v>
      </c>
      <c r="E3" s="124" t="s">
        <v>239</v>
      </c>
      <c r="F3" s="124" t="s">
        <v>240</v>
      </c>
      <c r="G3" s="124" t="s">
        <v>241</v>
      </c>
      <c r="H3" s="124" t="s">
        <v>242</v>
      </c>
      <c r="I3" s="126" t="s">
        <v>243</v>
      </c>
    </row>
    <row r="4" spans="1:12" ht="15.75" thickBot="1" x14ac:dyDescent="0.3">
      <c r="A4" s="123"/>
      <c r="B4" s="125"/>
      <c r="C4" s="49" t="s">
        <v>237</v>
      </c>
      <c r="D4" s="125"/>
      <c r="E4" s="125"/>
      <c r="F4" s="125"/>
      <c r="G4" s="125"/>
      <c r="H4" s="125"/>
      <c r="I4" s="127"/>
    </row>
    <row r="5" spans="1:12" ht="21" customHeight="1" thickBot="1" x14ac:dyDescent="0.3">
      <c r="A5" s="134" t="s">
        <v>443</v>
      </c>
      <c r="B5" s="135"/>
      <c r="C5" s="135"/>
      <c r="D5" s="135"/>
      <c r="E5" s="135"/>
      <c r="F5" s="135"/>
      <c r="G5" s="135"/>
      <c r="H5" s="135"/>
      <c r="I5" s="136"/>
      <c r="K5" s="67" t="s">
        <v>247</v>
      </c>
      <c r="L5" t="s">
        <v>250</v>
      </c>
    </row>
    <row r="6" spans="1:12" ht="15.75" thickBot="1" x14ac:dyDescent="0.3">
      <c r="A6" s="61" t="s">
        <v>90</v>
      </c>
      <c r="B6" s="53">
        <v>45687</v>
      </c>
      <c r="C6" s="53">
        <v>47391</v>
      </c>
      <c r="D6" s="54">
        <v>0</v>
      </c>
      <c r="E6" s="54">
        <v>0</v>
      </c>
      <c r="F6" s="54">
        <v>373.94</v>
      </c>
      <c r="G6" s="54">
        <v>0</v>
      </c>
      <c r="H6" s="55">
        <v>4798.47</v>
      </c>
      <c r="I6" s="62">
        <v>5172.41</v>
      </c>
      <c r="K6" s="68" t="s">
        <v>443</v>
      </c>
    </row>
    <row r="7" spans="1:12" ht="15.75" thickBot="1" x14ac:dyDescent="0.3">
      <c r="A7" s="59" t="s">
        <v>52</v>
      </c>
      <c r="B7" s="50">
        <v>45687</v>
      </c>
      <c r="C7" s="50">
        <v>46022</v>
      </c>
      <c r="D7" s="51">
        <v>0</v>
      </c>
      <c r="E7" s="51">
        <v>0</v>
      </c>
      <c r="F7" s="51">
        <v>0</v>
      </c>
      <c r="G7" s="51">
        <v>0</v>
      </c>
      <c r="H7" s="52">
        <v>1800</v>
      </c>
      <c r="I7" s="60">
        <v>1800</v>
      </c>
      <c r="K7" s="68" t="s">
        <v>444</v>
      </c>
    </row>
    <row r="8" spans="1:12" ht="15.75" thickBot="1" x14ac:dyDescent="0.3">
      <c r="A8" s="61" t="s">
        <v>91</v>
      </c>
      <c r="B8" s="53">
        <v>45687</v>
      </c>
      <c r="C8" s="53">
        <v>47391</v>
      </c>
      <c r="D8" s="54">
        <v>0</v>
      </c>
      <c r="E8" s="54">
        <v>0</v>
      </c>
      <c r="F8" s="55">
        <v>1979.91</v>
      </c>
      <c r="G8" s="54">
        <v>0</v>
      </c>
      <c r="H8" s="55">
        <v>5261.47</v>
      </c>
      <c r="I8" s="62">
        <v>7241.38</v>
      </c>
      <c r="K8" s="68" t="s">
        <v>463</v>
      </c>
    </row>
    <row r="9" spans="1:12" ht="15.75" thickBot="1" x14ac:dyDescent="0.3">
      <c r="A9" s="59" t="s">
        <v>134</v>
      </c>
      <c r="B9" s="50">
        <v>45687</v>
      </c>
      <c r="C9" s="50">
        <v>47391</v>
      </c>
      <c r="D9" s="51">
        <v>0</v>
      </c>
      <c r="E9" s="51">
        <v>0</v>
      </c>
      <c r="F9" s="51">
        <v>0</v>
      </c>
      <c r="G9" s="51">
        <v>0</v>
      </c>
      <c r="H9" s="52">
        <v>2000</v>
      </c>
      <c r="I9" s="60">
        <v>2000</v>
      </c>
      <c r="K9" s="68" t="s">
        <v>464</v>
      </c>
    </row>
    <row r="10" spans="1:12" ht="15.75" thickBot="1" x14ac:dyDescent="0.3">
      <c r="A10" s="113" t="s">
        <v>245</v>
      </c>
      <c r="B10" s="114"/>
      <c r="C10" s="115"/>
      <c r="D10" s="56">
        <v>0</v>
      </c>
      <c r="E10" s="56">
        <v>0</v>
      </c>
      <c r="F10" s="57">
        <v>2353.85</v>
      </c>
      <c r="G10" s="56">
        <v>0</v>
      </c>
      <c r="H10" s="57">
        <v>13859.94</v>
      </c>
      <c r="I10" s="63">
        <v>16213.79</v>
      </c>
      <c r="K10" s="68" t="s">
        <v>465</v>
      </c>
    </row>
    <row r="11" spans="1:12" ht="21" customHeight="1" thickBot="1" x14ac:dyDescent="0.3">
      <c r="A11" s="131" t="s">
        <v>444</v>
      </c>
      <c r="B11" s="132"/>
      <c r="C11" s="132"/>
      <c r="D11" s="132"/>
      <c r="E11" s="132"/>
      <c r="F11" s="132"/>
      <c r="G11" s="132"/>
      <c r="H11" s="132"/>
      <c r="I11" s="133"/>
      <c r="K11" s="68" t="s">
        <v>466</v>
      </c>
    </row>
    <row r="12" spans="1:12" ht="15.75" thickBot="1" x14ac:dyDescent="0.3">
      <c r="A12" s="61" t="s">
        <v>90</v>
      </c>
      <c r="B12" s="53">
        <v>45716</v>
      </c>
      <c r="C12" s="53">
        <v>47391</v>
      </c>
      <c r="D12" s="54">
        <v>0</v>
      </c>
      <c r="E12" s="54">
        <v>0</v>
      </c>
      <c r="F12" s="54">
        <v>373.94</v>
      </c>
      <c r="G12" s="54">
        <v>0</v>
      </c>
      <c r="H12" s="55">
        <v>4798.47</v>
      </c>
      <c r="I12" s="62">
        <v>5172.41</v>
      </c>
      <c r="K12" s="68" t="s">
        <v>472</v>
      </c>
    </row>
    <row r="13" spans="1:12" ht="15.75" thickBot="1" x14ac:dyDescent="0.3">
      <c r="A13" s="59" t="s">
        <v>52</v>
      </c>
      <c r="B13" s="50">
        <v>45716</v>
      </c>
      <c r="C13" s="50">
        <v>46022</v>
      </c>
      <c r="D13" s="51">
        <v>0</v>
      </c>
      <c r="E13" s="51">
        <v>0</v>
      </c>
      <c r="F13" s="51">
        <v>0</v>
      </c>
      <c r="G13" s="51">
        <v>0</v>
      </c>
      <c r="H13" s="52">
        <v>1800</v>
      </c>
      <c r="I13" s="60">
        <v>1800</v>
      </c>
      <c r="K13" s="68" t="s">
        <v>473</v>
      </c>
    </row>
    <row r="14" spans="1:12" ht="15.75" thickBot="1" x14ac:dyDescent="0.3">
      <c r="A14" s="61" t="s">
        <v>91</v>
      </c>
      <c r="B14" s="53">
        <v>45716</v>
      </c>
      <c r="C14" s="53">
        <v>47391</v>
      </c>
      <c r="D14" s="54">
        <v>0</v>
      </c>
      <c r="E14" s="54">
        <v>0</v>
      </c>
      <c r="F14" s="55">
        <v>1979.91</v>
      </c>
      <c r="G14" s="54">
        <v>0</v>
      </c>
      <c r="H14" s="55">
        <v>5261.47</v>
      </c>
      <c r="I14" s="62">
        <v>7241.38</v>
      </c>
      <c r="K14" s="68" t="s">
        <v>469</v>
      </c>
    </row>
    <row r="15" spans="1:12" ht="15.75" thickBot="1" x14ac:dyDescent="0.3">
      <c r="A15" s="59" t="s">
        <v>134</v>
      </c>
      <c r="B15" s="50">
        <v>45716</v>
      </c>
      <c r="C15" s="50">
        <v>47391</v>
      </c>
      <c r="D15" s="51">
        <v>0</v>
      </c>
      <c r="E15" s="51">
        <v>0</v>
      </c>
      <c r="F15" s="51">
        <v>0</v>
      </c>
      <c r="G15" s="51">
        <v>0</v>
      </c>
      <c r="H15" s="52">
        <v>2000</v>
      </c>
      <c r="I15" s="60">
        <v>2000</v>
      </c>
      <c r="K15" s="68" t="s">
        <v>474</v>
      </c>
    </row>
    <row r="16" spans="1:12" ht="15.75" thickBot="1" x14ac:dyDescent="0.3">
      <c r="A16" s="113" t="s">
        <v>245</v>
      </c>
      <c r="B16" s="114"/>
      <c r="C16" s="115"/>
      <c r="D16" s="56">
        <v>0</v>
      </c>
      <c r="E16" s="56">
        <v>0</v>
      </c>
      <c r="F16" s="57">
        <v>2353.85</v>
      </c>
      <c r="G16" s="56">
        <v>0</v>
      </c>
      <c r="H16" s="57">
        <v>13859.94</v>
      </c>
      <c r="I16" s="63">
        <v>16213.79</v>
      </c>
      <c r="K16" s="68" t="s">
        <v>477</v>
      </c>
    </row>
    <row r="17" spans="1:12" ht="21" customHeight="1" thickBot="1" x14ac:dyDescent="0.3">
      <c r="A17" s="131" t="s">
        <v>463</v>
      </c>
      <c r="B17" s="132"/>
      <c r="C17" s="132"/>
      <c r="D17" s="132"/>
      <c r="E17" s="132"/>
      <c r="F17" s="132"/>
      <c r="G17" s="132"/>
      <c r="H17" s="132"/>
      <c r="I17" s="133"/>
      <c r="K17" s="68" t="s">
        <v>478</v>
      </c>
    </row>
    <row r="18" spans="1:12" ht="15.75" thickBot="1" x14ac:dyDescent="0.3">
      <c r="A18" s="61" t="s">
        <v>90</v>
      </c>
      <c r="B18" s="53">
        <v>45744</v>
      </c>
      <c r="C18" s="53">
        <v>47391</v>
      </c>
      <c r="D18" s="54">
        <v>0</v>
      </c>
      <c r="E18" s="54">
        <v>0</v>
      </c>
      <c r="F18" s="54">
        <v>373.94</v>
      </c>
      <c r="G18" s="54">
        <v>0</v>
      </c>
      <c r="H18" s="55">
        <v>4798.47</v>
      </c>
      <c r="I18" s="62">
        <v>5172.41</v>
      </c>
      <c r="K18" s="68" t="s">
        <v>90</v>
      </c>
      <c r="L18">
        <v>62068.920000000013</v>
      </c>
    </row>
    <row r="19" spans="1:12" ht="15.75" thickBot="1" x14ac:dyDescent="0.3">
      <c r="A19" s="59" t="s">
        <v>52</v>
      </c>
      <c r="B19" s="50">
        <v>45744</v>
      </c>
      <c r="C19" s="50">
        <v>46022</v>
      </c>
      <c r="D19" s="51">
        <v>0</v>
      </c>
      <c r="E19" s="51">
        <v>0</v>
      </c>
      <c r="F19" s="51">
        <v>0</v>
      </c>
      <c r="G19" s="51">
        <v>0</v>
      </c>
      <c r="H19" s="52">
        <v>1800</v>
      </c>
      <c r="I19" s="60">
        <v>1800</v>
      </c>
      <c r="K19" s="68" t="s">
        <v>52</v>
      </c>
      <c r="L19">
        <v>21600</v>
      </c>
    </row>
    <row r="20" spans="1:12" ht="15.75" thickBot="1" x14ac:dyDescent="0.3">
      <c r="A20" s="61" t="s">
        <v>91</v>
      </c>
      <c r="B20" s="53">
        <v>45744</v>
      </c>
      <c r="C20" s="53">
        <v>47391</v>
      </c>
      <c r="D20" s="54">
        <v>0</v>
      </c>
      <c r="E20" s="54">
        <v>0</v>
      </c>
      <c r="F20" s="55">
        <v>1979.91</v>
      </c>
      <c r="G20" s="54">
        <v>0</v>
      </c>
      <c r="H20" s="55">
        <v>5261.47</v>
      </c>
      <c r="I20" s="62">
        <v>7241.38</v>
      </c>
      <c r="K20" s="68" t="s">
        <v>91</v>
      </c>
      <c r="L20">
        <v>86896.56</v>
      </c>
    </row>
    <row r="21" spans="1:12" ht="15.75" thickBot="1" x14ac:dyDescent="0.3">
      <c r="A21" s="59" t="s">
        <v>134</v>
      </c>
      <c r="B21" s="50">
        <v>45744</v>
      </c>
      <c r="C21" s="50">
        <v>47391</v>
      </c>
      <c r="D21" s="51">
        <v>0</v>
      </c>
      <c r="E21" s="51">
        <v>0</v>
      </c>
      <c r="F21" s="51">
        <v>0</v>
      </c>
      <c r="G21" s="51">
        <v>0</v>
      </c>
      <c r="H21" s="52">
        <v>2000</v>
      </c>
      <c r="I21" s="60">
        <v>2000</v>
      </c>
      <c r="K21" s="68" t="s">
        <v>567</v>
      </c>
      <c r="L21">
        <v>1950</v>
      </c>
    </row>
    <row r="22" spans="1:12" ht="15.75" thickBot="1" x14ac:dyDescent="0.3">
      <c r="A22" s="113" t="s">
        <v>245</v>
      </c>
      <c r="B22" s="114"/>
      <c r="C22" s="115"/>
      <c r="D22" s="56">
        <v>0</v>
      </c>
      <c r="E22" s="56">
        <v>0</v>
      </c>
      <c r="F22" s="57">
        <v>2353.85</v>
      </c>
      <c r="G22" s="56">
        <v>0</v>
      </c>
      <c r="H22" s="57">
        <v>13859.94</v>
      </c>
      <c r="I22" s="63">
        <v>16213.79</v>
      </c>
      <c r="K22" s="68" t="s">
        <v>134</v>
      </c>
      <c r="L22">
        <v>24000</v>
      </c>
    </row>
    <row r="23" spans="1:12" ht="21" customHeight="1" thickBot="1" x14ac:dyDescent="0.3">
      <c r="A23" s="131" t="s">
        <v>464</v>
      </c>
      <c r="B23" s="132"/>
      <c r="C23" s="132"/>
      <c r="D23" s="132"/>
      <c r="E23" s="132"/>
      <c r="F23" s="132"/>
      <c r="G23" s="132"/>
      <c r="H23" s="132"/>
      <c r="I23" s="133"/>
      <c r="K23" s="68" t="s">
        <v>245</v>
      </c>
      <c r="L23">
        <v>196515.48000000007</v>
      </c>
    </row>
    <row r="24" spans="1:12" ht="15.75" thickBot="1" x14ac:dyDescent="0.3">
      <c r="A24" s="61" t="s">
        <v>90</v>
      </c>
      <c r="B24" s="53">
        <v>45777</v>
      </c>
      <c r="C24" s="53">
        <v>47391</v>
      </c>
      <c r="D24" s="54">
        <v>0</v>
      </c>
      <c r="E24" s="54">
        <v>0</v>
      </c>
      <c r="F24" s="54">
        <v>373.94</v>
      </c>
      <c r="G24" s="54">
        <v>0</v>
      </c>
      <c r="H24" s="55">
        <v>4798.47</v>
      </c>
      <c r="I24" s="62">
        <v>5172.41</v>
      </c>
      <c r="K24" s="68" t="s">
        <v>246</v>
      </c>
      <c r="L24">
        <v>196515.48</v>
      </c>
    </row>
    <row r="25" spans="1:12" ht="15.75" thickBot="1" x14ac:dyDescent="0.3">
      <c r="A25" s="59" t="s">
        <v>52</v>
      </c>
      <c r="B25" s="50">
        <v>45777</v>
      </c>
      <c r="C25" s="50">
        <v>46022</v>
      </c>
      <c r="D25" s="51">
        <v>0</v>
      </c>
      <c r="E25" s="51">
        <v>0</v>
      </c>
      <c r="F25" s="51">
        <v>0</v>
      </c>
      <c r="G25" s="51">
        <v>0</v>
      </c>
      <c r="H25" s="52">
        <v>1800</v>
      </c>
      <c r="I25" s="60">
        <v>1800</v>
      </c>
      <c r="K25" s="68" t="s">
        <v>248</v>
      </c>
    </row>
    <row r="26" spans="1:12" ht="15.75" thickBot="1" x14ac:dyDescent="0.3">
      <c r="A26" s="61" t="s">
        <v>91</v>
      </c>
      <c r="B26" s="53">
        <v>45777</v>
      </c>
      <c r="C26" s="53">
        <v>47391</v>
      </c>
      <c r="D26" s="54">
        <v>0</v>
      </c>
      <c r="E26" s="54">
        <v>0</v>
      </c>
      <c r="F26" s="55">
        <v>1979.91</v>
      </c>
      <c r="G26" s="54">
        <v>0</v>
      </c>
      <c r="H26" s="55">
        <v>5261.47</v>
      </c>
      <c r="I26" s="62">
        <v>7241.38</v>
      </c>
      <c r="K26" s="68" t="s">
        <v>249</v>
      </c>
      <c r="L26">
        <v>589546.44000000006</v>
      </c>
    </row>
    <row r="27" spans="1:12" ht="15.75" thickBot="1" x14ac:dyDescent="0.3">
      <c r="A27" s="59" t="s">
        <v>134</v>
      </c>
      <c r="B27" s="50">
        <v>45777</v>
      </c>
      <c r="C27" s="50">
        <v>47391</v>
      </c>
      <c r="D27" s="51">
        <v>0</v>
      </c>
      <c r="E27" s="51">
        <v>0</v>
      </c>
      <c r="F27" s="51">
        <v>0</v>
      </c>
      <c r="G27" s="51">
        <v>0</v>
      </c>
      <c r="H27" s="52">
        <v>2000</v>
      </c>
      <c r="I27" s="60">
        <v>2000</v>
      </c>
    </row>
    <row r="28" spans="1:12" ht="15.75" thickBot="1" x14ac:dyDescent="0.3">
      <c r="A28" s="113" t="s">
        <v>245</v>
      </c>
      <c r="B28" s="114"/>
      <c r="C28" s="115"/>
      <c r="D28" s="56">
        <v>0</v>
      </c>
      <c r="E28" s="56">
        <v>0</v>
      </c>
      <c r="F28" s="57">
        <v>2353.85</v>
      </c>
      <c r="G28" s="56">
        <v>0</v>
      </c>
      <c r="H28" s="57">
        <v>13859.94</v>
      </c>
      <c r="I28" s="63">
        <v>16213.79</v>
      </c>
    </row>
    <row r="29" spans="1:12" ht="21" customHeight="1" thickBot="1" x14ac:dyDescent="0.3">
      <c r="A29" s="131" t="s">
        <v>465</v>
      </c>
      <c r="B29" s="132"/>
      <c r="C29" s="132"/>
      <c r="D29" s="132"/>
      <c r="E29" s="132"/>
      <c r="F29" s="132"/>
      <c r="G29" s="132"/>
      <c r="H29" s="132"/>
      <c r="I29" s="133"/>
    </row>
    <row r="30" spans="1:12" ht="15.75" thickBot="1" x14ac:dyDescent="0.3">
      <c r="A30" s="61" t="s">
        <v>90</v>
      </c>
      <c r="B30" s="53">
        <v>45807</v>
      </c>
      <c r="C30" s="53">
        <v>47391</v>
      </c>
      <c r="D30" s="54">
        <v>0</v>
      </c>
      <c r="E30" s="54">
        <v>0</v>
      </c>
      <c r="F30" s="54">
        <v>351.68</v>
      </c>
      <c r="G30" s="54">
        <v>0</v>
      </c>
      <c r="H30" s="55">
        <v>4820.7299999999996</v>
      </c>
      <c r="I30" s="62">
        <v>5172.41</v>
      </c>
    </row>
    <row r="31" spans="1:12" ht="15.75" thickBot="1" x14ac:dyDescent="0.3">
      <c r="A31" s="59" t="s">
        <v>52</v>
      </c>
      <c r="B31" s="50">
        <v>45807</v>
      </c>
      <c r="C31" s="50">
        <v>46022</v>
      </c>
      <c r="D31" s="51">
        <v>0</v>
      </c>
      <c r="E31" s="51">
        <v>0</v>
      </c>
      <c r="F31" s="51">
        <v>0</v>
      </c>
      <c r="G31" s="51">
        <v>0</v>
      </c>
      <c r="H31" s="52">
        <v>1800</v>
      </c>
      <c r="I31" s="60">
        <v>1800</v>
      </c>
    </row>
    <row r="32" spans="1:12" ht="15.75" thickBot="1" x14ac:dyDescent="0.3">
      <c r="A32" s="61" t="s">
        <v>91</v>
      </c>
      <c r="B32" s="53">
        <v>45807</v>
      </c>
      <c r="C32" s="53">
        <v>47391</v>
      </c>
      <c r="D32" s="54">
        <v>0</v>
      </c>
      <c r="E32" s="54">
        <v>0</v>
      </c>
      <c r="F32" s="55">
        <v>1977.78</v>
      </c>
      <c r="G32" s="54">
        <v>0</v>
      </c>
      <c r="H32" s="55">
        <v>5263.6</v>
      </c>
      <c r="I32" s="62">
        <v>7241.38</v>
      </c>
    </row>
    <row r="33" spans="1:9" ht="15.75" thickBot="1" x14ac:dyDescent="0.3">
      <c r="A33" s="59" t="s">
        <v>134</v>
      </c>
      <c r="B33" s="50">
        <v>45807</v>
      </c>
      <c r="C33" s="50">
        <v>47391</v>
      </c>
      <c r="D33" s="51">
        <v>0</v>
      </c>
      <c r="E33" s="51">
        <v>0</v>
      </c>
      <c r="F33" s="51">
        <v>0</v>
      </c>
      <c r="G33" s="51">
        <v>0</v>
      </c>
      <c r="H33" s="52">
        <v>2000</v>
      </c>
      <c r="I33" s="60">
        <v>2000</v>
      </c>
    </row>
    <row r="34" spans="1:9" ht="15.75" thickBot="1" x14ac:dyDescent="0.3">
      <c r="A34" s="113" t="s">
        <v>245</v>
      </c>
      <c r="B34" s="114"/>
      <c r="C34" s="115"/>
      <c r="D34" s="56">
        <v>0</v>
      </c>
      <c r="E34" s="56">
        <v>0</v>
      </c>
      <c r="F34" s="57">
        <v>2329.46</v>
      </c>
      <c r="G34" s="56">
        <v>0</v>
      </c>
      <c r="H34" s="57">
        <v>13884.33</v>
      </c>
      <c r="I34" s="63">
        <v>16213.79</v>
      </c>
    </row>
    <row r="35" spans="1:9" ht="21" customHeight="1" thickBot="1" x14ac:dyDescent="0.3">
      <c r="A35" s="131" t="s">
        <v>466</v>
      </c>
      <c r="B35" s="132"/>
      <c r="C35" s="132"/>
      <c r="D35" s="132"/>
      <c r="E35" s="132"/>
      <c r="F35" s="132"/>
      <c r="G35" s="132"/>
      <c r="H35" s="132"/>
      <c r="I35" s="133"/>
    </row>
    <row r="36" spans="1:9" ht="15.75" thickBot="1" x14ac:dyDescent="0.3">
      <c r="A36" s="61" t="s">
        <v>90</v>
      </c>
      <c r="B36" s="53">
        <v>45838</v>
      </c>
      <c r="C36" s="53">
        <v>47391</v>
      </c>
      <c r="D36" s="54">
        <v>0</v>
      </c>
      <c r="E36" s="54">
        <v>0</v>
      </c>
      <c r="F36" s="54">
        <v>351.68</v>
      </c>
      <c r="G36" s="54">
        <v>0</v>
      </c>
      <c r="H36" s="55">
        <v>4820.7299999999996</v>
      </c>
      <c r="I36" s="62">
        <v>5172.41</v>
      </c>
    </row>
    <row r="37" spans="1:9" ht="15.75" thickBot="1" x14ac:dyDescent="0.3">
      <c r="A37" s="59" t="s">
        <v>52</v>
      </c>
      <c r="B37" s="50">
        <v>45838</v>
      </c>
      <c r="C37" s="50">
        <v>46022</v>
      </c>
      <c r="D37" s="51">
        <v>0</v>
      </c>
      <c r="E37" s="51">
        <v>0</v>
      </c>
      <c r="F37" s="51">
        <v>0</v>
      </c>
      <c r="G37" s="51">
        <v>0</v>
      </c>
      <c r="H37" s="52">
        <v>1800</v>
      </c>
      <c r="I37" s="60">
        <v>1800</v>
      </c>
    </row>
    <row r="38" spans="1:9" ht="15.75" thickBot="1" x14ac:dyDescent="0.3">
      <c r="A38" s="61" t="s">
        <v>91</v>
      </c>
      <c r="B38" s="53">
        <v>45838</v>
      </c>
      <c r="C38" s="53">
        <v>47391</v>
      </c>
      <c r="D38" s="54">
        <v>0</v>
      </c>
      <c r="E38" s="54">
        <v>0</v>
      </c>
      <c r="F38" s="55">
        <v>1977.78</v>
      </c>
      <c r="G38" s="54">
        <v>0</v>
      </c>
      <c r="H38" s="55">
        <v>5263.6</v>
      </c>
      <c r="I38" s="62">
        <v>7241.38</v>
      </c>
    </row>
    <row r="39" spans="1:9" ht="15.75" thickBot="1" x14ac:dyDescent="0.3">
      <c r="A39" s="59" t="s">
        <v>134</v>
      </c>
      <c r="B39" s="50">
        <v>45838</v>
      </c>
      <c r="C39" s="50">
        <v>47391</v>
      </c>
      <c r="D39" s="51">
        <v>0</v>
      </c>
      <c r="E39" s="51">
        <v>0</v>
      </c>
      <c r="F39" s="51">
        <v>0</v>
      </c>
      <c r="G39" s="51">
        <v>0</v>
      </c>
      <c r="H39" s="52">
        <v>2000</v>
      </c>
      <c r="I39" s="60">
        <v>2000</v>
      </c>
    </row>
    <row r="40" spans="1:9" ht="15.75" thickBot="1" x14ac:dyDescent="0.3">
      <c r="A40" s="113" t="s">
        <v>245</v>
      </c>
      <c r="B40" s="114"/>
      <c r="C40" s="115"/>
      <c r="D40" s="56">
        <v>0</v>
      </c>
      <c r="E40" s="56">
        <v>0</v>
      </c>
      <c r="F40" s="57">
        <v>2329.46</v>
      </c>
      <c r="G40" s="56">
        <v>0</v>
      </c>
      <c r="H40" s="57">
        <v>13884.33</v>
      </c>
      <c r="I40" s="63">
        <v>16213.79</v>
      </c>
    </row>
    <row r="41" spans="1:9" ht="21" customHeight="1" thickBot="1" x14ac:dyDescent="0.3">
      <c r="A41" s="131" t="s">
        <v>472</v>
      </c>
      <c r="B41" s="132"/>
      <c r="C41" s="132"/>
      <c r="D41" s="132"/>
      <c r="E41" s="132"/>
      <c r="F41" s="132"/>
      <c r="G41" s="132"/>
      <c r="H41" s="132"/>
      <c r="I41" s="133"/>
    </row>
    <row r="42" spans="1:9" ht="15.75" thickBot="1" x14ac:dyDescent="0.3">
      <c r="A42" s="61" t="s">
        <v>90</v>
      </c>
      <c r="B42" s="53">
        <v>45868</v>
      </c>
      <c r="C42" s="53">
        <v>47391</v>
      </c>
      <c r="D42" s="54">
        <v>0</v>
      </c>
      <c r="E42" s="54">
        <v>0</v>
      </c>
      <c r="F42" s="54">
        <v>351.68</v>
      </c>
      <c r="G42" s="54">
        <v>0</v>
      </c>
      <c r="H42" s="55">
        <v>4820.7299999999996</v>
      </c>
      <c r="I42" s="62">
        <v>5172.41</v>
      </c>
    </row>
    <row r="43" spans="1:9" ht="15.75" thickBot="1" x14ac:dyDescent="0.3">
      <c r="A43" s="59" t="s">
        <v>52</v>
      </c>
      <c r="B43" s="50">
        <v>45868</v>
      </c>
      <c r="C43" s="50">
        <v>46022</v>
      </c>
      <c r="D43" s="51">
        <v>0</v>
      </c>
      <c r="E43" s="51">
        <v>0</v>
      </c>
      <c r="F43" s="51">
        <v>0</v>
      </c>
      <c r="G43" s="51">
        <v>0</v>
      </c>
      <c r="H43" s="52">
        <v>1800</v>
      </c>
      <c r="I43" s="60">
        <v>1800</v>
      </c>
    </row>
    <row r="44" spans="1:9" ht="15.75" thickBot="1" x14ac:dyDescent="0.3">
      <c r="A44" s="61" t="s">
        <v>91</v>
      </c>
      <c r="B44" s="53">
        <v>45868</v>
      </c>
      <c r="C44" s="53">
        <v>47391</v>
      </c>
      <c r="D44" s="54">
        <v>0</v>
      </c>
      <c r="E44" s="54">
        <v>0</v>
      </c>
      <c r="F44" s="55">
        <v>1977.78</v>
      </c>
      <c r="G44" s="54">
        <v>0</v>
      </c>
      <c r="H44" s="55">
        <v>5263.6</v>
      </c>
      <c r="I44" s="62">
        <v>7241.38</v>
      </c>
    </row>
    <row r="45" spans="1:9" ht="15.75" thickBot="1" x14ac:dyDescent="0.3">
      <c r="A45" s="59" t="s">
        <v>134</v>
      </c>
      <c r="B45" s="50">
        <v>45868</v>
      </c>
      <c r="C45" s="50">
        <v>47391</v>
      </c>
      <c r="D45" s="51">
        <v>0</v>
      </c>
      <c r="E45" s="51">
        <v>0</v>
      </c>
      <c r="F45" s="51">
        <v>0</v>
      </c>
      <c r="G45" s="51">
        <v>0</v>
      </c>
      <c r="H45" s="52">
        <v>2000</v>
      </c>
      <c r="I45" s="60">
        <v>2000</v>
      </c>
    </row>
    <row r="46" spans="1:9" ht="15.75" thickBot="1" x14ac:dyDescent="0.3">
      <c r="A46" s="113" t="s">
        <v>245</v>
      </c>
      <c r="B46" s="114"/>
      <c r="C46" s="115"/>
      <c r="D46" s="56">
        <v>0</v>
      </c>
      <c r="E46" s="56">
        <v>0</v>
      </c>
      <c r="F46" s="57">
        <v>2329.46</v>
      </c>
      <c r="G46" s="56">
        <v>0</v>
      </c>
      <c r="H46" s="57">
        <v>13884.33</v>
      </c>
      <c r="I46" s="63">
        <v>16213.79</v>
      </c>
    </row>
    <row r="47" spans="1:9" ht="21" customHeight="1" thickBot="1" x14ac:dyDescent="0.3">
      <c r="A47" s="131" t="s">
        <v>473</v>
      </c>
      <c r="B47" s="132"/>
      <c r="C47" s="132"/>
      <c r="D47" s="132"/>
      <c r="E47" s="132"/>
      <c r="F47" s="132"/>
      <c r="G47" s="132"/>
      <c r="H47" s="132"/>
      <c r="I47" s="133"/>
    </row>
    <row r="48" spans="1:9" ht="15.75" thickBot="1" x14ac:dyDescent="0.3">
      <c r="A48" s="61" t="s">
        <v>90</v>
      </c>
      <c r="B48" s="53">
        <v>45898</v>
      </c>
      <c r="C48" s="53">
        <v>47391</v>
      </c>
      <c r="D48" s="54">
        <v>0</v>
      </c>
      <c r="E48" s="54">
        <v>0</v>
      </c>
      <c r="F48" s="54">
        <v>351.68</v>
      </c>
      <c r="G48" s="54">
        <v>0</v>
      </c>
      <c r="H48" s="55">
        <v>4820.7299999999996</v>
      </c>
      <c r="I48" s="62">
        <v>5172.41</v>
      </c>
    </row>
    <row r="49" spans="1:9" ht="15.75" thickBot="1" x14ac:dyDescent="0.3">
      <c r="A49" s="59" t="s">
        <v>52</v>
      </c>
      <c r="B49" s="50">
        <v>45898</v>
      </c>
      <c r="C49" s="50">
        <v>46022</v>
      </c>
      <c r="D49" s="51">
        <v>0</v>
      </c>
      <c r="E49" s="51">
        <v>0</v>
      </c>
      <c r="F49" s="51">
        <v>0</v>
      </c>
      <c r="G49" s="51">
        <v>0</v>
      </c>
      <c r="H49" s="52">
        <v>1800</v>
      </c>
      <c r="I49" s="60">
        <v>1800</v>
      </c>
    </row>
    <row r="50" spans="1:9" ht="15.75" thickBot="1" x14ac:dyDescent="0.3">
      <c r="A50" s="61" t="s">
        <v>91</v>
      </c>
      <c r="B50" s="53">
        <v>45898</v>
      </c>
      <c r="C50" s="53">
        <v>47391</v>
      </c>
      <c r="D50" s="54">
        <v>0</v>
      </c>
      <c r="E50" s="54">
        <v>0</v>
      </c>
      <c r="F50" s="55">
        <v>1977.78</v>
      </c>
      <c r="G50" s="54">
        <v>0</v>
      </c>
      <c r="H50" s="55">
        <v>5263.6</v>
      </c>
      <c r="I50" s="62">
        <v>7241.38</v>
      </c>
    </row>
    <row r="51" spans="1:9" ht="15.75" thickBot="1" x14ac:dyDescent="0.3">
      <c r="A51" s="59" t="s">
        <v>134</v>
      </c>
      <c r="B51" s="50">
        <v>45898</v>
      </c>
      <c r="C51" s="50">
        <v>47391</v>
      </c>
      <c r="D51" s="51">
        <v>0</v>
      </c>
      <c r="E51" s="51">
        <v>0</v>
      </c>
      <c r="F51" s="51">
        <v>0</v>
      </c>
      <c r="G51" s="51">
        <v>0</v>
      </c>
      <c r="H51" s="52">
        <v>2000</v>
      </c>
      <c r="I51" s="60">
        <v>2000</v>
      </c>
    </row>
    <row r="52" spans="1:9" ht="15.75" thickBot="1" x14ac:dyDescent="0.3">
      <c r="A52" s="113" t="s">
        <v>245</v>
      </c>
      <c r="B52" s="114"/>
      <c r="C52" s="115"/>
      <c r="D52" s="56">
        <v>0</v>
      </c>
      <c r="E52" s="56">
        <v>0</v>
      </c>
      <c r="F52" s="57">
        <v>2329.46</v>
      </c>
      <c r="G52" s="56">
        <v>0</v>
      </c>
      <c r="H52" s="57">
        <v>13884.33</v>
      </c>
      <c r="I52" s="63">
        <v>16213.79</v>
      </c>
    </row>
    <row r="53" spans="1:9" ht="21" customHeight="1" thickBot="1" x14ac:dyDescent="0.3">
      <c r="A53" s="131" t="s">
        <v>469</v>
      </c>
      <c r="B53" s="132"/>
      <c r="C53" s="132"/>
      <c r="D53" s="132"/>
      <c r="E53" s="132"/>
      <c r="F53" s="132"/>
      <c r="G53" s="132"/>
      <c r="H53" s="132"/>
      <c r="I53" s="133"/>
    </row>
    <row r="54" spans="1:9" ht="15.75" thickBot="1" x14ac:dyDescent="0.3">
      <c r="A54" s="61" t="s">
        <v>90</v>
      </c>
      <c r="B54" s="53">
        <v>45930</v>
      </c>
      <c r="C54" s="53">
        <v>47391</v>
      </c>
      <c r="D54" s="54">
        <v>0</v>
      </c>
      <c r="E54" s="54">
        <v>0</v>
      </c>
      <c r="F54" s="54">
        <v>351.68</v>
      </c>
      <c r="G54" s="54">
        <v>0</v>
      </c>
      <c r="H54" s="55">
        <v>4820.7299999999996</v>
      </c>
      <c r="I54" s="62">
        <v>5172.41</v>
      </c>
    </row>
    <row r="55" spans="1:9" ht="15.75" thickBot="1" x14ac:dyDescent="0.3">
      <c r="A55" s="59" t="s">
        <v>52</v>
      </c>
      <c r="B55" s="50">
        <v>45930</v>
      </c>
      <c r="C55" s="50">
        <v>46022</v>
      </c>
      <c r="D55" s="51">
        <v>0</v>
      </c>
      <c r="E55" s="51">
        <v>0</v>
      </c>
      <c r="F55" s="51">
        <v>0</v>
      </c>
      <c r="G55" s="51">
        <v>0</v>
      </c>
      <c r="H55" s="52">
        <v>1800</v>
      </c>
      <c r="I55" s="60">
        <v>1800</v>
      </c>
    </row>
    <row r="56" spans="1:9" ht="15.75" thickBot="1" x14ac:dyDescent="0.3">
      <c r="A56" s="61" t="s">
        <v>91</v>
      </c>
      <c r="B56" s="53">
        <v>45930</v>
      </c>
      <c r="C56" s="53">
        <v>47391</v>
      </c>
      <c r="D56" s="54">
        <v>0</v>
      </c>
      <c r="E56" s="54">
        <v>0</v>
      </c>
      <c r="F56" s="55">
        <v>1838.41</v>
      </c>
      <c r="G56" s="54">
        <v>0</v>
      </c>
      <c r="H56" s="55">
        <v>5402.97</v>
      </c>
      <c r="I56" s="62">
        <v>7241.38</v>
      </c>
    </row>
    <row r="57" spans="1:9" ht="15.75" thickBot="1" x14ac:dyDescent="0.3">
      <c r="A57" s="59" t="s">
        <v>134</v>
      </c>
      <c r="B57" s="50">
        <v>45930</v>
      </c>
      <c r="C57" s="50">
        <v>47391</v>
      </c>
      <c r="D57" s="51">
        <v>0</v>
      </c>
      <c r="E57" s="51">
        <v>0</v>
      </c>
      <c r="F57" s="51">
        <v>0</v>
      </c>
      <c r="G57" s="51">
        <v>0</v>
      </c>
      <c r="H57" s="52">
        <v>2000</v>
      </c>
      <c r="I57" s="60">
        <v>2000</v>
      </c>
    </row>
    <row r="58" spans="1:9" ht="15.75" thickBot="1" x14ac:dyDescent="0.3">
      <c r="A58" s="113" t="s">
        <v>245</v>
      </c>
      <c r="B58" s="114"/>
      <c r="C58" s="115"/>
      <c r="D58" s="56">
        <v>0</v>
      </c>
      <c r="E58" s="56">
        <v>0</v>
      </c>
      <c r="F58" s="57">
        <v>2190.09</v>
      </c>
      <c r="G58" s="56">
        <v>0</v>
      </c>
      <c r="H58" s="57">
        <v>14023.7</v>
      </c>
      <c r="I58" s="63">
        <v>16213.79</v>
      </c>
    </row>
    <row r="59" spans="1:9" ht="21" customHeight="1" thickBot="1" x14ac:dyDescent="0.3">
      <c r="A59" s="131" t="s">
        <v>474</v>
      </c>
      <c r="B59" s="132"/>
      <c r="C59" s="132"/>
      <c r="D59" s="132"/>
      <c r="E59" s="132"/>
      <c r="F59" s="132"/>
      <c r="G59" s="132"/>
      <c r="H59" s="132"/>
      <c r="I59" s="133"/>
    </row>
    <row r="60" spans="1:9" ht="15.75" thickBot="1" x14ac:dyDescent="0.3">
      <c r="A60" s="61" t="s">
        <v>90</v>
      </c>
      <c r="B60" s="53">
        <v>45960</v>
      </c>
      <c r="C60" s="53">
        <v>47391</v>
      </c>
      <c r="D60" s="54">
        <v>0</v>
      </c>
      <c r="E60" s="54">
        <v>0</v>
      </c>
      <c r="F60" s="54">
        <v>351.68</v>
      </c>
      <c r="G60" s="54">
        <v>0</v>
      </c>
      <c r="H60" s="55">
        <v>4820.7299999999996</v>
      </c>
      <c r="I60" s="62">
        <v>5172.41</v>
      </c>
    </row>
    <row r="61" spans="1:9" ht="15.75" thickBot="1" x14ac:dyDescent="0.3">
      <c r="A61" s="59" t="s">
        <v>52</v>
      </c>
      <c r="B61" s="50">
        <v>45960</v>
      </c>
      <c r="C61" s="50">
        <v>46022</v>
      </c>
      <c r="D61" s="51">
        <v>0</v>
      </c>
      <c r="E61" s="51">
        <v>0</v>
      </c>
      <c r="F61" s="51">
        <v>0</v>
      </c>
      <c r="G61" s="51">
        <v>0</v>
      </c>
      <c r="H61" s="52">
        <v>1800</v>
      </c>
      <c r="I61" s="60">
        <v>1800</v>
      </c>
    </row>
    <row r="62" spans="1:9" ht="15.75" thickBot="1" x14ac:dyDescent="0.3">
      <c r="A62" s="61" t="s">
        <v>91</v>
      </c>
      <c r="B62" s="53">
        <v>45960</v>
      </c>
      <c r="C62" s="53">
        <v>47391</v>
      </c>
      <c r="D62" s="54">
        <v>0</v>
      </c>
      <c r="E62" s="54">
        <v>0</v>
      </c>
      <c r="F62" s="55">
        <v>1838.41</v>
      </c>
      <c r="G62" s="54">
        <v>0</v>
      </c>
      <c r="H62" s="55">
        <v>5402.97</v>
      </c>
      <c r="I62" s="62">
        <v>7241.38</v>
      </c>
    </row>
    <row r="63" spans="1:9" ht="15.75" thickBot="1" x14ac:dyDescent="0.3">
      <c r="A63" s="59" t="s">
        <v>134</v>
      </c>
      <c r="B63" s="50">
        <v>45960</v>
      </c>
      <c r="C63" s="50">
        <v>47391</v>
      </c>
      <c r="D63" s="51">
        <v>0</v>
      </c>
      <c r="E63" s="51">
        <v>0</v>
      </c>
      <c r="F63" s="51">
        <v>0</v>
      </c>
      <c r="G63" s="51">
        <v>0</v>
      </c>
      <c r="H63" s="52">
        <v>2000</v>
      </c>
      <c r="I63" s="60">
        <v>2000</v>
      </c>
    </row>
    <row r="64" spans="1:9" ht="15.75" thickBot="1" x14ac:dyDescent="0.3">
      <c r="A64" s="113" t="s">
        <v>245</v>
      </c>
      <c r="B64" s="114"/>
      <c r="C64" s="115"/>
      <c r="D64" s="56">
        <v>0</v>
      </c>
      <c r="E64" s="56">
        <v>0</v>
      </c>
      <c r="F64" s="57">
        <v>2190.09</v>
      </c>
      <c r="G64" s="56">
        <v>0</v>
      </c>
      <c r="H64" s="57">
        <v>14023.7</v>
      </c>
      <c r="I64" s="63">
        <v>16213.79</v>
      </c>
    </row>
    <row r="65" spans="1:9" ht="21" customHeight="1" thickBot="1" x14ac:dyDescent="0.3">
      <c r="A65" s="131" t="s">
        <v>477</v>
      </c>
      <c r="B65" s="132"/>
      <c r="C65" s="132"/>
      <c r="D65" s="132"/>
      <c r="E65" s="132"/>
      <c r="F65" s="132"/>
      <c r="G65" s="132"/>
      <c r="H65" s="132"/>
      <c r="I65" s="133"/>
    </row>
    <row r="66" spans="1:9" ht="15.75" thickBot="1" x14ac:dyDescent="0.3">
      <c r="A66" s="61" t="s">
        <v>90</v>
      </c>
      <c r="B66" s="53">
        <v>45989</v>
      </c>
      <c r="C66" s="53">
        <v>47391</v>
      </c>
      <c r="D66" s="54">
        <v>0</v>
      </c>
      <c r="E66" s="54">
        <v>0</v>
      </c>
      <c r="F66" s="54">
        <v>351.68</v>
      </c>
      <c r="G66" s="54">
        <v>0</v>
      </c>
      <c r="H66" s="55">
        <v>4820.7299999999996</v>
      </c>
      <c r="I66" s="62">
        <v>5172.41</v>
      </c>
    </row>
    <row r="67" spans="1:9" ht="15.75" thickBot="1" x14ac:dyDescent="0.3">
      <c r="A67" s="59" t="s">
        <v>52</v>
      </c>
      <c r="B67" s="50">
        <v>45989</v>
      </c>
      <c r="C67" s="50">
        <v>46022</v>
      </c>
      <c r="D67" s="51">
        <v>0</v>
      </c>
      <c r="E67" s="51">
        <v>0</v>
      </c>
      <c r="F67" s="51">
        <v>0</v>
      </c>
      <c r="G67" s="51">
        <v>0</v>
      </c>
      <c r="H67" s="52">
        <v>1800</v>
      </c>
      <c r="I67" s="60">
        <v>1800</v>
      </c>
    </row>
    <row r="68" spans="1:9" ht="15.75" thickBot="1" x14ac:dyDescent="0.3">
      <c r="A68" s="61" t="s">
        <v>91</v>
      </c>
      <c r="B68" s="53">
        <v>45989</v>
      </c>
      <c r="C68" s="53">
        <v>47391</v>
      </c>
      <c r="D68" s="54">
        <v>0</v>
      </c>
      <c r="E68" s="54">
        <v>0</v>
      </c>
      <c r="F68" s="55">
        <v>1977.78</v>
      </c>
      <c r="G68" s="54">
        <v>0</v>
      </c>
      <c r="H68" s="55">
        <v>5263.6</v>
      </c>
      <c r="I68" s="62">
        <v>7241.38</v>
      </c>
    </row>
    <row r="69" spans="1:9" ht="15.75" thickBot="1" x14ac:dyDescent="0.3">
      <c r="A69" s="59" t="s">
        <v>134</v>
      </c>
      <c r="B69" s="50">
        <v>45989</v>
      </c>
      <c r="C69" s="50">
        <v>47391</v>
      </c>
      <c r="D69" s="51">
        <v>0</v>
      </c>
      <c r="E69" s="51">
        <v>0</v>
      </c>
      <c r="F69" s="51">
        <v>0</v>
      </c>
      <c r="G69" s="51">
        <v>0</v>
      </c>
      <c r="H69" s="52">
        <v>2000</v>
      </c>
      <c r="I69" s="60">
        <v>2000</v>
      </c>
    </row>
    <row r="70" spans="1:9" ht="15.75" thickBot="1" x14ac:dyDescent="0.3">
      <c r="A70" s="113" t="s">
        <v>245</v>
      </c>
      <c r="B70" s="114"/>
      <c r="C70" s="115"/>
      <c r="D70" s="56">
        <v>0</v>
      </c>
      <c r="E70" s="56">
        <v>0</v>
      </c>
      <c r="F70" s="57">
        <v>2329.46</v>
      </c>
      <c r="G70" s="56">
        <v>0</v>
      </c>
      <c r="H70" s="57">
        <v>13884.33</v>
      </c>
      <c r="I70" s="63">
        <v>16213.79</v>
      </c>
    </row>
    <row r="71" spans="1:9" ht="21" customHeight="1" thickBot="1" x14ac:dyDescent="0.3">
      <c r="A71" s="131" t="s">
        <v>478</v>
      </c>
      <c r="B71" s="132"/>
      <c r="C71" s="132"/>
      <c r="D71" s="132"/>
      <c r="E71" s="132"/>
      <c r="F71" s="132"/>
      <c r="G71" s="132"/>
      <c r="H71" s="132"/>
      <c r="I71" s="133"/>
    </row>
    <row r="72" spans="1:9" ht="15.75" thickBot="1" x14ac:dyDescent="0.3">
      <c r="A72" s="61" t="s">
        <v>90</v>
      </c>
      <c r="B72" s="53">
        <v>46021</v>
      </c>
      <c r="C72" s="53">
        <v>47391</v>
      </c>
      <c r="D72" s="54">
        <v>0</v>
      </c>
      <c r="E72" s="54">
        <v>0</v>
      </c>
      <c r="F72" s="54">
        <v>351.68</v>
      </c>
      <c r="G72" s="54">
        <v>0</v>
      </c>
      <c r="H72" s="55">
        <v>4820.7299999999996</v>
      </c>
      <c r="I72" s="62">
        <v>5172.41</v>
      </c>
    </row>
    <row r="73" spans="1:9" ht="15.75" thickBot="1" x14ac:dyDescent="0.3">
      <c r="A73" s="59" t="s">
        <v>52</v>
      </c>
      <c r="B73" s="50">
        <v>46021</v>
      </c>
      <c r="C73" s="50">
        <v>46022</v>
      </c>
      <c r="D73" s="51">
        <v>0</v>
      </c>
      <c r="E73" s="51">
        <v>0</v>
      </c>
      <c r="F73" s="51">
        <v>0</v>
      </c>
      <c r="G73" s="51">
        <v>0</v>
      </c>
      <c r="H73" s="52">
        <v>1800</v>
      </c>
      <c r="I73" s="60">
        <v>1800</v>
      </c>
    </row>
    <row r="74" spans="1:9" ht="15.75" thickBot="1" x14ac:dyDescent="0.3">
      <c r="A74" s="61" t="s">
        <v>91</v>
      </c>
      <c r="B74" s="53">
        <v>46021</v>
      </c>
      <c r="C74" s="53">
        <v>47391</v>
      </c>
      <c r="D74" s="54">
        <v>0</v>
      </c>
      <c r="E74" s="54">
        <v>0</v>
      </c>
      <c r="F74" s="55">
        <v>1977.78</v>
      </c>
      <c r="G74" s="54">
        <v>0</v>
      </c>
      <c r="H74" s="55">
        <v>5263.6</v>
      </c>
      <c r="I74" s="62">
        <v>7241.38</v>
      </c>
    </row>
    <row r="75" spans="1:9" ht="15.75" thickBot="1" x14ac:dyDescent="0.3">
      <c r="A75" s="59" t="s">
        <v>567</v>
      </c>
      <c r="B75" s="50">
        <v>46003</v>
      </c>
      <c r="C75" s="50">
        <v>46021</v>
      </c>
      <c r="D75" s="51">
        <v>0</v>
      </c>
      <c r="E75" s="51">
        <v>0</v>
      </c>
      <c r="F75" s="51">
        <v>0</v>
      </c>
      <c r="G75" s="51">
        <v>0</v>
      </c>
      <c r="H75" s="51">
        <v>975</v>
      </c>
      <c r="I75" s="69">
        <v>975</v>
      </c>
    </row>
    <row r="76" spans="1:9" ht="15.75" thickBot="1" x14ac:dyDescent="0.3">
      <c r="A76" s="61" t="s">
        <v>567</v>
      </c>
      <c r="B76" s="53">
        <v>46010</v>
      </c>
      <c r="C76" s="53">
        <v>46021</v>
      </c>
      <c r="D76" s="54">
        <v>0</v>
      </c>
      <c r="E76" s="54">
        <v>0</v>
      </c>
      <c r="F76" s="54">
        <v>0</v>
      </c>
      <c r="G76" s="54">
        <v>0</v>
      </c>
      <c r="H76" s="54">
        <v>975</v>
      </c>
      <c r="I76" s="70">
        <v>975</v>
      </c>
    </row>
    <row r="77" spans="1:9" ht="15.75" thickBot="1" x14ac:dyDescent="0.3">
      <c r="A77" s="59" t="s">
        <v>134</v>
      </c>
      <c r="B77" s="50">
        <v>46021</v>
      </c>
      <c r="C77" s="50">
        <v>47391</v>
      </c>
      <c r="D77" s="51">
        <v>0</v>
      </c>
      <c r="E77" s="51">
        <v>0</v>
      </c>
      <c r="F77" s="51">
        <v>0</v>
      </c>
      <c r="G77" s="51">
        <v>0</v>
      </c>
      <c r="H77" s="52">
        <v>2000</v>
      </c>
      <c r="I77" s="60">
        <v>2000</v>
      </c>
    </row>
    <row r="78" spans="1:9" ht="15.75" thickBot="1" x14ac:dyDescent="0.3">
      <c r="A78" s="113" t="s">
        <v>245</v>
      </c>
      <c r="B78" s="114"/>
      <c r="C78" s="115"/>
      <c r="D78" s="56">
        <v>0</v>
      </c>
      <c r="E78" s="56">
        <v>0</v>
      </c>
      <c r="F78" s="57">
        <v>2329.46</v>
      </c>
      <c r="G78" s="56">
        <v>0</v>
      </c>
      <c r="H78" s="57">
        <v>15834.33</v>
      </c>
      <c r="I78" s="63">
        <v>18163.79</v>
      </c>
    </row>
    <row r="79" spans="1:9" x14ac:dyDescent="0.25">
      <c r="A79" s="119" t="s">
        <v>246</v>
      </c>
      <c r="B79" s="120"/>
      <c r="C79" s="121"/>
      <c r="D79" s="64">
        <v>0</v>
      </c>
      <c r="E79" s="64">
        <v>0</v>
      </c>
      <c r="F79" s="65">
        <v>27772.34</v>
      </c>
      <c r="G79" s="64">
        <v>0</v>
      </c>
      <c r="H79" s="65">
        <v>168743.14</v>
      </c>
      <c r="I79" s="66">
        <v>196515.48</v>
      </c>
    </row>
  </sheetData>
  <mergeCells count="33">
    <mergeCell ref="A71:I71"/>
    <mergeCell ref="A78:C78"/>
    <mergeCell ref="A79:C79"/>
    <mergeCell ref="A53:I53"/>
    <mergeCell ref="A58:C58"/>
    <mergeCell ref="A59:I59"/>
    <mergeCell ref="A64:C64"/>
    <mergeCell ref="A65:I65"/>
    <mergeCell ref="A70:C70"/>
    <mergeCell ref="A52:C52"/>
    <mergeCell ref="A17:I17"/>
    <mergeCell ref="A22:C22"/>
    <mergeCell ref="A23:I23"/>
    <mergeCell ref="A28:C28"/>
    <mergeCell ref="A29:I29"/>
    <mergeCell ref="A34:C34"/>
    <mergeCell ref="A35:I35"/>
    <mergeCell ref="A40:C40"/>
    <mergeCell ref="A41:I41"/>
    <mergeCell ref="A46:C46"/>
    <mergeCell ref="A47:I47"/>
    <mergeCell ref="H3:H4"/>
    <mergeCell ref="I3:I4"/>
    <mergeCell ref="A5:I5"/>
    <mergeCell ref="A10:C10"/>
    <mergeCell ref="A11:I11"/>
    <mergeCell ref="F3:F4"/>
    <mergeCell ref="G3:G4"/>
    <mergeCell ref="A16:C16"/>
    <mergeCell ref="A3:A4"/>
    <mergeCell ref="B3:B4"/>
    <mergeCell ref="D3:D4"/>
    <mergeCell ref="E3:E4"/>
  </mergeCells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41DECD-5178-45A6-8BD0-9E7D2B36B083}">
  <dimension ref="A2:L76"/>
  <sheetViews>
    <sheetView topLeftCell="C1" workbookViewId="0">
      <selection activeCell="L17" sqref="L17:L25"/>
    </sheetView>
  </sheetViews>
  <sheetFormatPr defaultRowHeight="15" x14ac:dyDescent="0.25"/>
  <cols>
    <col min="11" max="11" width="37.42578125" customWidth="1"/>
    <col min="12" max="12" width="19.140625" bestFit="1" customWidth="1"/>
  </cols>
  <sheetData>
    <row r="2" spans="1:12" ht="21" x14ac:dyDescent="0.25">
      <c r="A2" s="77" t="s">
        <v>233</v>
      </c>
    </row>
    <row r="3" spans="1:12" x14ac:dyDescent="0.25">
      <c r="A3" s="122" t="s">
        <v>234</v>
      </c>
      <c r="B3" s="124" t="s">
        <v>235</v>
      </c>
      <c r="C3" s="58" t="s">
        <v>236</v>
      </c>
      <c r="D3" s="124" t="s">
        <v>238</v>
      </c>
      <c r="E3" s="124" t="s">
        <v>239</v>
      </c>
      <c r="F3" s="124" t="s">
        <v>240</v>
      </c>
      <c r="G3" s="124" t="s">
        <v>241</v>
      </c>
      <c r="H3" s="124" t="s">
        <v>242</v>
      </c>
      <c r="I3" s="126" t="s">
        <v>243</v>
      </c>
    </row>
    <row r="4" spans="1:12" ht="15.75" thickBot="1" x14ac:dyDescent="0.3">
      <c r="A4" s="123"/>
      <c r="B4" s="125"/>
      <c r="C4" s="49" t="s">
        <v>237</v>
      </c>
      <c r="D4" s="125"/>
      <c r="E4" s="125"/>
      <c r="F4" s="125"/>
      <c r="G4" s="125"/>
      <c r="H4" s="125"/>
      <c r="I4" s="127"/>
    </row>
    <row r="5" spans="1:12" ht="21" customHeight="1" thickBot="1" x14ac:dyDescent="0.3">
      <c r="A5" s="128" t="s">
        <v>443</v>
      </c>
      <c r="B5" s="129"/>
      <c r="C5" s="129"/>
      <c r="D5" s="129"/>
      <c r="E5" s="129"/>
      <c r="F5" s="129"/>
      <c r="G5" s="129"/>
      <c r="H5" s="129"/>
      <c r="I5" s="130"/>
      <c r="K5" s="67" t="s">
        <v>247</v>
      </c>
      <c r="L5" t="s">
        <v>250</v>
      </c>
    </row>
    <row r="6" spans="1:12" ht="15.75" thickBot="1" x14ac:dyDescent="0.3">
      <c r="A6" s="59" t="s">
        <v>416</v>
      </c>
      <c r="B6" s="50">
        <v>45687</v>
      </c>
      <c r="C6" s="50">
        <v>45838</v>
      </c>
      <c r="D6" s="51">
        <v>0</v>
      </c>
      <c r="E6" s="51">
        <v>0</v>
      </c>
      <c r="F6" s="51">
        <v>0</v>
      </c>
      <c r="G6" s="51">
        <v>0</v>
      </c>
      <c r="H6" s="52">
        <v>6500</v>
      </c>
      <c r="I6" s="60">
        <v>6500</v>
      </c>
      <c r="K6" s="68" t="s">
        <v>416</v>
      </c>
      <c r="L6">
        <v>19500</v>
      </c>
    </row>
    <row r="7" spans="1:12" ht="15.75" thickBot="1" x14ac:dyDescent="0.3">
      <c r="A7" s="61" t="s">
        <v>417</v>
      </c>
      <c r="B7" s="53">
        <v>45687</v>
      </c>
      <c r="C7" s="53">
        <v>45777</v>
      </c>
      <c r="D7" s="54">
        <v>0</v>
      </c>
      <c r="E7" s="54">
        <v>0</v>
      </c>
      <c r="F7" s="54">
        <v>0</v>
      </c>
      <c r="G7" s="54">
        <v>0</v>
      </c>
      <c r="H7" s="55">
        <v>8500</v>
      </c>
      <c r="I7" s="62">
        <v>8500</v>
      </c>
      <c r="K7" s="68" t="s">
        <v>417</v>
      </c>
      <c r="L7">
        <v>37000</v>
      </c>
    </row>
    <row r="8" spans="1:12" ht="15.75" thickBot="1" x14ac:dyDescent="0.3">
      <c r="A8" s="59" t="s">
        <v>418</v>
      </c>
      <c r="B8" s="50">
        <v>45687</v>
      </c>
      <c r="C8" s="50">
        <v>45777</v>
      </c>
      <c r="D8" s="51">
        <v>0</v>
      </c>
      <c r="E8" s="51">
        <v>0</v>
      </c>
      <c r="F8" s="51">
        <v>0</v>
      </c>
      <c r="G8" s="51">
        <v>0</v>
      </c>
      <c r="H8" s="52">
        <v>14600</v>
      </c>
      <c r="I8" s="60">
        <v>14600</v>
      </c>
      <c r="K8" s="68" t="s">
        <v>566</v>
      </c>
      <c r="L8">
        <v>2600</v>
      </c>
    </row>
    <row r="9" spans="1:12" ht="15.75" thickBot="1" x14ac:dyDescent="0.3">
      <c r="A9" s="61" t="s">
        <v>562</v>
      </c>
      <c r="B9" s="53">
        <v>45687</v>
      </c>
      <c r="C9" s="53">
        <v>45777</v>
      </c>
      <c r="D9" s="54">
        <v>0</v>
      </c>
      <c r="E9" s="54">
        <v>0</v>
      </c>
      <c r="F9" s="54">
        <v>0</v>
      </c>
      <c r="G9" s="54">
        <v>0</v>
      </c>
      <c r="H9" s="55">
        <v>11500</v>
      </c>
      <c r="I9" s="62">
        <v>11500</v>
      </c>
      <c r="K9" s="68" t="s">
        <v>418</v>
      </c>
      <c r="L9">
        <v>73000</v>
      </c>
    </row>
    <row r="10" spans="1:12" ht="15.75" thickBot="1" x14ac:dyDescent="0.3">
      <c r="A10" s="59" t="s">
        <v>424</v>
      </c>
      <c r="B10" s="50">
        <v>45687</v>
      </c>
      <c r="C10" s="50">
        <v>45975</v>
      </c>
      <c r="D10" s="51">
        <v>0</v>
      </c>
      <c r="E10" s="51">
        <v>0</v>
      </c>
      <c r="F10" s="51">
        <v>0</v>
      </c>
      <c r="G10" s="51">
        <v>0</v>
      </c>
      <c r="H10" s="52">
        <v>6200</v>
      </c>
      <c r="I10" s="60">
        <v>6200</v>
      </c>
      <c r="K10" s="68" t="s">
        <v>443</v>
      </c>
    </row>
    <row r="11" spans="1:12" ht="15.75" thickBot="1" x14ac:dyDescent="0.3">
      <c r="A11" s="61" t="s">
        <v>419</v>
      </c>
      <c r="B11" s="53">
        <v>45687</v>
      </c>
      <c r="C11" s="53">
        <v>45777</v>
      </c>
      <c r="D11" s="54">
        <v>0</v>
      </c>
      <c r="E11" s="54">
        <v>0</v>
      </c>
      <c r="F11" s="54">
        <v>0</v>
      </c>
      <c r="G11" s="54">
        <v>0</v>
      </c>
      <c r="H11" s="55">
        <v>11500</v>
      </c>
      <c r="I11" s="62">
        <v>11500</v>
      </c>
      <c r="K11" s="68" t="s">
        <v>444</v>
      </c>
    </row>
    <row r="12" spans="1:12" ht="15.75" thickBot="1" x14ac:dyDescent="0.3">
      <c r="A12" s="59" t="s">
        <v>565</v>
      </c>
      <c r="B12" s="50">
        <v>45687</v>
      </c>
      <c r="C12" s="50">
        <v>45737</v>
      </c>
      <c r="D12" s="51">
        <v>0</v>
      </c>
      <c r="E12" s="51">
        <v>0</v>
      </c>
      <c r="F12" s="51">
        <v>0</v>
      </c>
      <c r="G12" s="51">
        <v>0</v>
      </c>
      <c r="H12" s="52">
        <v>5200</v>
      </c>
      <c r="I12" s="60">
        <v>5200</v>
      </c>
      <c r="K12" s="68" t="s">
        <v>473</v>
      </c>
    </row>
    <row r="13" spans="1:12" ht="15.75" thickBot="1" x14ac:dyDescent="0.3">
      <c r="A13" s="61" t="s">
        <v>425</v>
      </c>
      <c r="B13" s="53">
        <v>45687</v>
      </c>
      <c r="C13" s="53">
        <v>45737</v>
      </c>
      <c r="D13" s="54">
        <v>0</v>
      </c>
      <c r="E13" s="54">
        <v>0</v>
      </c>
      <c r="F13" s="54">
        <v>0</v>
      </c>
      <c r="G13" s="54">
        <v>0</v>
      </c>
      <c r="H13" s="55">
        <v>5200</v>
      </c>
      <c r="I13" s="62">
        <v>5200</v>
      </c>
      <c r="K13" s="68" t="s">
        <v>469</v>
      </c>
    </row>
    <row r="14" spans="1:12" ht="15.75" thickBot="1" x14ac:dyDescent="0.3">
      <c r="A14" s="59" t="s">
        <v>422</v>
      </c>
      <c r="B14" s="50">
        <v>45687</v>
      </c>
      <c r="C14" s="50">
        <v>45777</v>
      </c>
      <c r="D14" s="51">
        <v>0</v>
      </c>
      <c r="E14" s="51">
        <v>0</v>
      </c>
      <c r="F14" s="51">
        <v>0</v>
      </c>
      <c r="G14" s="51">
        <v>0</v>
      </c>
      <c r="H14" s="52">
        <v>14600</v>
      </c>
      <c r="I14" s="60">
        <v>14600</v>
      </c>
      <c r="K14" s="68" t="s">
        <v>474</v>
      </c>
    </row>
    <row r="15" spans="1:12" ht="15.75" thickBot="1" x14ac:dyDescent="0.3">
      <c r="A15" s="113" t="s">
        <v>245</v>
      </c>
      <c r="B15" s="114"/>
      <c r="C15" s="115"/>
      <c r="D15" s="56">
        <v>0</v>
      </c>
      <c r="E15" s="56">
        <v>0</v>
      </c>
      <c r="F15" s="56">
        <v>0</v>
      </c>
      <c r="G15" s="56">
        <v>0</v>
      </c>
      <c r="H15" s="57">
        <v>83800</v>
      </c>
      <c r="I15" s="63">
        <v>83800</v>
      </c>
      <c r="K15" s="68" t="s">
        <v>477</v>
      </c>
    </row>
    <row r="16" spans="1:12" ht="21" customHeight="1" thickBot="1" x14ac:dyDescent="0.3">
      <c r="A16" s="131" t="s">
        <v>444</v>
      </c>
      <c r="B16" s="132"/>
      <c r="C16" s="132"/>
      <c r="D16" s="132"/>
      <c r="E16" s="132"/>
      <c r="F16" s="132"/>
      <c r="G16" s="132"/>
      <c r="H16" s="132"/>
      <c r="I16" s="133"/>
      <c r="K16" s="68" t="s">
        <v>478</v>
      </c>
    </row>
    <row r="17" spans="1:12" ht="15.75" thickBot="1" x14ac:dyDescent="0.3">
      <c r="A17" s="61" t="s">
        <v>416</v>
      </c>
      <c r="B17" s="53">
        <v>45716</v>
      </c>
      <c r="C17" s="53">
        <v>45838</v>
      </c>
      <c r="D17" s="54">
        <v>0</v>
      </c>
      <c r="E17" s="54">
        <v>0</v>
      </c>
      <c r="F17" s="54">
        <v>0</v>
      </c>
      <c r="G17" s="54">
        <v>0</v>
      </c>
      <c r="H17" s="55">
        <v>6500</v>
      </c>
      <c r="I17" s="62">
        <v>6500</v>
      </c>
      <c r="K17" s="68" t="s">
        <v>415</v>
      </c>
      <c r="L17">
        <v>50000</v>
      </c>
    </row>
    <row r="18" spans="1:12" ht="15.75" thickBot="1" x14ac:dyDescent="0.3">
      <c r="A18" s="59" t="s">
        <v>417</v>
      </c>
      <c r="B18" s="50">
        <v>45716</v>
      </c>
      <c r="C18" s="50">
        <v>45777</v>
      </c>
      <c r="D18" s="51">
        <v>0</v>
      </c>
      <c r="E18" s="51">
        <v>0</v>
      </c>
      <c r="F18" s="51">
        <v>0</v>
      </c>
      <c r="G18" s="51">
        <v>0</v>
      </c>
      <c r="H18" s="52">
        <v>8500</v>
      </c>
      <c r="I18" s="60">
        <v>8500</v>
      </c>
      <c r="K18" s="68" t="s">
        <v>562</v>
      </c>
      <c r="L18">
        <v>57500</v>
      </c>
    </row>
    <row r="19" spans="1:12" ht="15.75" thickBot="1" x14ac:dyDescent="0.3">
      <c r="A19" s="61" t="s">
        <v>418</v>
      </c>
      <c r="B19" s="53">
        <v>45716</v>
      </c>
      <c r="C19" s="53">
        <v>45777</v>
      </c>
      <c r="D19" s="54">
        <v>0</v>
      </c>
      <c r="E19" s="54">
        <v>0</v>
      </c>
      <c r="F19" s="54">
        <v>0</v>
      </c>
      <c r="G19" s="54">
        <v>0</v>
      </c>
      <c r="H19" s="55">
        <v>14600</v>
      </c>
      <c r="I19" s="62">
        <v>14600</v>
      </c>
      <c r="K19" s="68" t="s">
        <v>424</v>
      </c>
      <c r="L19">
        <v>28400</v>
      </c>
    </row>
    <row r="20" spans="1:12" ht="15.75" thickBot="1" x14ac:dyDescent="0.3">
      <c r="A20" s="59" t="s">
        <v>562</v>
      </c>
      <c r="B20" s="50">
        <v>45716</v>
      </c>
      <c r="C20" s="50">
        <v>45777</v>
      </c>
      <c r="D20" s="51">
        <v>0</v>
      </c>
      <c r="E20" s="51">
        <v>0</v>
      </c>
      <c r="F20" s="51">
        <v>0</v>
      </c>
      <c r="G20" s="51">
        <v>0</v>
      </c>
      <c r="H20" s="52">
        <v>11500</v>
      </c>
      <c r="I20" s="60">
        <v>11500</v>
      </c>
      <c r="K20" s="68" t="s">
        <v>419</v>
      </c>
      <c r="L20">
        <v>46000</v>
      </c>
    </row>
    <row r="21" spans="1:12" ht="15.75" thickBot="1" x14ac:dyDescent="0.3">
      <c r="A21" s="61" t="s">
        <v>424</v>
      </c>
      <c r="B21" s="53">
        <v>45716</v>
      </c>
      <c r="C21" s="53">
        <v>45975</v>
      </c>
      <c r="D21" s="54">
        <v>0</v>
      </c>
      <c r="E21" s="54">
        <v>0</v>
      </c>
      <c r="F21" s="54">
        <v>0</v>
      </c>
      <c r="G21" s="54">
        <v>0</v>
      </c>
      <c r="H21" s="55">
        <v>6200</v>
      </c>
      <c r="I21" s="62">
        <v>6200</v>
      </c>
      <c r="K21" s="68" t="s">
        <v>565</v>
      </c>
      <c r="L21">
        <v>31200</v>
      </c>
    </row>
    <row r="22" spans="1:12" ht="15.75" thickBot="1" x14ac:dyDescent="0.3">
      <c r="A22" s="59" t="s">
        <v>419</v>
      </c>
      <c r="B22" s="50">
        <v>45716</v>
      </c>
      <c r="C22" s="50">
        <v>45777</v>
      </c>
      <c r="D22" s="51">
        <v>0</v>
      </c>
      <c r="E22" s="51">
        <v>0</v>
      </c>
      <c r="F22" s="51">
        <v>0</v>
      </c>
      <c r="G22" s="51">
        <v>0</v>
      </c>
      <c r="H22" s="52">
        <v>11500</v>
      </c>
      <c r="I22" s="60">
        <v>11500</v>
      </c>
      <c r="K22" s="68" t="s">
        <v>425</v>
      </c>
      <c r="L22">
        <v>31200</v>
      </c>
    </row>
    <row r="23" spans="1:12" ht="15.75" thickBot="1" x14ac:dyDescent="0.3">
      <c r="A23" s="61" t="s">
        <v>565</v>
      </c>
      <c r="B23" s="53">
        <v>45716</v>
      </c>
      <c r="C23" s="53">
        <v>45737</v>
      </c>
      <c r="D23" s="54">
        <v>0</v>
      </c>
      <c r="E23" s="54">
        <v>0</v>
      </c>
      <c r="F23" s="54">
        <v>0</v>
      </c>
      <c r="G23" s="54">
        <v>0</v>
      </c>
      <c r="H23" s="55">
        <v>5200</v>
      </c>
      <c r="I23" s="62">
        <v>5200</v>
      </c>
      <c r="K23" s="68" t="s">
        <v>351</v>
      </c>
      <c r="L23">
        <v>40000</v>
      </c>
    </row>
    <row r="24" spans="1:12" ht="15.75" thickBot="1" x14ac:dyDescent="0.3">
      <c r="A24" s="59" t="s">
        <v>425</v>
      </c>
      <c r="B24" s="50">
        <v>45716</v>
      </c>
      <c r="C24" s="50">
        <v>45737</v>
      </c>
      <c r="D24" s="51">
        <v>0</v>
      </c>
      <c r="E24" s="51">
        <v>0</v>
      </c>
      <c r="F24" s="51">
        <v>0</v>
      </c>
      <c r="G24" s="51">
        <v>0</v>
      </c>
      <c r="H24" s="52">
        <v>5200</v>
      </c>
      <c r="I24" s="60">
        <v>5200</v>
      </c>
      <c r="K24" s="68" t="s">
        <v>421</v>
      </c>
      <c r="L24">
        <v>40700</v>
      </c>
    </row>
    <row r="25" spans="1:12" ht="15.75" thickBot="1" x14ac:dyDescent="0.3">
      <c r="A25" s="61" t="s">
        <v>422</v>
      </c>
      <c r="B25" s="53">
        <v>45716</v>
      </c>
      <c r="C25" s="53">
        <v>45777</v>
      </c>
      <c r="D25" s="54">
        <v>0</v>
      </c>
      <c r="E25" s="54">
        <v>0</v>
      </c>
      <c r="F25" s="54">
        <v>0</v>
      </c>
      <c r="G25" s="54">
        <v>0</v>
      </c>
      <c r="H25" s="55">
        <v>14600</v>
      </c>
      <c r="I25" s="62">
        <v>14600</v>
      </c>
      <c r="K25" s="68" t="s">
        <v>422</v>
      </c>
      <c r="L25">
        <v>43800</v>
      </c>
    </row>
    <row r="26" spans="1:12" ht="15.75" thickBot="1" x14ac:dyDescent="0.3">
      <c r="A26" s="113" t="s">
        <v>245</v>
      </c>
      <c r="B26" s="114"/>
      <c r="C26" s="115"/>
      <c r="D26" s="56">
        <v>0</v>
      </c>
      <c r="E26" s="56">
        <v>0</v>
      </c>
      <c r="F26" s="56">
        <v>0</v>
      </c>
      <c r="G26" s="56">
        <v>0</v>
      </c>
      <c r="H26" s="57">
        <v>83800</v>
      </c>
      <c r="I26" s="63">
        <v>83800</v>
      </c>
      <c r="K26" s="68" t="s">
        <v>245</v>
      </c>
      <c r="L26">
        <v>500900</v>
      </c>
    </row>
    <row r="27" spans="1:12" ht="21" customHeight="1" thickBot="1" x14ac:dyDescent="0.3">
      <c r="A27" s="116" t="s">
        <v>473</v>
      </c>
      <c r="B27" s="117"/>
      <c r="C27" s="117"/>
      <c r="D27" s="117"/>
      <c r="E27" s="117"/>
      <c r="F27" s="117"/>
      <c r="G27" s="117"/>
      <c r="H27" s="117"/>
      <c r="I27" s="118"/>
      <c r="K27" s="68" t="s">
        <v>246</v>
      </c>
      <c r="L27">
        <v>500900</v>
      </c>
    </row>
    <row r="28" spans="1:12" ht="15.75" thickBot="1" x14ac:dyDescent="0.3">
      <c r="A28" s="59" t="s">
        <v>416</v>
      </c>
      <c r="B28" s="50">
        <v>45898</v>
      </c>
      <c r="C28" s="50">
        <v>46021</v>
      </c>
      <c r="D28" s="51">
        <v>0</v>
      </c>
      <c r="E28" s="51">
        <v>0</v>
      </c>
      <c r="F28" s="51">
        <v>0</v>
      </c>
      <c r="G28" s="51">
        <v>0</v>
      </c>
      <c r="H28" s="52">
        <v>6500</v>
      </c>
      <c r="I28" s="60">
        <v>6500</v>
      </c>
      <c r="K28" s="68" t="s">
        <v>248</v>
      </c>
    </row>
    <row r="29" spans="1:12" ht="15.75" thickBot="1" x14ac:dyDescent="0.3">
      <c r="A29" s="61" t="s">
        <v>417</v>
      </c>
      <c r="B29" s="53">
        <v>45898</v>
      </c>
      <c r="C29" s="53">
        <v>46021</v>
      </c>
      <c r="D29" s="54">
        <v>0</v>
      </c>
      <c r="E29" s="54">
        <v>0</v>
      </c>
      <c r="F29" s="54">
        <v>0</v>
      </c>
      <c r="G29" s="54">
        <v>0</v>
      </c>
      <c r="H29" s="55">
        <v>10000</v>
      </c>
      <c r="I29" s="62">
        <v>10000</v>
      </c>
      <c r="K29" s="68" t="s">
        <v>249</v>
      </c>
      <c r="L29">
        <v>1502700</v>
      </c>
    </row>
    <row r="30" spans="1:12" ht="15.75" thickBot="1" x14ac:dyDescent="0.3">
      <c r="A30" s="59" t="s">
        <v>418</v>
      </c>
      <c r="B30" s="50">
        <v>45898</v>
      </c>
      <c r="C30" s="50">
        <v>46021</v>
      </c>
      <c r="D30" s="51">
        <v>0</v>
      </c>
      <c r="E30" s="51">
        <v>0</v>
      </c>
      <c r="F30" s="51">
        <v>0</v>
      </c>
      <c r="G30" s="51">
        <v>0</v>
      </c>
      <c r="H30" s="52">
        <v>14600</v>
      </c>
      <c r="I30" s="60">
        <v>14600</v>
      </c>
    </row>
    <row r="31" spans="1:12" ht="15.75" thickBot="1" x14ac:dyDescent="0.3">
      <c r="A31" s="61" t="s">
        <v>415</v>
      </c>
      <c r="B31" s="53">
        <v>45883</v>
      </c>
      <c r="C31" s="53">
        <v>46234</v>
      </c>
      <c r="D31" s="54">
        <v>0</v>
      </c>
      <c r="E31" s="54">
        <v>0</v>
      </c>
      <c r="F31" s="54">
        <v>0</v>
      </c>
      <c r="G31" s="54">
        <v>0</v>
      </c>
      <c r="H31" s="55">
        <v>10000</v>
      </c>
      <c r="I31" s="62">
        <v>10000</v>
      </c>
    </row>
    <row r="32" spans="1:12" ht="15.75" thickBot="1" x14ac:dyDescent="0.3">
      <c r="A32" s="59" t="s">
        <v>562</v>
      </c>
      <c r="B32" s="50">
        <v>45898</v>
      </c>
      <c r="C32" s="50">
        <v>46021</v>
      </c>
      <c r="D32" s="51">
        <v>0</v>
      </c>
      <c r="E32" s="51">
        <v>0</v>
      </c>
      <c r="F32" s="51">
        <v>0</v>
      </c>
      <c r="G32" s="51">
        <v>0</v>
      </c>
      <c r="H32" s="52">
        <v>11500</v>
      </c>
      <c r="I32" s="60">
        <v>11500</v>
      </c>
    </row>
    <row r="33" spans="1:9" ht="15.75" thickBot="1" x14ac:dyDescent="0.3">
      <c r="A33" s="61" t="s">
        <v>424</v>
      </c>
      <c r="B33" s="53">
        <v>45898</v>
      </c>
      <c r="C33" s="53">
        <v>45975</v>
      </c>
      <c r="D33" s="54">
        <v>0</v>
      </c>
      <c r="E33" s="54">
        <v>0</v>
      </c>
      <c r="F33" s="54">
        <v>0</v>
      </c>
      <c r="G33" s="54">
        <v>0</v>
      </c>
      <c r="H33" s="55">
        <v>6200</v>
      </c>
      <c r="I33" s="62">
        <v>6200</v>
      </c>
    </row>
    <row r="34" spans="1:9" ht="15.75" thickBot="1" x14ac:dyDescent="0.3">
      <c r="A34" s="59" t="s">
        <v>424</v>
      </c>
      <c r="B34" s="50">
        <v>45898</v>
      </c>
      <c r="C34" s="50">
        <v>45975</v>
      </c>
      <c r="D34" s="51">
        <v>0</v>
      </c>
      <c r="E34" s="51">
        <v>0</v>
      </c>
      <c r="F34" s="51">
        <v>0</v>
      </c>
      <c r="G34" s="51">
        <v>0</v>
      </c>
      <c r="H34" s="52">
        <v>1800</v>
      </c>
      <c r="I34" s="60">
        <v>1800</v>
      </c>
    </row>
    <row r="35" spans="1:9" ht="15.75" thickBot="1" x14ac:dyDescent="0.3">
      <c r="A35" s="61" t="s">
        <v>419</v>
      </c>
      <c r="B35" s="53">
        <v>45898</v>
      </c>
      <c r="C35" s="53">
        <v>46021</v>
      </c>
      <c r="D35" s="54">
        <v>0</v>
      </c>
      <c r="E35" s="54">
        <v>0</v>
      </c>
      <c r="F35" s="54">
        <v>0</v>
      </c>
      <c r="G35" s="54">
        <v>0</v>
      </c>
      <c r="H35" s="55">
        <v>11500</v>
      </c>
      <c r="I35" s="62">
        <v>11500</v>
      </c>
    </row>
    <row r="36" spans="1:9" ht="15.75" thickBot="1" x14ac:dyDescent="0.3">
      <c r="A36" s="59" t="s">
        <v>565</v>
      </c>
      <c r="B36" s="50">
        <v>45898</v>
      </c>
      <c r="C36" s="50">
        <v>46021</v>
      </c>
      <c r="D36" s="51">
        <v>0</v>
      </c>
      <c r="E36" s="51">
        <v>0</v>
      </c>
      <c r="F36" s="51">
        <v>0</v>
      </c>
      <c r="G36" s="51">
        <v>0</v>
      </c>
      <c r="H36" s="52">
        <v>5200</v>
      </c>
      <c r="I36" s="60">
        <v>5200</v>
      </c>
    </row>
    <row r="37" spans="1:9" ht="15.75" thickBot="1" x14ac:dyDescent="0.3">
      <c r="A37" s="61" t="s">
        <v>425</v>
      </c>
      <c r="B37" s="53">
        <v>45898</v>
      </c>
      <c r="C37" s="53">
        <v>46021</v>
      </c>
      <c r="D37" s="54">
        <v>0</v>
      </c>
      <c r="E37" s="54">
        <v>0</v>
      </c>
      <c r="F37" s="54">
        <v>0</v>
      </c>
      <c r="G37" s="54">
        <v>0</v>
      </c>
      <c r="H37" s="55">
        <v>5200</v>
      </c>
      <c r="I37" s="62">
        <v>5200</v>
      </c>
    </row>
    <row r="38" spans="1:9" ht="15.75" thickBot="1" x14ac:dyDescent="0.3">
      <c r="A38" s="59" t="s">
        <v>351</v>
      </c>
      <c r="B38" s="50">
        <v>45883</v>
      </c>
      <c r="C38" s="50">
        <v>46234</v>
      </c>
      <c r="D38" s="51">
        <v>0</v>
      </c>
      <c r="E38" s="51">
        <v>0</v>
      </c>
      <c r="F38" s="51">
        <v>0</v>
      </c>
      <c r="G38" s="51">
        <v>0</v>
      </c>
      <c r="H38" s="52">
        <v>8000</v>
      </c>
      <c r="I38" s="60">
        <v>8000</v>
      </c>
    </row>
    <row r="39" spans="1:9" ht="15.75" thickBot="1" x14ac:dyDescent="0.3">
      <c r="A39" s="61" t="s">
        <v>421</v>
      </c>
      <c r="B39" s="53">
        <v>45883</v>
      </c>
      <c r="C39" s="53">
        <v>46234</v>
      </c>
      <c r="D39" s="54">
        <v>0</v>
      </c>
      <c r="E39" s="54">
        <v>0</v>
      </c>
      <c r="F39" s="54">
        <v>0</v>
      </c>
      <c r="G39" s="54">
        <v>0</v>
      </c>
      <c r="H39" s="55">
        <v>7500</v>
      </c>
      <c r="I39" s="62">
        <v>7500</v>
      </c>
    </row>
    <row r="40" spans="1:9" ht="15.75" thickBot="1" x14ac:dyDescent="0.3">
      <c r="A40" s="59" t="s">
        <v>422</v>
      </c>
      <c r="B40" s="50">
        <v>45898</v>
      </c>
      <c r="C40" s="50">
        <v>46021</v>
      </c>
      <c r="D40" s="51">
        <v>0</v>
      </c>
      <c r="E40" s="51">
        <v>0</v>
      </c>
      <c r="F40" s="51">
        <v>0</v>
      </c>
      <c r="G40" s="51">
        <v>0</v>
      </c>
      <c r="H40" s="52">
        <v>14600</v>
      </c>
      <c r="I40" s="60">
        <v>14600</v>
      </c>
    </row>
    <row r="41" spans="1:9" ht="15.75" thickBot="1" x14ac:dyDescent="0.3">
      <c r="A41" s="113" t="s">
        <v>245</v>
      </c>
      <c r="B41" s="114"/>
      <c r="C41" s="115"/>
      <c r="D41" s="56">
        <v>0</v>
      </c>
      <c r="E41" s="56">
        <v>0</v>
      </c>
      <c r="F41" s="56">
        <v>0</v>
      </c>
      <c r="G41" s="56">
        <v>0</v>
      </c>
      <c r="H41" s="57">
        <v>112600</v>
      </c>
      <c r="I41" s="63">
        <v>112600</v>
      </c>
    </row>
    <row r="42" spans="1:9" ht="21" customHeight="1" thickBot="1" x14ac:dyDescent="0.3">
      <c r="A42" s="131" t="s">
        <v>469</v>
      </c>
      <c r="B42" s="132"/>
      <c r="C42" s="132"/>
      <c r="D42" s="132"/>
      <c r="E42" s="132"/>
      <c r="F42" s="132"/>
      <c r="G42" s="132"/>
      <c r="H42" s="132"/>
      <c r="I42" s="133"/>
    </row>
    <row r="43" spans="1:9" ht="15.75" thickBot="1" x14ac:dyDescent="0.3">
      <c r="A43" s="61" t="s">
        <v>415</v>
      </c>
      <c r="B43" s="53">
        <v>45912</v>
      </c>
      <c r="C43" s="53">
        <v>46234</v>
      </c>
      <c r="D43" s="54">
        <v>0</v>
      </c>
      <c r="E43" s="54">
        <v>0</v>
      </c>
      <c r="F43" s="54">
        <v>0</v>
      </c>
      <c r="G43" s="54">
        <v>0</v>
      </c>
      <c r="H43" s="55">
        <v>10000</v>
      </c>
      <c r="I43" s="62">
        <v>10000</v>
      </c>
    </row>
    <row r="44" spans="1:9" ht="15.75" thickBot="1" x14ac:dyDescent="0.3">
      <c r="A44" s="59" t="s">
        <v>565</v>
      </c>
      <c r="B44" s="50">
        <v>45930</v>
      </c>
      <c r="C44" s="50">
        <v>46021</v>
      </c>
      <c r="D44" s="51">
        <v>0</v>
      </c>
      <c r="E44" s="51">
        <v>0</v>
      </c>
      <c r="F44" s="51">
        <v>0</v>
      </c>
      <c r="G44" s="51">
        <v>0</v>
      </c>
      <c r="H44" s="52">
        <v>5200</v>
      </c>
      <c r="I44" s="60">
        <v>5200</v>
      </c>
    </row>
    <row r="45" spans="1:9" ht="15.75" thickBot="1" x14ac:dyDescent="0.3">
      <c r="A45" s="61" t="s">
        <v>425</v>
      </c>
      <c r="B45" s="53">
        <v>45930</v>
      </c>
      <c r="C45" s="53">
        <v>46021</v>
      </c>
      <c r="D45" s="54">
        <v>0</v>
      </c>
      <c r="E45" s="54">
        <v>0</v>
      </c>
      <c r="F45" s="54">
        <v>0</v>
      </c>
      <c r="G45" s="54">
        <v>0</v>
      </c>
      <c r="H45" s="55">
        <v>5200</v>
      </c>
      <c r="I45" s="62">
        <v>5200</v>
      </c>
    </row>
    <row r="46" spans="1:9" ht="15.75" thickBot="1" x14ac:dyDescent="0.3">
      <c r="A46" s="59" t="s">
        <v>351</v>
      </c>
      <c r="B46" s="50">
        <v>45912</v>
      </c>
      <c r="C46" s="50">
        <v>46234</v>
      </c>
      <c r="D46" s="51">
        <v>0</v>
      </c>
      <c r="E46" s="51">
        <v>0</v>
      </c>
      <c r="F46" s="51">
        <v>0</v>
      </c>
      <c r="G46" s="51">
        <v>0</v>
      </c>
      <c r="H46" s="52">
        <v>8000</v>
      </c>
      <c r="I46" s="60">
        <v>8000</v>
      </c>
    </row>
    <row r="47" spans="1:9" ht="15.75" thickBot="1" x14ac:dyDescent="0.3">
      <c r="A47" s="61" t="s">
        <v>421</v>
      </c>
      <c r="B47" s="53">
        <v>45912</v>
      </c>
      <c r="C47" s="53">
        <v>46234</v>
      </c>
      <c r="D47" s="54">
        <v>0</v>
      </c>
      <c r="E47" s="54">
        <v>0</v>
      </c>
      <c r="F47" s="54">
        <v>0</v>
      </c>
      <c r="G47" s="54">
        <v>0</v>
      </c>
      <c r="H47" s="55">
        <v>7500</v>
      </c>
      <c r="I47" s="62">
        <v>7500</v>
      </c>
    </row>
    <row r="48" spans="1:9" ht="15.75" thickBot="1" x14ac:dyDescent="0.3">
      <c r="A48" s="113" t="s">
        <v>245</v>
      </c>
      <c r="B48" s="114"/>
      <c r="C48" s="115"/>
      <c r="D48" s="56">
        <v>0</v>
      </c>
      <c r="E48" s="56">
        <v>0</v>
      </c>
      <c r="F48" s="56">
        <v>0</v>
      </c>
      <c r="G48" s="56">
        <v>0</v>
      </c>
      <c r="H48" s="57">
        <v>35900</v>
      </c>
      <c r="I48" s="63">
        <v>35900</v>
      </c>
    </row>
    <row r="49" spans="1:9" ht="21" customHeight="1" thickBot="1" x14ac:dyDescent="0.3">
      <c r="A49" s="116" t="s">
        <v>474</v>
      </c>
      <c r="B49" s="117"/>
      <c r="C49" s="117"/>
      <c r="D49" s="117"/>
      <c r="E49" s="117"/>
      <c r="F49" s="117"/>
      <c r="G49" s="117"/>
      <c r="H49" s="117"/>
      <c r="I49" s="118"/>
    </row>
    <row r="50" spans="1:9" ht="15.75" thickBot="1" x14ac:dyDescent="0.3">
      <c r="A50" s="59" t="s">
        <v>418</v>
      </c>
      <c r="B50" s="50">
        <v>45960</v>
      </c>
      <c r="C50" s="50">
        <v>46021</v>
      </c>
      <c r="D50" s="51">
        <v>0</v>
      </c>
      <c r="E50" s="51">
        <v>0</v>
      </c>
      <c r="F50" s="51">
        <v>0</v>
      </c>
      <c r="G50" s="51">
        <v>0</v>
      </c>
      <c r="H50" s="52">
        <v>14600</v>
      </c>
      <c r="I50" s="60">
        <v>14600</v>
      </c>
    </row>
    <row r="51" spans="1:9" ht="15.75" thickBot="1" x14ac:dyDescent="0.3">
      <c r="A51" s="61" t="s">
        <v>415</v>
      </c>
      <c r="B51" s="53">
        <v>45944</v>
      </c>
      <c r="C51" s="53">
        <v>46234</v>
      </c>
      <c r="D51" s="54">
        <v>0</v>
      </c>
      <c r="E51" s="54">
        <v>0</v>
      </c>
      <c r="F51" s="54">
        <v>0</v>
      </c>
      <c r="G51" s="54">
        <v>0</v>
      </c>
      <c r="H51" s="55">
        <v>10000</v>
      </c>
      <c r="I51" s="62">
        <v>10000</v>
      </c>
    </row>
    <row r="52" spans="1:9" ht="15.75" thickBot="1" x14ac:dyDescent="0.3">
      <c r="A52" s="59" t="s">
        <v>562</v>
      </c>
      <c r="B52" s="50">
        <v>45960</v>
      </c>
      <c r="C52" s="50">
        <v>46021</v>
      </c>
      <c r="D52" s="51">
        <v>0</v>
      </c>
      <c r="E52" s="51">
        <v>0</v>
      </c>
      <c r="F52" s="51">
        <v>0</v>
      </c>
      <c r="G52" s="51">
        <v>0</v>
      </c>
      <c r="H52" s="52">
        <v>11500</v>
      </c>
      <c r="I52" s="60">
        <v>11500</v>
      </c>
    </row>
    <row r="53" spans="1:9" ht="15.75" thickBot="1" x14ac:dyDescent="0.3">
      <c r="A53" s="61" t="s">
        <v>424</v>
      </c>
      <c r="B53" s="53">
        <v>45960</v>
      </c>
      <c r="C53" s="53">
        <v>45975</v>
      </c>
      <c r="D53" s="54">
        <v>0</v>
      </c>
      <c r="E53" s="54">
        <v>0</v>
      </c>
      <c r="F53" s="54">
        <v>0</v>
      </c>
      <c r="G53" s="54">
        <v>0</v>
      </c>
      <c r="H53" s="55">
        <v>8000</v>
      </c>
      <c r="I53" s="62">
        <v>8000</v>
      </c>
    </row>
    <row r="54" spans="1:9" ht="15.75" thickBot="1" x14ac:dyDescent="0.3">
      <c r="A54" s="59" t="s">
        <v>565</v>
      </c>
      <c r="B54" s="50">
        <v>45960</v>
      </c>
      <c r="C54" s="50">
        <v>46021</v>
      </c>
      <c r="D54" s="51">
        <v>0</v>
      </c>
      <c r="E54" s="51">
        <v>0</v>
      </c>
      <c r="F54" s="51">
        <v>0</v>
      </c>
      <c r="G54" s="51">
        <v>0</v>
      </c>
      <c r="H54" s="52">
        <v>5200</v>
      </c>
      <c r="I54" s="60">
        <v>5200</v>
      </c>
    </row>
    <row r="55" spans="1:9" ht="15.75" thickBot="1" x14ac:dyDescent="0.3">
      <c r="A55" s="61" t="s">
        <v>425</v>
      </c>
      <c r="B55" s="53">
        <v>45960</v>
      </c>
      <c r="C55" s="53">
        <v>46021</v>
      </c>
      <c r="D55" s="54">
        <v>0</v>
      </c>
      <c r="E55" s="54">
        <v>0</v>
      </c>
      <c r="F55" s="54">
        <v>0</v>
      </c>
      <c r="G55" s="54">
        <v>0</v>
      </c>
      <c r="H55" s="55">
        <v>5200</v>
      </c>
      <c r="I55" s="62">
        <v>5200</v>
      </c>
    </row>
    <row r="56" spans="1:9" ht="15.75" thickBot="1" x14ac:dyDescent="0.3">
      <c r="A56" s="59" t="s">
        <v>351</v>
      </c>
      <c r="B56" s="50">
        <v>45944</v>
      </c>
      <c r="C56" s="50">
        <v>46234</v>
      </c>
      <c r="D56" s="51">
        <v>0</v>
      </c>
      <c r="E56" s="51">
        <v>0</v>
      </c>
      <c r="F56" s="51">
        <v>0</v>
      </c>
      <c r="G56" s="51">
        <v>0</v>
      </c>
      <c r="H56" s="52">
        <v>8000</v>
      </c>
      <c r="I56" s="60">
        <v>8000</v>
      </c>
    </row>
    <row r="57" spans="1:9" ht="15.75" thickBot="1" x14ac:dyDescent="0.3">
      <c r="A57" s="61" t="s">
        <v>421</v>
      </c>
      <c r="B57" s="53">
        <v>45944</v>
      </c>
      <c r="C57" s="53">
        <v>46234</v>
      </c>
      <c r="D57" s="54">
        <v>0</v>
      </c>
      <c r="E57" s="54">
        <v>0</v>
      </c>
      <c r="F57" s="54">
        <v>0</v>
      </c>
      <c r="G57" s="54">
        <v>0</v>
      </c>
      <c r="H57" s="55">
        <v>7500</v>
      </c>
      <c r="I57" s="62">
        <v>7500</v>
      </c>
    </row>
    <row r="58" spans="1:9" ht="15.75" thickBot="1" x14ac:dyDescent="0.3">
      <c r="A58" s="113" t="s">
        <v>245</v>
      </c>
      <c r="B58" s="114"/>
      <c r="C58" s="115"/>
      <c r="D58" s="56">
        <v>0</v>
      </c>
      <c r="E58" s="56">
        <v>0</v>
      </c>
      <c r="F58" s="56">
        <v>0</v>
      </c>
      <c r="G58" s="56">
        <v>0</v>
      </c>
      <c r="H58" s="57">
        <v>70000</v>
      </c>
      <c r="I58" s="63">
        <v>70000</v>
      </c>
    </row>
    <row r="59" spans="1:9" ht="21" customHeight="1" thickBot="1" x14ac:dyDescent="0.3">
      <c r="A59" s="116" t="s">
        <v>477</v>
      </c>
      <c r="B59" s="117"/>
      <c r="C59" s="117"/>
      <c r="D59" s="117"/>
      <c r="E59" s="117"/>
      <c r="F59" s="117"/>
      <c r="G59" s="117"/>
      <c r="H59" s="117"/>
      <c r="I59" s="118"/>
    </row>
    <row r="60" spans="1:9" ht="15.75" thickBot="1" x14ac:dyDescent="0.3">
      <c r="A60" s="59" t="s">
        <v>417</v>
      </c>
      <c r="B60" s="50">
        <v>45989</v>
      </c>
      <c r="C60" s="50">
        <v>46021</v>
      </c>
      <c r="D60" s="51">
        <v>0</v>
      </c>
      <c r="E60" s="51">
        <v>0</v>
      </c>
      <c r="F60" s="51">
        <v>0</v>
      </c>
      <c r="G60" s="51">
        <v>0</v>
      </c>
      <c r="H60" s="52">
        <v>10000</v>
      </c>
      <c r="I60" s="60">
        <v>10000</v>
      </c>
    </row>
    <row r="61" spans="1:9" ht="15.75" thickBot="1" x14ac:dyDescent="0.3">
      <c r="A61" s="61" t="s">
        <v>418</v>
      </c>
      <c r="B61" s="53">
        <v>45989</v>
      </c>
      <c r="C61" s="53">
        <v>46021</v>
      </c>
      <c r="D61" s="54">
        <v>0</v>
      </c>
      <c r="E61" s="54">
        <v>0</v>
      </c>
      <c r="F61" s="54">
        <v>0</v>
      </c>
      <c r="G61" s="54">
        <v>0</v>
      </c>
      <c r="H61" s="55">
        <v>14600</v>
      </c>
      <c r="I61" s="62">
        <v>14600</v>
      </c>
    </row>
    <row r="62" spans="1:9" ht="15.75" thickBot="1" x14ac:dyDescent="0.3">
      <c r="A62" s="59" t="s">
        <v>415</v>
      </c>
      <c r="B62" s="50">
        <v>45975</v>
      </c>
      <c r="C62" s="50">
        <v>46234</v>
      </c>
      <c r="D62" s="51">
        <v>0</v>
      </c>
      <c r="E62" s="51">
        <v>0</v>
      </c>
      <c r="F62" s="51">
        <v>0</v>
      </c>
      <c r="G62" s="51">
        <v>0</v>
      </c>
      <c r="H62" s="52">
        <v>10000</v>
      </c>
      <c r="I62" s="60">
        <v>10000</v>
      </c>
    </row>
    <row r="63" spans="1:9" ht="15.75" thickBot="1" x14ac:dyDescent="0.3">
      <c r="A63" s="61" t="s">
        <v>562</v>
      </c>
      <c r="B63" s="53">
        <v>45989</v>
      </c>
      <c r="C63" s="53">
        <v>46021</v>
      </c>
      <c r="D63" s="54">
        <v>0</v>
      </c>
      <c r="E63" s="54">
        <v>0</v>
      </c>
      <c r="F63" s="54">
        <v>0</v>
      </c>
      <c r="G63" s="54">
        <v>0</v>
      </c>
      <c r="H63" s="55">
        <v>11500</v>
      </c>
      <c r="I63" s="62">
        <v>11500</v>
      </c>
    </row>
    <row r="64" spans="1:9" ht="15.75" thickBot="1" x14ac:dyDescent="0.3">
      <c r="A64" s="59" t="s">
        <v>419</v>
      </c>
      <c r="B64" s="50">
        <v>45989</v>
      </c>
      <c r="C64" s="50">
        <v>46021</v>
      </c>
      <c r="D64" s="51">
        <v>0</v>
      </c>
      <c r="E64" s="51">
        <v>0</v>
      </c>
      <c r="F64" s="51">
        <v>0</v>
      </c>
      <c r="G64" s="51">
        <v>0</v>
      </c>
      <c r="H64" s="52">
        <v>11500</v>
      </c>
      <c r="I64" s="60">
        <v>11500</v>
      </c>
    </row>
    <row r="65" spans="1:9" ht="15.75" thickBot="1" x14ac:dyDescent="0.3">
      <c r="A65" s="61" t="s">
        <v>565</v>
      </c>
      <c r="B65" s="53">
        <v>45989</v>
      </c>
      <c r="C65" s="53">
        <v>46021</v>
      </c>
      <c r="D65" s="54">
        <v>0</v>
      </c>
      <c r="E65" s="54">
        <v>0</v>
      </c>
      <c r="F65" s="54">
        <v>0</v>
      </c>
      <c r="G65" s="54">
        <v>0</v>
      </c>
      <c r="H65" s="55">
        <v>5200</v>
      </c>
      <c r="I65" s="62">
        <v>5200</v>
      </c>
    </row>
    <row r="66" spans="1:9" ht="15.75" thickBot="1" x14ac:dyDescent="0.3">
      <c r="A66" s="59" t="s">
        <v>425</v>
      </c>
      <c r="B66" s="50">
        <v>45989</v>
      </c>
      <c r="C66" s="50">
        <v>46021</v>
      </c>
      <c r="D66" s="51">
        <v>0</v>
      </c>
      <c r="E66" s="51">
        <v>0</v>
      </c>
      <c r="F66" s="51">
        <v>0</v>
      </c>
      <c r="G66" s="51">
        <v>0</v>
      </c>
      <c r="H66" s="52">
        <v>5200</v>
      </c>
      <c r="I66" s="60">
        <v>5200</v>
      </c>
    </row>
    <row r="67" spans="1:9" ht="15.75" thickBot="1" x14ac:dyDescent="0.3">
      <c r="A67" s="61" t="s">
        <v>351</v>
      </c>
      <c r="B67" s="53">
        <v>45975</v>
      </c>
      <c r="C67" s="53">
        <v>46234</v>
      </c>
      <c r="D67" s="54">
        <v>0</v>
      </c>
      <c r="E67" s="54">
        <v>0</v>
      </c>
      <c r="F67" s="54">
        <v>0</v>
      </c>
      <c r="G67" s="54">
        <v>0</v>
      </c>
      <c r="H67" s="55">
        <v>8000</v>
      </c>
      <c r="I67" s="62">
        <v>8000</v>
      </c>
    </row>
    <row r="68" spans="1:9" ht="15.75" thickBot="1" x14ac:dyDescent="0.3">
      <c r="A68" s="59" t="s">
        <v>421</v>
      </c>
      <c r="B68" s="50">
        <v>45975</v>
      </c>
      <c r="C68" s="50">
        <v>46234</v>
      </c>
      <c r="D68" s="51">
        <v>0</v>
      </c>
      <c r="E68" s="51">
        <v>0</v>
      </c>
      <c r="F68" s="51">
        <v>0</v>
      </c>
      <c r="G68" s="51">
        <v>0</v>
      </c>
      <c r="H68" s="52">
        <v>9100</v>
      </c>
      <c r="I68" s="60">
        <v>9100</v>
      </c>
    </row>
    <row r="69" spans="1:9" ht="15.75" thickBot="1" x14ac:dyDescent="0.3">
      <c r="A69" s="113" t="s">
        <v>245</v>
      </c>
      <c r="B69" s="114"/>
      <c r="C69" s="115"/>
      <c r="D69" s="56">
        <v>0</v>
      </c>
      <c r="E69" s="56">
        <v>0</v>
      </c>
      <c r="F69" s="56">
        <v>0</v>
      </c>
      <c r="G69" s="56">
        <v>0</v>
      </c>
      <c r="H69" s="57">
        <v>85100</v>
      </c>
      <c r="I69" s="63">
        <v>85100</v>
      </c>
    </row>
    <row r="70" spans="1:9" ht="21" customHeight="1" thickBot="1" x14ac:dyDescent="0.3">
      <c r="A70" s="131" t="s">
        <v>478</v>
      </c>
      <c r="B70" s="132"/>
      <c r="C70" s="132"/>
      <c r="D70" s="132"/>
      <c r="E70" s="132"/>
      <c r="F70" s="132"/>
      <c r="G70" s="132"/>
      <c r="H70" s="132"/>
      <c r="I70" s="133"/>
    </row>
    <row r="71" spans="1:9" ht="15.75" thickBot="1" x14ac:dyDescent="0.3">
      <c r="A71" s="61" t="s">
        <v>566</v>
      </c>
      <c r="B71" s="53">
        <v>46021</v>
      </c>
      <c r="C71" s="53">
        <v>46203</v>
      </c>
      <c r="D71" s="54">
        <v>0</v>
      </c>
      <c r="E71" s="54">
        <v>0</v>
      </c>
      <c r="F71" s="54">
        <v>0</v>
      </c>
      <c r="G71" s="54">
        <v>0</v>
      </c>
      <c r="H71" s="55">
        <v>2600</v>
      </c>
      <c r="I71" s="62">
        <v>2600</v>
      </c>
    </row>
    <row r="72" spans="1:9" ht="15.75" thickBot="1" x14ac:dyDescent="0.3">
      <c r="A72" s="59" t="s">
        <v>415</v>
      </c>
      <c r="B72" s="50">
        <v>46003</v>
      </c>
      <c r="C72" s="50">
        <v>46234</v>
      </c>
      <c r="D72" s="51">
        <v>0</v>
      </c>
      <c r="E72" s="51">
        <v>0</v>
      </c>
      <c r="F72" s="51">
        <v>0</v>
      </c>
      <c r="G72" s="51">
        <v>0</v>
      </c>
      <c r="H72" s="52">
        <v>10000</v>
      </c>
      <c r="I72" s="60">
        <v>10000</v>
      </c>
    </row>
    <row r="73" spans="1:9" ht="15.75" thickBot="1" x14ac:dyDescent="0.3">
      <c r="A73" s="61" t="s">
        <v>351</v>
      </c>
      <c r="B73" s="53">
        <v>46003</v>
      </c>
      <c r="C73" s="53">
        <v>46234</v>
      </c>
      <c r="D73" s="54">
        <v>0</v>
      </c>
      <c r="E73" s="54">
        <v>0</v>
      </c>
      <c r="F73" s="54">
        <v>0</v>
      </c>
      <c r="G73" s="54">
        <v>0</v>
      </c>
      <c r="H73" s="55">
        <v>8000</v>
      </c>
      <c r="I73" s="62">
        <v>8000</v>
      </c>
    </row>
    <row r="74" spans="1:9" ht="15.75" thickBot="1" x14ac:dyDescent="0.3">
      <c r="A74" s="59" t="s">
        <v>421</v>
      </c>
      <c r="B74" s="50">
        <v>46003</v>
      </c>
      <c r="C74" s="50">
        <v>46234</v>
      </c>
      <c r="D74" s="51">
        <v>0</v>
      </c>
      <c r="E74" s="51">
        <v>0</v>
      </c>
      <c r="F74" s="51">
        <v>0</v>
      </c>
      <c r="G74" s="51">
        <v>0</v>
      </c>
      <c r="H74" s="52">
        <v>9100</v>
      </c>
      <c r="I74" s="60">
        <v>9100</v>
      </c>
    </row>
    <row r="75" spans="1:9" ht="15.75" thickBot="1" x14ac:dyDescent="0.3">
      <c r="A75" s="113" t="s">
        <v>245</v>
      </c>
      <c r="B75" s="114"/>
      <c r="C75" s="115"/>
      <c r="D75" s="56">
        <v>0</v>
      </c>
      <c r="E75" s="56">
        <v>0</v>
      </c>
      <c r="F75" s="56">
        <v>0</v>
      </c>
      <c r="G75" s="56">
        <v>0</v>
      </c>
      <c r="H75" s="57">
        <v>29700</v>
      </c>
      <c r="I75" s="63">
        <v>29700</v>
      </c>
    </row>
    <row r="76" spans="1:9" x14ac:dyDescent="0.25">
      <c r="A76" s="119" t="s">
        <v>246</v>
      </c>
      <c r="B76" s="120"/>
      <c r="C76" s="121"/>
      <c r="D76" s="64">
        <v>0</v>
      </c>
      <c r="E76" s="64">
        <v>0</v>
      </c>
      <c r="F76" s="64">
        <v>0</v>
      </c>
      <c r="G76" s="64">
        <v>0</v>
      </c>
      <c r="H76" s="65">
        <v>500900</v>
      </c>
      <c r="I76" s="66">
        <v>500900</v>
      </c>
    </row>
  </sheetData>
  <mergeCells count="23">
    <mergeCell ref="A75:C75"/>
    <mergeCell ref="A76:C76"/>
    <mergeCell ref="A48:C48"/>
    <mergeCell ref="A49:I49"/>
    <mergeCell ref="A59:I59"/>
    <mergeCell ref="A69:C69"/>
    <mergeCell ref="A70:I70"/>
    <mergeCell ref="A58:C58"/>
    <mergeCell ref="A27:I27"/>
    <mergeCell ref="A41:C41"/>
    <mergeCell ref="A42:I42"/>
    <mergeCell ref="A26:C26"/>
    <mergeCell ref="A3:A4"/>
    <mergeCell ref="B3:B4"/>
    <mergeCell ref="D3:D4"/>
    <mergeCell ref="E3:E4"/>
    <mergeCell ref="H3:H4"/>
    <mergeCell ref="I3:I4"/>
    <mergeCell ref="A5:I5"/>
    <mergeCell ref="A15:C15"/>
    <mergeCell ref="A16:I16"/>
    <mergeCell ref="F3:F4"/>
    <mergeCell ref="G3:G4"/>
  </mergeCells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196641-120E-4247-B8F9-D8D11892C3E2}">
  <dimension ref="A2:L128"/>
  <sheetViews>
    <sheetView topLeftCell="A11" workbookViewId="0">
      <selection activeCell="L23" sqref="L23:L31"/>
    </sheetView>
  </sheetViews>
  <sheetFormatPr defaultRowHeight="15" x14ac:dyDescent="0.25"/>
  <cols>
    <col min="11" max="11" width="37.28515625" customWidth="1"/>
    <col min="12" max="12" width="19.140625" bestFit="1" customWidth="1"/>
  </cols>
  <sheetData>
    <row r="2" spans="1:12" ht="21" x14ac:dyDescent="0.25">
      <c r="A2" s="77" t="s">
        <v>233</v>
      </c>
    </row>
    <row r="3" spans="1:12" x14ac:dyDescent="0.25">
      <c r="A3" s="122" t="s">
        <v>234</v>
      </c>
      <c r="B3" s="124" t="s">
        <v>235</v>
      </c>
      <c r="C3" s="58" t="s">
        <v>236</v>
      </c>
      <c r="D3" s="124" t="s">
        <v>238</v>
      </c>
      <c r="E3" s="124" t="s">
        <v>239</v>
      </c>
      <c r="F3" s="124" t="s">
        <v>240</v>
      </c>
      <c r="G3" s="124" t="s">
        <v>241</v>
      </c>
      <c r="H3" s="124" t="s">
        <v>242</v>
      </c>
      <c r="I3" s="126" t="s">
        <v>243</v>
      </c>
    </row>
    <row r="4" spans="1:12" ht="15.75" thickBot="1" x14ac:dyDescent="0.3">
      <c r="A4" s="123"/>
      <c r="B4" s="125"/>
      <c r="C4" s="49" t="s">
        <v>237</v>
      </c>
      <c r="D4" s="125"/>
      <c r="E4" s="125"/>
      <c r="F4" s="125"/>
      <c r="G4" s="125"/>
      <c r="H4" s="125"/>
      <c r="I4" s="127"/>
    </row>
    <row r="5" spans="1:12" ht="21" customHeight="1" thickBot="1" x14ac:dyDescent="0.3">
      <c r="A5" s="134" t="s">
        <v>443</v>
      </c>
      <c r="B5" s="135"/>
      <c r="C5" s="135"/>
      <c r="D5" s="135"/>
      <c r="E5" s="135"/>
      <c r="F5" s="135"/>
      <c r="G5" s="135"/>
      <c r="H5" s="135"/>
      <c r="I5" s="136"/>
      <c r="K5" s="67" t="s">
        <v>247</v>
      </c>
      <c r="L5" t="s">
        <v>250</v>
      </c>
    </row>
    <row r="6" spans="1:12" ht="15.75" thickBot="1" x14ac:dyDescent="0.3">
      <c r="A6" s="61" t="s">
        <v>415</v>
      </c>
      <c r="B6" s="53">
        <v>45671</v>
      </c>
      <c r="C6" s="53">
        <v>45874</v>
      </c>
      <c r="D6" s="54">
        <v>0</v>
      </c>
      <c r="E6" s="54">
        <v>0</v>
      </c>
      <c r="F6" s="54">
        <v>0</v>
      </c>
      <c r="G6" s="54">
        <v>0</v>
      </c>
      <c r="H6" s="55">
        <v>6100</v>
      </c>
      <c r="I6" s="62">
        <v>6100</v>
      </c>
      <c r="K6" s="68" t="s">
        <v>416</v>
      </c>
      <c r="L6">
        <v>39000</v>
      </c>
    </row>
    <row r="7" spans="1:12" ht="15.75" thickBot="1" x14ac:dyDescent="0.3">
      <c r="A7" s="59" t="s">
        <v>351</v>
      </c>
      <c r="B7" s="50">
        <v>45671</v>
      </c>
      <c r="C7" s="50">
        <v>45874</v>
      </c>
      <c r="D7" s="51">
        <v>0</v>
      </c>
      <c r="E7" s="51">
        <v>0</v>
      </c>
      <c r="F7" s="51">
        <v>0</v>
      </c>
      <c r="G7" s="51">
        <v>0</v>
      </c>
      <c r="H7" s="52">
        <v>3500</v>
      </c>
      <c r="I7" s="60">
        <v>3500</v>
      </c>
      <c r="K7" s="68" t="s">
        <v>417</v>
      </c>
      <c r="L7">
        <v>48500</v>
      </c>
    </row>
    <row r="8" spans="1:12" ht="15.75" thickBot="1" x14ac:dyDescent="0.3">
      <c r="A8" s="61" t="s">
        <v>421</v>
      </c>
      <c r="B8" s="53">
        <v>45671</v>
      </c>
      <c r="C8" s="53">
        <v>45874</v>
      </c>
      <c r="D8" s="54">
        <v>0</v>
      </c>
      <c r="E8" s="54">
        <v>0</v>
      </c>
      <c r="F8" s="54">
        <v>0</v>
      </c>
      <c r="G8" s="54">
        <v>0</v>
      </c>
      <c r="H8" s="55">
        <v>5500</v>
      </c>
      <c r="I8" s="62">
        <v>5500</v>
      </c>
      <c r="K8" s="68" t="s">
        <v>564</v>
      </c>
      <c r="L8">
        <v>12800</v>
      </c>
    </row>
    <row r="9" spans="1:12" ht="15.75" thickBot="1" x14ac:dyDescent="0.3">
      <c r="A9" s="113" t="s">
        <v>245</v>
      </c>
      <c r="B9" s="114"/>
      <c r="C9" s="115"/>
      <c r="D9" s="56">
        <v>0</v>
      </c>
      <c r="E9" s="56">
        <v>0</v>
      </c>
      <c r="F9" s="56">
        <v>0</v>
      </c>
      <c r="G9" s="56">
        <v>0</v>
      </c>
      <c r="H9" s="57">
        <v>15100</v>
      </c>
      <c r="I9" s="63">
        <v>15100</v>
      </c>
      <c r="K9" s="68" t="s">
        <v>423</v>
      </c>
      <c r="L9">
        <v>40000</v>
      </c>
    </row>
    <row r="10" spans="1:12" ht="21" customHeight="1" thickBot="1" x14ac:dyDescent="0.3">
      <c r="A10" s="116" t="s">
        <v>444</v>
      </c>
      <c r="B10" s="117"/>
      <c r="C10" s="117"/>
      <c r="D10" s="117"/>
      <c r="E10" s="117"/>
      <c r="F10" s="117"/>
      <c r="G10" s="117"/>
      <c r="H10" s="117"/>
      <c r="I10" s="118"/>
      <c r="K10" s="68" t="s">
        <v>418</v>
      </c>
      <c r="L10">
        <v>58400</v>
      </c>
    </row>
    <row r="11" spans="1:12" ht="15.75" thickBot="1" x14ac:dyDescent="0.3">
      <c r="A11" s="59" t="s">
        <v>415</v>
      </c>
      <c r="B11" s="50">
        <v>45702</v>
      </c>
      <c r="C11" s="50">
        <v>45874</v>
      </c>
      <c r="D11" s="51">
        <v>0</v>
      </c>
      <c r="E11" s="51">
        <v>0</v>
      </c>
      <c r="F11" s="51">
        <v>0</v>
      </c>
      <c r="G11" s="51">
        <v>0</v>
      </c>
      <c r="H11" s="52">
        <v>6100</v>
      </c>
      <c r="I11" s="60">
        <v>6100</v>
      </c>
      <c r="K11" s="68" t="s">
        <v>443</v>
      </c>
    </row>
    <row r="12" spans="1:12" ht="15.75" thickBot="1" x14ac:dyDescent="0.3">
      <c r="A12" s="61" t="s">
        <v>351</v>
      </c>
      <c r="B12" s="53">
        <v>45702</v>
      </c>
      <c r="C12" s="53">
        <v>45874</v>
      </c>
      <c r="D12" s="54">
        <v>0</v>
      </c>
      <c r="E12" s="54">
        <v>0</v>
      </c>
      <c r="F12" s="54">
        <v>0</v>
      </c>
      <c r="G12" s="54">
        <v>0</v>
      </c>
      <c r="H12" s="55">
        <v>3500</v>
      </c>
      <c r="I12" s="62">
        <v>3500</v>
      </c>
      <c r="K12" s="68" t="s">
        <v>444</v>
      </c>
    </row>
    <row r="13" spans="1:12" ht="15.75" thickBot="1" x14ac:dyDescent="0.3">
      <c r="A13" s="59" t="s">
        <v>421</v>
      </c>
      <c r="B13" s="50">
        <v>45702</v>
      </c>
      <c r="C13" s="50">
        <v>45874</v>
      </c>
      <c r="D13" s="51">
        <v>0</v>
      </c>
      <c r="E13" s="51">
        <v>0</v>
      </c>
      <c r="F13" s="51">
        <v>0</v>
      </c>
      <c r="G13" s="51">
        <v>0</v>
      </c>
      <c r="H13" s="52">
        <v>5500</v>
      </c>
      <c r="I13" s="60">
        <v>5500</v>
      </c>
      <c r="K13" s="68" t="s">
        <v>463</v>
      </c>
    </row>
    <row r="14" spans="1:12" ht="15.75" thickBot="1" x14ac:dyDescent="0.3">
      <c r="A14" s="113" t="s">
        <v>245</v>
      </c>
      <c r="B14" s="114"/>
      <c r="C14" s="115"/>
      <c r="D14" s="56">
        <v>0</v>
      </c>
      <c r="E14" s="56">
        <v>0</v>
      </c>
      <c r="F14" s="56">
        <v>0</v>
      </c>
      <c r="G14" s="56">
        <v>0</v>
      </c>
      <c r="H14" s="57">
        <v>15100</v>
      </c>
      <c r="I14" s="63">
        <v>15100</v>
      </c>
      <c r="K14" s="68" t="s">
        <v>464</v>
      </c>
    </row>
    <row r="15" spans="1:12" ht="21" customHeight="1" thickBot="1" x14ac:dyDescent="0.3">
      <c r="A15" s="131" t="s">
        <v>463</v>
      </c>
      <c r="B15" s="132"/>
      <c r="C15" s="132"/>
      <c r="D15" s="132"/>
      <c r="E15" s="132"/>
      <c r="F15" s="132"/>
      <c r="G15" s="132"/>
      <c r="H15" s="132"/>
      <c r="I15" s="133"/>
      <c r="K15" s="68" t="s">
        <v>465</v>
      </c>
    </row>
    <row r="16" spans="1:12" ht="15.75" thickBot="1" x14ac:dyDescent="0.3">
      <c r="A16" s="61" t="s">
        <v>416</v>
      </c>
      <c r="B16" s="53">
        <v>45744</v>
      </c>
      <c r="C16" s="53">
        <v>45807</v>
      </c>
      <c r="D16" s="54">
        <v>0</v>
      </c>
      <c r="E16" s="54">
        <v>0</v>
      </c>
      <c r="F16" s="54">
        <v>0</v>
      </c>
      <c r="G16" s="54">
        <v>0</v>
      </c>
      <c r="H16" s="55">
        <v>6500</v>
      </c>
      <c r="I16" s="62">
        <v>6500</v>
      </c>
      <c r="K16" s="68" t="s">
        <v>466</v>
      </c>
    </row>
    <row r="17" spans="1:12" ht="15.75" thickBot="1" x14ac:dyDescent="0.3">
      <c r="A17" s="59" t="s">
        <v>417</v>
      </c>
      <c r="B17" s="50">
        <v>45744</v>
      </c>
      <c r="C17" s="50">
        <v>45777</v>
      </c>
      <c r="D17" s="51">
        <v>0</v>
      </c>
      <c r="E17" s="51">
        <v>0</v>
      </c>
      <c r="F17" s="51">
        <v>0</v>
      </c>
      <c r="G17" s="51">
        <v>0</v>
      </c>
      <c r="H17" s="52">
        <v>8500</v>
      </c>
      <c r="I17" s="60">
        <v>8500</v>
      </c>
      <c r="K17" s="68" t="s">
        <v>472</v>
      </c>
    </row>
    <row r="18" spans="1:12" ht="15.75" thickBot="1" x14ac:dyDescent="0.3">
      <c r="A18" s="61" t="s">
        <v>418</v>
      </c>
      <c r="B18" s="53">
        <v>45744</v>
      </c>
      <c r="C18" s="53">
        <v>45777</v>
      </c>
      <c r="D18" s="54">
        <v>0</v>
      </c>
      <c r="E18" s="54">
        <v>0</v>
      </c>
      <c r="F18" s="54">
        <v>0</v>
      </c>
      <c r="G18" s="54">
        <v>0</v>
      </c>
      <c r="H18" s="55">
        <v>14600</v>
      </c>
      <c r="I18" s="62">
        <v>14600</v>
      </c>
      <c r="K18" s="68" t="s">
        <v>473</v>
      </c>
    </row>
    <row r="19" spans="1:12" ht="15.75" thickBot="1" x14ac:dyDescent="0.3">
      <c r="A19" s="59" t="s">
        <v>415</v>
      </c>
      <c r="B19" s="50">
        <v>45730</v>
      </c>
      <c r="C19" s="50">
        <v>45874</v>
      </c>
      <c r="D19" s="51">
        <v>0</v>
      </c>
      <c r="E19" s="51">
        <v>0</v>
      </c>
      <c r="F19" s="51">
        <v>0</v>
      </c>
      <c r="G19" s="51">
        <v>0</v>
      </c>
      <c r="H19" s="52">
        <v>6100</v>
      </c>
      <c r="I19" s="60">
        <v>6100</v>
      </c>
      <c r="K19" s="68" t="s">
        <v>469</v>
      </c>
    </row>
    <row r="20" spans="1:12" ht="15.75" thickBot="1" x14ac:dyDescent="0.3">
      <c r="A20" s="61" t="s">
        <v>562</v>
      </c>
      <c r="B20" s="53">
        <v>45744</v>
      </c>
      <c r="C20" s="53">
        <v>45777</v>
      </c>
      <c r="D20" s="54">
        <v>0</v>
      </c>
      <c r="E20" s="54">
        <v>0</v>
      </c>
      <c r="F20" s="54">
        <v>0</v>
      </c>
      <c r="G20" s="54">
        <v>0</v>
      </c>
      <c r="H20" s="55">
        <v>11500</v>
      </c>
      <c r="I20" s="62">
        <v>11500</v>
      </c>
      <c r="K20" s="68" t="s">
        <v>474</v>
      </c>
    </row>
    <row r="21" spans="1:12" ht="15.75" thickBot="1" x14ac:dyDescent="0.3">
      <c r="A21" s="59" t="s">
        <v>419</v>
      </c>
      <c r="B21" s="50">
        <v>45744</v>
      </c>
      <c r="C21" s="50">
        <v>45777</v>
      </c>
      <c r="D21" s="51">
        <v>0</v>
      </c>
      <c r="E21" s="51">
        <v>0</v>
      </c>
      <c r="F21" s="51">
        <v>0</v>
      </c>
      <c r="G21" s="51">
        <v>0</v>
      </c>
      <c r="H21" s="52">
        <v>11500</v>
      </c>
      <c r="I21" s="60">
        <v>11500</v>
      </c>
      <c r="K21" s="68" t="s">
        <v>477</v>
      </c>
    </row>
    <row r="22" spans="1:12" ht="15.75" thickBot="1" x14ac:dyDescent="0.3">
      <c r="A22" s="61" t="s">
        <v>420</v>
      </c>
      <c r="B22" s="53">
        <v>45744</v>
      </c>
      <c r="C22" s="53">
        <v>45777</v>
      </c>
      <c r="D22" s="54">
        <v>0</v>
      </c>
      <c r="E22" s="54">
        <v>0</v>
      </c>
      <c r="F22" s="54">
        <v>0</v>
      </c>
      <c r="G22" s="54">
        <v>0</v>
      </c>
      <c r="H22" s="55">
        <v>6500</v>
      </c>
      <c r="I22" s="62">
        <v>6500</v>
      </c>
      <c r="K22" s="68" t="s">
        <v>478</v>
      </c>
    </row>
    <row r="23" spans="1:12" ht="15.75" thickBot="1" x14ac:dyDescent="0.3">
      <c r="A23" s="59" t="s">
        <v>351</v>
      </c>
      <c r="B23" s="50">
        <v>45730</v>
      </c>
      <c r="C23" s="50">
        <v>45874</v>
      </c>
      <c r="D23" s="51">
        <v>0</v>
      </c>
      <c r="E23" s="51">
        <v>0</v>
      </c>
      <c r="F23" s="51">
        <v>0</v>
      </c>
      <c r="G23" s="51">
        <v>0</v>
      </c>
      <c r="H23" s="52">
        <v>3500</v>
      </c>
      <c r="I23" s="60">
        <v>3500</v>
      </c>
      <c r="K23" s="68" t="s">
        <v>415</v>
      </c>
      <c r="L23">
        <v>60500</v>
      </c>
    </row>
    <row r="24" spans="1:12" ht="15.75" thickBot="1" x14ac:dyDescent="0.3">
      <c r="A24" s="61" t="s">
        <v>421</v>
      </c>
      <c r="B24" s="53">
        <v>45730</v>
      </c>
      <c r="C24" s="53">
        <v>45874</v>
      </c>
      <c r="D24" s="54">
        <v>0</v>
      </c>
      <c r="E24" s="54">
        <v>0</v>
      </c>
      <c r="F24" s="54">
        <v>0</v>
      </c>
      <c r="G24" s="54">
        <v>0</v>
      </c>
      <c r="H24" s="55">
        <v>5500</v>
      </c>
      <c r="I24" s="62">
        <v>5500</v>
      </c>
      <c r="K24" s="68" t="s">
        <v>562</v>
      </c>
      <c r="L24">
        <v>57500</v>
      </c>
    </row>
    <row r="25" spans="1:12" ht="15.75" thickBot="1" x14ac:dyDescent="0.3">
      <c r="A25" s="59" t="s">
        <v>422</v>
      </c>
      <c r="B25" s="50">
        <v>45744</v>
      </c>
      <c r="C25" s="50">
        <v>45777</v>
      </c>
      <c r="D25" s="51">
        <v>0</v>
      </c>
      <c r="E25" s="51">
        <v>0</v>
      </c>
      <c r="F25" s="51">
        <v>0</v>
      </c>
      <c r="G25" s="51">
        <v>0</v>
      </c>
      <c r="H25" s="52">
        <v>14600</v>
      </c>
      <c r="I25" s="60">
        <v>14600</v>
      </c>
      <c r="K25" s="68" t="s">
        <v>424</v>
      </c>
      <c r="L25">
        <v>40000</v>
      </c>
    </row>
    <row r="26" spans="1:12" ht="15.75" thickBot="1" x14ac:dyDescent="0.3">
      <c r="A26" s="113" t="s">
        <v>245</v>
      </c>
      <c r="B26" s="114"/>
      <c r="C26" s="115"/>
      <c r="D26" s="56">
        <v>0</v>
      </c>
      <c r="E26" s="56">
        <v>0</v>
      </c>
      <c r="F26" s="56">
        <v>0</v>
      </c>
      <c r="G26" s="56">
        <v>0</v>
      </c>
      <c r="H26" s="57">
        <v>88800</v>
      </c>
      <c r="I26" s="63">
        <v>88800</v>
      </c>
      <c r="K26" s="68" t="s">
        <v>419</v>
      </c>
      <c r="L26">
        <v>57500</v>
      </c>
    </row>
    <row r="27" spans="1:12" ht="21" customHeight="1" thickBot="1" x14ac:dyDescent="0.3">
      <c r="A27" s="131" t="s">
        <v>464</v>
      </c>
      <c r="B27" s="132"/>
      <c r="C27" s="132"/>
      <c r="D27" s="132"/>
      <c r="E27" s="132"/>
      <c r="F27" s="132"/>
      <c r="G27" s="132"/>
      <c r="H27" s="132"/>
      <c r="I27" s="133"/>
      <c r="K27" s="68" t="s">
        <v>420</v>
      </c>
      <c r="L27">
        <v>52000</v>
      </c>
    </row>
    <row r="28" spans="1:12" ht="15.75" thickBot="1" x14ac:dyDescent="0.3">
      <c r="A28" s="61" t="s">
        <v>415</v>
      </c>
      <c r="B28" s="53">
        <v>45761</v>
      </c>
      <c r="C28" s="53">
        <v>45874</v>
      </c>
      <c r="D28" s="54">
        <v>0</v>
      </c>
      <c r="E28" s="54">
        <v>0</v>
      </c>
      <c r="F28" s="54">
        <v>0</v>
      </c>
      <c r="G28" s="54">
        <v>0</v>
      </c>
      <c r="H28" s="55">
        <v>6100</v>
      </c>
      <c r="I28" s="62">
        <v>6100</v>
      </c>
      <c r="K28" s="68" t="s">
        <v>563</v>
      </c>
      <c r="L28">
        <v>35000</v>
      </c>
    </row>
    <row r="29" spans="1:12" ht="15.75" thickBot="1" x14ac:dyDescent="0.3">
      <c r="A29" s="59" t="s">
        <v>424</v>
      </c>
      <c r="B29" s="50">
        <v>45751</v>
      </c>
      <c r="C29" s="50">
        <v>46010</v>
      </c>
      <c r="D29" s="51">
        <v>0</v>
      </c>
      <c r="E29" s="51">
        <v>0</v>
      </c>
      <c r="F29" s="51">
        <v>0</v>
      </c>
      <c r="G29" s="51">
        <v>0</v>
      </c>
      <c r="H29" s="52">
        <v>8000</v>
      </c>
      <c r="I29" s="60">
        <v>8000</v>
      </c>
      <c r="K29" s="68" t="s">
        <v>351</v>
      </c>
      <c r="L29">
        <v>42000</v>
      </c>
    </row>
    <row r="30" spans="1:12" ht="15.75" thickBot="1" x14ac:dyDescent="0.3">
      <c r="A30" s="61" t="s">
        <v>351</v>
      </c>
      <c r="B30" s="53">
        <v>45761</v>
      </c>
      <c r="C30" s="53">
        <v>45874</v>
      </c>
      <c r="D30" s="54">
        <v>0</v>
      </c>
      <c r="E30" s="54">
        <v>0</v>
      </c>
      <c r="F30" s="54">
        <v>0</v>
      </c>
      <c r="G30" s="54">
        <v>0</v>
      </c>
      <c r="H30" s="55">
        <v>3500</v>
      </c>
      <c r="I30" s="62">
        <v>3500</v>
      </c>
      <c r="K30" s="68" t="s">
        <v>421</v>
      </c>
      <c r="L30">
        <v>66000</v>
      </c>
    </row>
    <row r="31" spans="1:12" ht="15.75" thickBot="1" x14ac:dyDescent="0.3">
      <c r="A31" s="59" t="s">
        <v>421</v>
      </c>
      <c r="B31" s="50">
        <v>45761</v>
      </c>
      <c r="C31" s="50">
        <v>45874</v>
      </c>
      <c r="D31" s="51">
        <v>0</v>
      </c>
      <c r="E31" s="51">
        <v>0</v>
      </c>
      <c r="F31" s="51">
        <v>0</v>
      </c>
      <c r="G31" s="51">
        <v>0</v>
      </c>
      <c r="H31" s="52">
        <v>5500</v>
      </c>
      <c r="I31" s="60">
        <v>5500</v>
      </c>
      <c r="K31" s="68" t="s">
        <v>422</v>
      </c>
      <c r="L31">
        <v>87600</v>
      </c>
    </row>
    <row r="32" spans="1:12" ht="15.75" thickBot="1" x14ac:dyDescent="0.3">
      <c r="A32" s="113" t="s">
        <v>245</v>
      </c>
      <c r="B32" s="114"/>
      <c r="C32" s="115"/>
      <c r="D32" s="56">
        <v>0</v>
      </c>
      <c r="E32" s="56">
        <v>0</v>
      </c>
      <c r="F32" s="56">
        <v>0</v>
      </c>
      <c r="G32" s="56">
        <v>0</v>
      </c>
      <c r="H32" s="57">
        <v>23100</v>
      </c>
      <c r="I32" s="63">
        <v>23100</v>
      </c>
      <c r="K32" s="68" t="s">
        <v>245</v>
      </c>
      <c r="L32">
        <v>696800</v>
      </c>
    </row>
    <row r="33" spans="1:12" ht="21" customHeight="1" thickBot="1" x14ac:dyDescent="0.3">
      <c r="A33" s="131" t="s">
        <v>465</v>
      </c>
      <c r="B33" s="132"/>
      <c r="C33" s="132"/>
      <c r="D33" s="132"/>
      <c r="E33" s="132"/>
      <c r="F33" s="132"/>
      <c r="G33" s="132"/>
      <c r="H33" s="132"/>
      <c r="I33" s="133"/>
      <c r="K33" s="68" t="s">
        <v>246</v>
      </c>
      <c r="L33">
        <v>696800</v>
      </c>
    </row>
    <row r="34" spans="1:12" ht="15.75" thickBot="1" x14ac:dyDescent="0.3">
      <c r="A34" s="61" t="s">
        <v>415</v>
      </c>
      <c r="B34" s="53">
        <v>45791</v>
      </c>
      <c r="C34" s="53">
        <v>45874</v>
      </c>
      <c r="D34" s="54">
        <v>0</v>
      </c>
      <c r="E34" s="54">
        <v>0</v>
      </c>
      <c r="F34" s="54">
        <v>0</v>
      </c>
      <c r="G34" s="54">
        <v>0</v>
      </c>
      <c r="H34" s="55">
        <v>6100</v>
      </c>
      <c r="I34" s="62">
        <v>6100</v>
      </c>
      <c r="K34" s="68" t="s">
        <v>248</v>
      </c>
    </row>
    <row r="35" spans="1:12" ht="15.75" thickBot="1" x14ac:dyDescent="0.3">
      <c r="A35" s="59" t="s">
        <v>351</v>
      </c>
      <c r="B35" s="50">
        <v>45791</v>
      </c>
      <c r="C35" s="50">
        <v>45874</v>
      </c>
      <c r="D35" s="51">
        <v>0</v>
      </c>
      <c r="E35" s="51">
        <v>0</v>
      </c>
      <c r="F35" s="51">
        <v>0</v>
      </c>
      <c r="G35" s="51">
        <v>0</v>
      </c>
      <c r="H35" s="52">
        <v>3500</v>
      </c>
      <c r="I35" s="60">
        <v>3500</v>
      </c>
      <c r="K35" s="68" t="s">
        <v>249</v>
      </c>
      <c r="L35">
        <v>2090400</v>
      </c>
    </row>
    <row r="36" spans="1:12" ht="15.75" thickBot="1" x14ac:dyDescent="0.3">
      <c r="A36" s="61" t="s">
        <v>421</v>
      </c>
      <c r="B36" s="53">
        <v>45791</v>
      </c>
      <c r="C36" s="53">
        <v>45874</v>
      </c>
      <c r="D36" s="54">
        <v>0</v>
      </c>
      <c r="E36" s="54">
        <v>0</v>
      </c>
      <c r="F36" s="54">
        <v>0</v>
      </c>
      <c r="G36" s="54">
        <v>0</v>
      </c>
      <c r="H36" s="55">
        <v>5500</v>
      </c>
      <c r="I36" s="62">
        <v>5500</v>
      </c>
    </row>
    <row r="37" spans="1:12" ht="15.75" thickBot="1" x14ac:dyDescent="0.3">
      <c r="A37" s="113" t="s">
        <v>245</v>
      </c>
      <c r="B37" s="114"/>
      <c r="C37" s="115"/>
      <c r="D37" s="56">
        <v>0</v>
      </c>
      <c r="E37" s="56">
        <v>0</v>
      </c>
      <c r="F37" s="56">
        <v>0</v>
      </c>
      <c r="G37" s="56">
        <v>0</v>
      </c>
      <c r="H37" s="57">
        <v>15100</v>
      </c>
      <c r="I37" s="63">
        <v>15100</v>
      </c>
    </row>
    <row r="38" spans="1:12" ht="21" customHeight="1" thickBot="1" x14ac:dyDescent="0.3">
      <c r="A38" s="116" t="s">
        <v>466</v>
      </c>
      <c r="B38" s="117"/>
      <c r="C38" s="117"/>
      <c r="D38" s="117"/>
      <c r="E38" s="117"/>
      <c r="F38" s="117"/>
      <c r="G38" s="117"/>
      <c r="H38" s="117"/>
      <c r="I38" s="118"/>
    </row>
    <row r="39" spans="1:12" ht="15.75" thickBot="1" x14ac:dyDescent="0.3">
      <c r="A39" s="59" t="s">
        <v>415</v>
      </c>
      <c r="B39" s="50">
        <v>45821</v>
      </c>
      <c r="C39" s="50">
        <v>45874</v>
      </c>
      <c r="D39" s="51">
        <v>0</v>
      </c>
      <c r="E39" s="51">
        <v>0</v>
      </c>
      <c r="F39" s="51">
        <v>0</v>
      </c>
      <c r="G39" s="51">
        <v>0</v>
      </c>
      <c r="H39" s="52">
        <v>6100</v>
      </c>
      <c r="I39" s="60">
        <v>6100</v>
      </c>
    </row>
    <row r="40" spans="1:12" ht="15.75" thickBot="1" x14ac:dyDescent="0.3">
      <c r="A40" s="61" t="s">
        <v>351</v>
      </c>
      <c r="B40" s="53">
        <v>45821</v>
      </c>
      <c r="C40" s="53">
        <v>45874</v>
      </c>
      <c r="D40" s="54">
        <v>0</v>
      </c>
      <c r="E40" s="54">
        <v>0</v>
      </c>
      <c r="F40" s="54">
        <v>0</v>
      </c>
      <c r="G40" s="54">
        <v>0</v>
      </c>
      <c r="H40" s="55">
        <v>3500</v>
      </c>
      <c r="I40" s="62">
        <v>3500</v>
      </c>
    </row>
    <row r="41" spans="1:12" ht="15.75" thickBot="1" x14ac:dyDescent="0.3">
      <c r="A41" s="59" t="s">
        <v>421</v>
      </c>
      <c r="B41" s="50">
        <v>45821</v>
      </c>
      <c r="C41" s="50">
        <v>45874</v>
      </c>
      <c r="D41" s="51">
        <v>0</v>
      </c>
      <c r="E41" s="51">
        <v>0</v>
      </c>
      <c r="F41" s="51">
        <v>0</v>
      </c>
      <c r="G41" s="51">
        <v>0</v>
      </c>
      <c r="H41" s="52">
        <v>5500</v>
      </c>
      <c r="I41" s="60">
        <v>5500</v>
      </c>
    </row>
    <row r="42" spans="1:12" ht="15.75" thickBot="1" x14ac:dyDescent="0.3">
      <c r="A42" s="113" t="s">
        <v>245</v>
      </c>
      <c r="B42" s="114"/>
      <c r="C42" s="115"/>
      <c r="D42" s="56">
        <v>0</v>
      </c>
      <c r="E42" s="56">
        <v>0</v>
      </c>
      <c r="F42" s="56">
        <v>0</v>
      </c>
      <c r="G42" s="56">
        <v>0</v>
      </c>
      <c r="H42" s="57">
        <v>15100</v>
      </c>
      <c r="I42" s="63">
        <v>15100</v>
      </c>
    </row>
    <row r="43" spans="1:12" ht="21" customHeight="1" thickBot="1" x14ac:dyDescent="0.3">
      <c r="A43" s="131" t="s">
        <v>472</v>
      </c>
      <c r="B43" s="132"/>
      <c r="C43" s="132"/>
      <c r="D43" s="132"/>
      <c r="E43" s="132"/>
      <c r="F43" s="132"/>
      <c r="G43" s="132"/>
      <c r="H43" s="132"/>
      <c r="I43" s="133"/>
    </row>
    <row r="44" spans="1:12" ht="15.75" thickBot="1" x14ac:dyDescent="0.3">
      <c r="A44" s="61" t="s">
        <v>416</v>
      </c>
      <c r="B44" s="53">
        <v>45842</v>
      </c>
      <c r="C44" s="53">
        <v>46010</v>
      </c>
      <c r="D44" s="54">
        <v>0</v>
      </c>
      <c r="E44" s="54">
        <v>0</v>
      </c>
      <c r="F44" s="54">
        <v>0</v>
      </c>
      <c r="G44" s="54">
        <v>0</v>
      </c>
      <c r="H44" s="55">
        <v>6500</v>
      </c>
      <c r="I44" s="62">
        <v>6500</v>
      </c>
    </row>
    <row r="45" spans="1:12" ht="15.75" thickBot="1" x14ac:dyDescent="0.3">
      <c r="A45" s="59" t="s">
        <v>417</v>
      </c>
      <c r="B45" s="50">
        <v>45842</v>
      </c>
      <c r="C45" s="50">
        <v>46010</v>
      </c>
      <c r="D45" s="51">
        <v>0</v>
      </c>
      <c r="E45" s="51">
        <v>0</v>
      </c>
      <c r="F45" s="51">
        <v>0</v>
      </c>
      <c r="G45" s="51">
        <v>0</v>
      </c>
      <c r="H45" s="52">
        <v>10000</v>
      </c>
      <c r="I45" s="60">
        <v>10000</v>
      </c>
    </row>
    <row r="46" spans="1:12" ht="15.75" thickBot="1" x14ac:dyDescent="0.3">
      <c r="A46" s="61" t="s">
        <v>423</v>
      </c>
      <c r="B46" s="53">
        <v>45842</v>
      </c>
      <c r="C46" s="53">
        <v>46010</v>
      </c>
      <c r="D46" s="54">
        <v>0</v>
      </c>
      <c r="E46" s="54">
        <v>0</v>
      </c>
      <c r="F46" s="54">
        <v>0</v>
      </c>
      <c r="G46" s="54">
        <v>0</v>
      </c>
      <c r="H46" s="55">
        <v>5000</v>
      </c>
      <c r="I46" s="62">
        <v>5000</v>
      </c>
    </row>
    <row r="47" spans="1:12" ht="15.75" thickBot="1" x14ac:dyDescent="0.3">
      <c r="A47" s="59" t="s">
        <v>423</v>
      </c>
      <c r="B47" s="50">
        <v>45842</v>
      </c>
      <c r="C47" s="50">
        <v>46010</v>
      </c>
      <c r="D47" s="51">
        <v>0</v>
      </c>
      <c r="E47" s="51">
        <v>0</v>
      </c>
      <c r="F47" s="51">
        <v>0</v>
      </c>
      <c r="G47" s="51">
        <v>0</v>
      </c>
      <c r="H47" s="52">
        <v>5000</v>
      </c>
      <c r="I47" s="60">
        <v>5000</v>
      </c>
    </row>
    <row r="48" spans="1:12" ht="15.75" thickBot="1" x14ac:dyDescent="0.3">
      <c r="A48" s="61" t="s">
        <v>418</v>
      </c>
      <c r="B48" s="53">
        <v>45842</v>
      </c>
      <c r="C48" s="53">
        <v>46010</v>
      </c>
      <c r="D48" s="54">
        <v>0</v>
      </c>
      <c r="E48" s="54">
        <v>0</v>
      </c>
      <c r="F48" s="54">
        <v>0</v>
      </c>
      <c r="G48" s="54">
        <v>0</v>
      </c>
      <c r="H48" s="55">
        <v>14600</v>
      </c>
      <c r="I48" s="62">
        <v>14600</v>
      </c>
    </row>
    <row r="49" spans="1:9" ht="15.75" thickBot="1" x14ac:dyDescent="0.3">
      <c r="A49" s="59" t="s">
        <v>415</v>
      </c>
      <c r="B49" s="50">
        <v>45852</v>
      </c>
      <c r="C49" s="50">
        <v>45874</v>
      </c>
      <c r="D49" s="51">
        <v>0</v>
      </c>
      <c r="E49" s="51">
        <v>0</v>
      </c>
      <c r="F49" s="51">
        <v>0</v>
      </c>
      <c r="G49" s="51">
        <v>0</v>
      </c>
      <c r="H49" s="52">
        <v>6100</v>
      </c>
      <c r="I49" s="60">
        <v>6100</v>
      </c>
    </row>
    <row r="50" spans="1:9" ht="15.75" thickBot="1" x14ac:dyDescent="0.3">
      <c r="A50" s="61" t="s">
        <v>562</v>
      </c>
      <c r="B50" s="53">
        <v>45842</v>
      </c>
      <c r="C50" s="53">
        <v>46010</v>
      </c>
      <c r="D50" s="54">
        <v>0</v>
      </c>
      <c r="E50" s="54">
        <v>0</v>
      </c>
      <c r="F50" s="54">
        <v>0</v>
      </c>
      <c r="G50" s="54">
        <v>0</v>
      </c>
      <c r="H50" s="55">
        <v>11500</v>
      </c>
      <c r="I50" s="62">
        <v>11500</v>
      </c>
    </row>
    <row r="51" spans="1:9" ht="15.75" thickBot="1" x14ac:dyDescent="0.3">
      <c r="A51" s="59" t="s">
        <v>424</v>
      </c>
      <c r="B51" s="50">
        <v>45842</v>
      </c>
      <c r="C51" s="50">
        <v>46010</v>
      </c>
      <c r="D51" s="51">
        <v>0</v>
      </c>
      <c r="E51" s="51">
        <v>0</v>
      </c>
      <c r="F51" s="51">
        <v>0</v>
      </c>
      <c r="G51" s="51">
        <v>0</v>
      </c>
      <c r="H51" s="52">
        <v>8000</v>
      </c>
      <c r="I51" s="60">
        <v>8000</v>
      </c>
    </row>
    <row r="52" spans="1:9" ht="15.75" thickBot="1" x14ac:dyDescent="0.3">
      <c r="A52" s="61" t="s">
        <v>419</v>
      </c>
      <c r="B52" s="53">
        <v>45842</v>
      </c>
      <c r="C52" s="53">
        <v>46010</v>
      </c>
      <c r="D52" s="54">
        <v>0</v>
      </c>
      <c r="E52" s="54">
        <v>0</v>
      </c>
      <c r="F52" s="54">
        <v>0</v>
      </c>
      <c r="G52" s="54">
        <v>0</v>
      </c>
      <c r="H52" s="55">
        <v>11500</v>
      </c>
      <c r="I52" s="62">
        <v>11500</v>
      </c>
    </row>
    <row r="53" spans="1:9" ht="15.75" thickBot="1" x14ac:dyDescent="0.3">
      <c r="A53" s="59" t="s">
        <v>420</v>
      </c>
      <c r="B53" s="50">
        <v>45842</v>
      </c>
      <c r="C53" s="50">
        <v>46010</v>
      </c>
      <c r="D53" s="51">
        <v>0</v>
      </c>
      <c r="E53" s="51">
        <v>0</v>
      </c>
      <c r="F53" s="51">
        <v>0</v>
      </c>
      <c r="G53" s="51">
        <v>0</v>
      </c>
      <c r="H53" s="52">
        <v>6500</v>
      </c>
      <c r="I53" s="60">
        <v>6500</v>
      </c>
    </row>
    <row r="54" spans="1:9" ht="15.75" thickBot="1" x14ac:dyDescent="0.3">
      <c r="A54" s="61" t="s">
        <v>563</v>
      </c>
      <c r="B54" s="53">
        <v>45842</v>
      </c>
      <c r="C54" s="53">
        <v>46010</v>
      </c>
      <c r="D54" s="54">
        <v>0</v>
      </c>
      <c r="E54" s="54">
        <v>0</v>
      </c>
      <c r="F54" s="54">
        <v>0</v>
      </c>
      <c r="G54" s="54">
        <v>0</v>
      </c>
      <c r="H54" s="55">
        <v>5000</v>
      </c>
      <c r="I54" s="62">
        <v>5000</v>
      </c>
    </row>
    <row r="55" spans="1:9" ht="15.75" thickBot="1" x14ac:dyDescent="0.3">
      <c r="A55" s="59" t="s">
        <v>351</v>
      </c>
      <c r="B55" s="50">
        <v>45852</v>
      </c>
      <c r="C55" s="50">
        <v>45874</v>
      </c>
      <c r="D55" s="51">
        <v>0</v>
      </c>
      <c r="E55" s="51">
        <v>0</v>
      </c>
      <c r="F55" s="51">
        <v>0</v>
      </c>
      <c r="G55" s="51">
        <v>0</v>
      </c>
      <c r="H55" s="52">
        <v>3500</v>
      </c>
      <c r="I55" s="60">
        <v>3500</v>
      </c>
    </row>
    <row r="56" spans="1:9" ht="15.75" thickBot="1" x14ac:dyDescent="0.3">
      <c r="A56" s="61" t="s">
        <v>421</v>
      </c>
      <c r="B56" s="53">
        <v>45852</v>
      </c>
      <c r="C56" s="53">
        <v>45874</v>
      </c>
      <c r="D56" s="54">
        <v>0</v>
      </c>
      <c r="E56" s="54">
        <v>0</v>
      </c>
      <c r="F56" s="54">
        <v>0</v>
      </c>
      <c r="G56" s="54">
        <v>0</v>
      </c>
      <c r="H56" s="55">
        <v>5500</v>
      </c>
      <c r="I56" s="62">
        <v>5500</v>
      </c>
    </row>
    <row r="57" spans="1:9" ht="15.75" thickBot="1" x14ac:dyDescent="0.3">
      <c r="A57" s="59" t="s">
        <v>422</v>
      </c>
      <c r="B57" s="50">
        <v>45842</v>
      </c>
      <c r="C57" s="50">
        <v>46010</v>
      </c>
      <c r="D57" s="51">
        <v>0</v>
      </c>
      <c r="E57" s="51">
        <v>0</v>
      </c>
      <c r="F57" s="51">
        <v>0</v>
      </c>
      <c r="G57" s="51">
        <v>0</v>
      </c>
      <c r="H57" s="52">
        <v>14600</v>
      </c>
      <c r="I57" s="60">
        <v>14600</v>
      </c>
    </row>
    <row r="58" spans="1:9" ht="15.75" thickBot="1" x14ac:dyDescent="0.3">
      <c r="A58" s="113" t="s">
        <v>245</v>
      </c>
      <c r="B58" s="114"/>
      <c r="C58" s="115"/>
      <c r="D58" s="56">
        <v>0</v>
      </c>
      <c r="E58" s="56">
        <v>0</v>
      </c>
      <c r="F58" s="56">
        <v>0</v>
      </c>
      <c r="G58" s="56">
        <v>0</v>
      </c>
      <c r="H58" s="57">
        <v>113300</v>
      </c>
      <c r="I58" s="63">
        <v>113300</v>
      </c>
    </row>
    <row r="59" spans="1:9" ht="21" customHeight="1" thickBot="1" x14ac:dyDescent="0.3">
      <c r="A59" s="131" t="s">
        <v>473</v>
      </c>
      <c r="B59" s="132"/>
      <c r="C59" s="132"/>
      <c r="D59" s="132"/>
      <c r="E59" s="132"/>
      <c r="F59" s="132"/>
      <c r="G59" s="132"/>
      <c r="H59" s="132"/>
      <c r="I59" s="133"/>
    </row>
    <row r="60" spans="1:9" ht="15.75" thickBot="1" x14ac:dyDescent="0.3">
      <c r="A60" s="61" t="s">
        <v>415</v>
      </c>
      <c r="B60" s="53">
        <v>45883</v>
      </c>
      <c r="C60" s="53">
        <v>46010</v>
      </c>
      <c r="D60" s="54">
        <v>0</v>
      </c>
      <c r="E60" s="54">
        <v>0</v>
      </c>
      <c r="F60" s="54">
        <v>0</v>
      </c>
      <c r="G60" s="54">
        <v>0</v>
      </c>
      <c r="H60" s="55">
        <v>4600</v>
      </c>
      <c r="I60" s="62">
        <v>4600</v>
      </c>
    </row>
    <row r="61" spans="1:9" ht="15.75" thickBot="1" x14ac:dyDescent="0.3">
      <c r="A61" s="59" t="s">
        <v>562</v>
      </c>
      <c r="B61" s="50">
        <v>45874</v>
      </c>
      <c r="C61" s="50">
        <v>46010</v>
      </c>
      <c r="D61" s="51">
        <v>0</v>
      </c>
      <c r="E61" s="51">
        <v>0</v>
      </c>
      <c r="F61" s="51">
        <v>0</v>
      </c>
      <c r="G61" s="51">
        <v>0</v>
      </c>
      <c r="H61" s="52">
        <v>11500</v>
      </c>
      <c r="I61" s="60">
        <v>11500</v>
      </c>
    </row>
    <row r="62" spans="1:9" ht="15.75" thickBot="1" x14ac:dyDescent="0.3">
      <c r="A62" s="61" t="s">
        <v>351</v>
      </c>
      <c r="B62" s="53">
        <v>45883</v>
      </c>
      <c r="C62" s="53">
        <v>46010</v>
      </c>
      <c r="D62" s="54">
        <v>0</v>
      </c>
      <c r="E62" s="54">
        <v>0</v>
      </c>
      <c r="F62" s="54">
        <v>0</v>
      </c>
      <c r="G62" s="54">
        <v>0</v>
      </c>
      <c r="H62" s="55">
        <v>3500</v>
      </c>
      <c r="I62" s="62">
        <v>3500</v>
      </c>
    </row>
    <row r="63" spans="1:9" ht="15.75" thickBot="1" x14ac:dyDescent="0.3">
      <c r="A63" s="59" t="s">
        <v>421</v>
      </c>
      <c r="B63" s="50">
        <v>45883</v>
      </c>
      <c r="C63" s="50">
        <v>46010</v>
      </c>
      <c r="D63" s="51">
        <v>0</v>
      </c>
      <c r="E63" s="51">
        <v>0</v>
      </c>
      <c r="F63" s="51">
        <v>0</v>
      </c>
      <c r="G63" s="51">
        <v>0</v>
      </c>
      <c r="H63" s="52">
        <v>5500</v>
      </c>
      <c r="I63" s="60">
        <v>5500</v>
      </c>
    </row>
    <row r="64" spans="1:9" ht="15.75" thickBot="1" x14ac:dyDescent="0.3">
      <c r="A64" s="113" t="s">
        <v>245</v>
      </c>
      <c r="B64" s="114"/>
      <c r="C64" s="115"/>
      <c r="D64" s="56">
        <v>0</v>
      </c>
      <c r="E64" s="56">
        <v>0</v>
      </c>
      <c r="F64" s="56">
        <v>0</v>
      </c>
      <c r="G64" s="56">
        <v>0</v>
      </c>
      <c r="H64" s="57">
        <v>25100</v>
      </c>
      <c r="I64" s="63">
        <v>25100</v>
      </c>
    </row>
    <row r="65" spans="1:9" ht="21" customHeight="1" thickBot="1" x14ac:dyDescent="0.3">
      <c r="A65" s="131" t="s">
        <v>469</v>
      </c>
      <c r="B65" s="132"/>
      <c r="C65" s="132"/>
      <c r="D65" s="132"/>
      <c r="E65" s="132"/>
      <c r="F65" s="132"/>
      <c r="G65" s="132"/>
      <c r="H65" s="132"/>
      <c r="I65" s="133"/>
    </row>
    <row r="66" spans="1:9" ht="15.75" thickBot="1" x14ac:dyDescent="0.3">
      <c r="A66" s="61" t="s">
        <v>416</v>
      </c>
      <c r="B66" s="53">
        <v>45930</v>
      </c>
      <c r="C66" s="53">
        <v>46010</v>
      </c>
      <c r="D66" s="54">
        <v>0</v>
      </c>
      <c r="E66" s="54">
        <v>0</v>
      </c>
      <c r="F66" s="54">
        <v>0</v>
      </c>
      <c r="G66" s="54">
        <v>0</v>
      </c>
      <c r="H66" s="55">
        <v>6500</v>
      </c>
      <c r="I66" s="62">
        <v>6500</v>
      </c>
    </row>
    <row r="67" spans="1:9" ht="15.75" thickBot="1" x14ac:dyDescent="0.3">
      <c r="A67" s="59" t="s">
        <v>417</v>
      </c>
      <c r="B67" s="50">
        <v>45930</v>
      </c>
      <c r="C67" s="50">
        <v>46010</v>
      </c>
      <c r="D67" s="51">
        <v>0</v>
      </c>
      <c r="E67" s="51">
        <v>0</v>
      </c>
      <c r="F67" s="51">
        <v>0</v>
      </c>
      <c r="G67" s="51">
        <v>0</v>
      </c>
      <c r="H67" s="52">
        <v>10000</v>
      </c>
      <c r="I67" s="60">
        <v>10000</v>
      </c>
    </row>
    <row r="68" spans="1:9" ht="15.75" thickBot="1" x14ac:dyDescent="0.3">
      <c r="A68" s="61" t="s">
        <v>423</v>
      </c>
      <c r="B68" s="53">
        <v>45919</v>
      </c>
      <c r="C68" s="53">
        <v>46010</v>
      </c>
      <c r="D68" s="54">
        <v>0</v>
      </c>
      <c r="E68" s="54">
        <v>0</v>
      </c>
      <c r="F68" s="54">
        <v>0</v>
      </c>
      <c r="G68" s="54">
        <v>0</v>
      </c>
      <c r="H68" s="55">
        <v>5000</v>
      </c>
      <c r="I68" s="62">
        <v>5000</v>
      </c>
    </row>
    <row r="69" spans="1:9" ht="15.75" thickBot="1" x14ac:dyDescent="0.3">
      <c r="A69" s="59" t="s">
        <v>423</v>
      </c>
      <c r="B69" s="50">
        <v>45919</v>
      </c>
      <c r="C69" s="50">
        <v>46010</v>
      </c>
      <c r="D69" s="51">
        <v>0</v>
      </c>
      <c r="E69" s="51">
        <v>0</v>
      </c>
      <c r="F69" s="51">
        <v>0</v>
      </c>
      <c r="G69" s="51">
        <v>0</v>
      </c>
      <c r="H69" s="52">
        <v>5000</v>
      </c>
      <c r="I69" s="60">
        <v>5000</v>
      </c>
    </row>
    <row r="70" spans="1:9" ht="15.75" thickBot="1" x14ac:dyDescent="0.3">
      <c r="A70" s="61" t="s">
        <v>423</v>
      </c>
      <c r="B70" s="53">
        <v>45930</v>
      </c>
      <c r="C70" s="53">
        <v>46010</v>
      </c>
      <c r="D70" s="54">
        <v>0</v>
      </c>
      <c r="E70" s="54">
        <v>0</v>
      </c>
      <c r="F70" s="54">
        <v>0</v>
      </c>
      <c r="G70" s="54">
        <v>0</v>
      </c>
      <c r="H70" s="55">
        <v>5000</v>
      </c>
      <c r="I70" s="62">
        <v>5000</v>
      </c>
    </row>
    <row r="71" spans="1:9" ht="15.75" thickBot="1" x14ac:dyDescent="0.3">
      <c r="A71" s="59" t="s">
        <v>418</v>
      </c>
      <c r="B71" s="50">
        <v>45930</v>
      </c>
      <c r="C71" s="50">
        <v>46010</v>
      </c>
      <c r="D71" s="51">
        <v>0</v>
      </c>
      <c r="E71" s="51">
        <v>0</v>
      </c>
      <c r="F71" s="51">
        <v>0</v>
      </c>
      <c r="G71" s="51">
        <v>0</v>
      </c>
      <c r="H71" s="52">
        <v>14600</v>
      </c>
      <c r="I71" s="60">
        <v>14600</v>
      </c>
    </row>
    <row r="72" spans="1:9" ht="15.75" thickBot="1" x14ac:dyDescent="0.3">
      <c r="A72" s="61" t="s">
        <v>415</v>
      </c>
      <c r="B72" s="53">
        <v>45912</v>
      </c>
      <c r="C72" s="53">
        <v>46010</v>
      </c>
      <c r="D72" s="54">
        <v>0</v>
      </c>
      <c r="E72" s="54">
        <v>0</v>
      </c>
      <c r="F72" s="54">
        <v>0</v>
      </c>
      <c r="G72" s="54">
        <v>0</v>
      </c>
      <c r="H72" s="55">
        <v>4600</v>
      </c>
      <c r="I72" s="62">
        <v>4600</v>
      </c>
    </row>
    <row r="73" spans="1:9" ht="15.75" thickBot="1" x14ac:dyDescent="0.3">
      <c r="A73" s="59" t="s">
        <v>562</v>
      </c>
      <c r="B73" s="50">
        <v>45930</v>
      </c>
      <c r="C73" s="50">
        <v>46010</v>
      </c>
      <c r="D73" s="51">
        <v>0</v>
      </c>
      <c r="E73" s="51">
        <v>0</v>
      </c>
      <c r="F73" s="51">
        <v>0</v>
      </c>
      <c r="G73" s="51">
        <v>0</v>
      </c>
      <c r="H73" s="52">
        <v>11500</v>
      </c>
      <c r="I73" s="60">
        <v>11500</v>
      </c>
    </row>
    <row r="74" spans="1:9" ht="15.75" thickBot="1" x14ac:dyDescent="0.3">
      <c r="A74" s="61" t="s">
        <v>424</v>
      </c>
      <c r="B74" s="53">
        <v>45930</v>
      </c>
      <c r="C74" s="53">
        <v>46010</v>
      </c>
      <c r="D74" s="54">
        <v>0</v>
      </c>
      <c r="E74" s="54">
        <v>0</v>
      </c>
      <c r="F74" s="54">
        <v>0</v>
      </c>
      <c r="G74" s="54">
        <v>0</v>
      </c>
      <c r="H74" s="55">
        <v>8000</v>
      </c>
      <c r="I74" s="62">
        <v>8000</v>
      </c>
    </row>
    <row r="75" spans="1:9" ht="15.75" thickBot="1" x14ac:dyDescent="0.3">
      <c r="A75" s="59" t="s">
        <v>419</v>
      </c>
      <c r="B75" s="50">
        <v>45930</v>
      </c>
      <c r="C75" s="50">
        <v>46010</v>
      </c>
      <c r="D75" s="51">
        <v>0</v>
      </c>
      <c r="E75" s="51">
        <v>0</v>
      </c>
      <c r="F75" s="51">
        <v>0</v>
      </c>
      <c r="G75" s="51">
        <v>0</v>
      </c>
      <c r="H75" s="52">
        <v>11500</v>
      </c>
      <c r="I75" s="60">
        <v>11500</v>
      </c>
    </row>
    <row r="76" spans="1:9" ht="15.75" thickBot="1" x14ac:dyDescent="0.3">
      <c r="A76" s="61" t="s">
        <v>420</v>
      </c>
      <c r="B76" s="53">
        <v>45919</v>
      </c>
      <c r="C76" s="53">
        <v>46010</v>
      </c>
      <c r="D76" s="54">
        <v>0</v>
      </c>
      <c r="E76" s="54">
        <v>0</v>
      </c>
      <c r="F76" s="54">
        <v>0</v>
      </c>
      <c r="G76" s="54">
        <v>0</v>
      </c>
      <c r="H76" s="55">
        <v>6500</v>
      </c>
      <c r="I76" s="62">
        <v>6500</v>
      </c>
    </row>
    <row r="77" spans="1:9" ht="15.75" thickBot="1" x14ac:dyDescent="0.3">
      <c r="A77" s="59" t="s">
        <v>420</v>
      </c>
      <c r="B77" s="50">
        <v>45919</v>
      </c>
      <c r="C77" s="50">
        <v>46010</v>
      </c>
      <c r="D77" s="51">
        <v>0</v>
      </c>
      <c r="E77" s="51">
        <v>0</v>
      </c>
      <c r="F77" s="51">
        <v>0</v>
      </c>
      <c r="G77" s="51">
        <v>0</v>
      </c>
      <c r="H77" s="52">
        <v>6500</v>
      </c>
      <c r="I77" s="60">
        <v>6500</v>
      </c>
    </row>
    <row r="78" spans="1:9" ht="15.75" thickBot="1" x14ac:dyDescent="0.3">
      <c r="A78" s="61" t="s">
        <v>420</v>
      </c>
      <c r="B78" s="53">
        <v>45930</v>
      </c>
      <c r="C78" s="53">
        <v>46010</v>
      </c>
      <c r="D78" s="54">
        <v>0</v>
      </c>
      <c r="E78" s="54">
        <v>0</v>
      </c>
      <c r="F78" s="54">
        <v>0</v>
      </c>
      <c r="G78" s="54">
        <v>0</v>
      </c>
      <c r="H78" s="55">
        <v>6500</v>
      </c>
      <c r="I78" s="62">
        <v>6500</v>
      </c>
    </row>
    <row r="79" spans="1:9" ht="15.75" thickBot="1" x14ac:dyDescent="0.3">
      <c r="A79" s="59" t="s">
        <v>563</v>
      </c>
      <c r="B79" s="50">
        <v>45919</v>
      </c>
      <c r="C79" s="50">
        <v>46010</v>
      </c>
      <c r="D79" s="51">
        <v>0</v>
      </c>
      <c r="E79" s="51">
        <v>0</v>
      </c>
      <c r="F79" s="51">
        <v>0</v>
      </c>
      <c r="G79" s="51">
        <v>0</v>
      </c>
      <c r="H79" s="52">
        <v>5000</v>
      </c>
      <c r="I79" s="60">
        <v>5000</v>
      </c>
    </row>
    <row r="80" spans="1:9" ht="15.75" thickBot="1" x14ac:dyDescent="0.3">
      <c r="A80" s="61" t="s">
        <v>563</v>
      </c>
      <c r="B80" s="53">
        <v>45919</v>
      </c>
      <c r="C80" s="53">
        <v>46010</v>
      </c>
      <c r="D80" s="54">
        <v>0</v>
      </c>
      <c r="E80" s="54">
        <v>0</v>
      </c>
      <c r="F80" s="54">
        <v>0</v>
      </c>
      <c r="G80" s="54">
        <v>0</v>
      </c>
      <c r="H80" s="55">
        <v>5000</v>
      </c>
      <c r="I80" s="62">
        <v>5000</v>
      </c>
    </row>
    <row r="81" spans="1:9" ht="15.75" thickBot="1" x14ac:dyDescent="0.3">
      <c r="A81" s="59" t="s">
        <v>563</v>
      </c>
      <c r="B81" s="50">
        <v>45930</v>
      </c>
      <c r="C81" s="50">
        <v>46010</v>
      </c>
      <c r="D81" s="51">
        <v>0</v>
      </c>
      <c r="E81" s="51">
        <v>0</v>
      </c>
      <c r="F81" s="51">
        <v>0</v>
      </c>
      <c r="G81" s="51">
        <v>0</v>
      </c>
      <c r="H81" s="52">
        <v>5000</v>
      </c>
      <c r="I81" s="60">
        <v>5000</v>
      </c>
    </row>
    <row r="82" spans="1:9" ht="15.75" thickBot="1" x14ac:dyDescent="0.3">
      <c r="A82" s="61" t="s">
        <v>351</v>
      </c>
      <c r="B82" s="53">
        <v>45912</v>
      </c>
      <c r="C82" s="53">
        <v>46010</v>
      </c>
      <c r="D82" s="54">
        <v>0</v>
      </c>
      <c r="E82" s="54">
        <v>0</v>
      </c>
      <c r="F82" s="54">
        <v>0</v>
      </c>
      <c r="G82" s="54">
        <v>0</v>
      </c>
      <c r="H82" s="55">
        <v>3500</v>
      </c>
      <c r="I82" s="62">
        <v>3500</v>
      </c>
    </row>
    <row r="83" spans="1:9" ht="15.75" thickBot="1" x14ac:dyDescent="0.3">
      <c r="A83" s="59" t="s">
        <v>421</v>
      </c>
      <c r="B83" s="50">
        <v>45912</v>
      </c>
      <c r="C83" s="50">
        <v>46010</v>
      </c>
      <c r="D83" s="51">
        <v>0</v>
      </c>
      <c r="E83" s="51">
        <v>0</v>
      </c>
      <c r="F83" s="51">
        <v>0</v>
      </c>
      <c r="G83" s="51">
        <v>0</v>
      </c>
      <c r="H83" s="52">
        <v>5500</v>
      </c>
      <c r="I83" s="60">
        <v>5500</v>
      </c>
    </row>
    <row r="84" spans="1:9" ht="15.75" thickBot="1" x14ac:dyDescent="0.3">
      <c r="A84" s="61" t="s">
        <v>422</v>
      </c>
      <c r="B84" s="53">
        <v>45930</v>
      </c>
      <c r="C84" s="53">
        <v>46010</v>
      </c>
      <c r="D84" s="54">
        <v>0</v>
      </c>
      <c r="E84" s="54">
        <v>0</v>
      </c>
      <c r="F84" s="54">
        <v>0</v>
      </c>
      <c r="G84" s="54">
        <v>0</v>
      </c>
      <c r="H84" s="55">
        <v>14600</v>
      </c>
      <c r="I84" s="62">
        <v>14600</v>
      </c>
    </row>
    <row r="85" spans="1:9" ht="15.75" thickBot="1" x14ac:dyDescent="0.3">
      <c r="A85" s="113" t="s">
        <v>245</v>
      </c>
      <c r="B85" s="114"/>
      <c r="C85" s="115"/>
      <c r="D85" s="56">
        <v>0</v>
      </c>
      <c r="E85" s="56">
        <v>0</v>
      </c>
      <c r="F85" s="56">
        <v>0</v>
      </c>
      <c r="G85" s="56">
        <v>0</v>
      </c>
      <c r="H85" s="57">
        <v>139800</v>
      </c>
      <c r="I85" s="63">
        <v>139800</v>
      </c>
    </row>
    <row r="86" spans="1:9" ht="21" customHeight="1" thickBot="1" x14ac:dyDescent="0.3">
      <c r="A86" s="116" t="s">
        <v>474</v>
      </c>
      <c r="B86" s="117"/>
      <c r="C86" s="117"/>
      <c r="D86" s="117"/>
      <c r="E86" s="117"/>
      <c r="F86" s="117"/>
      <c r="G86" s="117"/>
      <c r="H86" s="117"/>
      <c r="I86" s="118"/>
    </row>
    <row r="87" spans="1:9" ht="15.75" thickBot="1" x14ac:dyDescent="0.3">
      <c r="A87" s="59" t="s">
        <v>416</v>
      </c>
      <c r="B87" s="50">
        <v>45960</v>
      </c>
      <c r="C87" s="50">
        <v>46010</v>
      </c>
      <c r="D87" s="51">
        <v>0</v>
      </c>
      <c r="E87" s="51">
        <v>0</v>
      </c>
      <c r="F87" s="51">
        <v>0</v>
      </c>
      <c r="G87" s="51">
        <v>0</v>
      </c>
      <c r="H87" s="52">
        <v>6500</v>
      </c>
      <c r="I87" s="60">
        <v>6500</v>
      </c>
    </row>
    <row r="88" spans="1:9" ht="15.75" thickBot="1" x14ac:dyDescent="0.3">
      <c r="A88" s="61" t="s">
        <v>417</v>
      </c>
      <c r="B88" s="53">
        <v>45960</v>
      </c>
      <c r="C88" s="53">
        <v>46010</v>
      </c>
      <c r="D88" s="54">
        <v>0</v>
      </c>
      <c r="E88" s="54">
        <v>0</v>
      </c>
      <c r="F88" s="54">
        <v>0</v>
      </c>
      <c r="G88" s="54">
        <v>0</v>
      </c>
      <c r="H88" s="55">
        <v>10000</v>
      </c>
      <c r="I88" s="62">
        <v>10000</v>
      </c>
    </row>
    <row r="89" spans="1:9" ht="15.75" thickBot="1" x14ac:dyDescent="0.3">
      <c r="A89" s="59" t="s">
        <v>564</v>
      </c>
      <c r="B89" s="50">
        <v>45951</v>
      </c>
      <c r="C89" s="50">
        <v>46010</v>
      </c>
      <c r="D89" s="51">
        <v>0</v>
      </c>
      <c r="E89" s="51">
        <v>0</v>
      </c>
      <c r="F89" s="51">
        <v>0</v>
      </c>
      <c r="G89" s="51">
        <v>0</v>
      </c>
      <c r="H89" s="52">
        <v>3200</v>
      </c>
      <c r="I89" s="60">
        <v>3200</v>
      </c>
    </row>
    <row r="90" spans="1:9" ht="15.75" thickBot="1" x14ac:dyDescent="0.3">
      <c r="A90" s="61" t="s">
        <v>564</v>
      </c>
      <c r="B90" s="53">
        <v>45960</v>
      </c>
      <c r="C90" s="53">
        <v>46010</v>
      </c>
      <c r="D90" s="54">
        <v>0</v>
      </c>
      <c r="E90" s="54">
        <v>0</v>
      </c>
      <c r="F90" s="54">
        <v>0</v>
      </c>
      <c r="G90" s="54">
        <v>0</v>
      </c>
      <c r="H90" s="55">
        <v>3200</v>
      </c>
      <c r="I90" s="62">
        <v>3200</v>
      </c>
    </row>
    <row r="91" spans="1:9" ht="15.75" thickBot="1" x14ac:dyDescent="0.3">
      <c r="A91" s="59" t="s">
        <v>423</v>
      </c>
      <c r="B91" s="50">
        <v>45960</v>
      </c>
      <c r="C91" s="50">
        <v>46010</v>
      </c>
      <c r="D91" s="51">
        <v>0</v>
      </c>
      <c r="E91" s="51">
        <v>0</v>
      </c>
      <c r="F91" s="51">
        <v>0</v>
      </c>
      <c r="G91" s="51">
        <v>0</v>
      </c>
      <c r="H91" s="52">
        <v>5000</v>
      </c>
      <c r="I91" s="60">
        <v>5000</v>
      </c>
    </row>
    <row r="92" spans="1:9" ht="15.75" thickBot="1" x14ac:dyDescent="0.3">
      <c r="A92" s="61" t="s">
        <v>415</v>
      </c>
      <c r="B92" s="53">
        <v>45944</v>
      </c>
      <c r="C92" s="53">
        <v>46010</v>
      </c>
      <c r="D92" s="54">
        <v>0</v>
      </c>
      <c r="E92" s="54">
        <v>0</v>
      </c>
      <c r="F92" s="54">
        <v>0</v>
      </c>
      <c r="G92" s="54">
        <v>0</v>
      </c>
      <c r="H92" s="55">
        <v>4600</v>
      </c>
      <c r="I92" s="62">
        <v>4600</v>
      </c>
    </row>
    <row r="93" spans="1:9" ht="15.75" thickBot="1" x14ac:dyDescent="0.3">
      <c r="A93" s="59" t="s">
        <v>419</v>
      </c>
      <c r="B93" s="50">
        <v>45960</v>
      </c>
      <c r="C93" s="50">
        <v>46010</v>
      </c>
      <c r="D93" s="51">
        <v>0</v>
      </c>
      <c r="E93" s="51">
        <v>0</v>
      </c>
      <c r="F93" s="51">
        <v>0</v>
      </c>
      <c r="G93" s="51">
        <v>0</v>
      </c>
      <c r="H93" s="52">
        <v>11500</v>
      </c>
      <c r="I93" s="60">
        <v>11500</v>
      </c>
    </row>
    <row r="94" spans="1:9" ht="15.75" thickBot="1" x14ac:dyDescent="0.3">
      <c r="A94" s="61" t="s">
        <v>420</v>
      </c>
      <c r="B94" s="53">
        <v>45960</v>
      </c>
      <c r="C94" s="53">
        <v>46010</v>
      </c>
      <c r="D94" s="54">
        <v>0</v>
      </c>
      <c r="E94" s="54">
        <v>0</v>
      </c>
      <c r="F94" s="54">
        <v>0</v>
      </c>
      <c r="G94" s="54">
        <v>0</v>
      </c>
      <c r="H94" s="55">
        <v>6500</v>
      </c>
      <c r="I94" s="62">
        <v>6500</v>
      </c>
    </row>
    <row r="95" spans="1:9" ht="15.75" thickBot="1" x14ac:dyDescent="0.3">
      <c r="A95" s="59" t="s">
        <v>563</v>
      </c>
      <c r="B95" s="50">
        <v>45960</v>
      </c>
      <c r="C95" s="50">
        <v>46010</v>
      </c>
      <c r="D95" s="51">
        <v>0</v>
      </c>
      <c r="E95" s="51">
        <v>0</v>
      </c>
      <c r="F95" s="51">
        <v>0</v>
      </c>
      <c r="G95" s="51">
        <v>0</v>
      </c>
      <c r="H95" s="52">
        <v>5000</v>
      </c>
      <c r="I95" s="60">
        <v>5000</v>
      </c>
    </row>
    <row r="96" spans="1:9" ht="15.75" thickBot="1" x14ac:dyDescent="0.3">
      <c r="A96" s="61" t="s">
        <v>351</v>
      </c>
      <c r="B96" s="53">
        <v>45944</v>
      </c>
      <c r="C96" s="53">
        <v>46010</v>
      </c>
      <c r="D96" s="54">
        <v>0</v>
      </c>
      <c r="E96" s="54">
        <v>0</v>
      </c>
      <c r="F96" s="54">
        <v>0</v>
      </c>
      <c r="G96" s="54">
        <v>0</v>
      </c>
      <c r="H96" s="55">
        <v>3500</v>
      </c>
      <c r="I96" s="62">
        <v>3500</v>
      </c>
    </row>
    <row r="97" spans="1:9" ht="15.75" thickBot="1" x14ac:dyDescent="0.3">
      <c r="A97" s="59" t="s">
        <v>421</v>
      </c>
      <c r="B97" s="50">
        <v>45944</v>
      </c>
      <c r="C97" s="50">
        <v>46010</v>
      </c>
      <c r="D97" s="51">
        <v>0</v>
      </c>
      <c r="E97" s="51">
        <v>0</v>
      </c>
      <c r="F97" s="51">
        <v>0</v>
      </c>
      <c r="G97" s="51">
        <v>0</v>
      </c>
      <c r="H97" s="52">
        <v>5500</v>
      </c>
      <c r="I97" s="60">
        <v>5500</v>
      </c>
    </row>
    <row r="98" spans="1:9" ht="15.75" thickBot="1" x14ac:dyDescent="0.3">
      <c r="A98" s="61" t="s">
        <v>422</v>
      </c>
      <c r="B98" s="53">
        <v>45960</v>
      </c>
      <c r="C98" s="53">
        <v>46010</v>
      </c>
      <c r="D98" s="54">
        <v>0</v>
      </c>
      <c r="E98" s="54">
        <v>0</v>
      </c>
      <c r="F98" s="54">
        <v>0</v>
      </c>
      <c r="G98" s="54">
        <v>0</v>
      </c>
      <c r="H98" s="55">
        <v>14600</v>
      </c>
      <c r="I98" s="62">
        <v>14600</v>
      </c>
    </row>
    <row r="99" spans="1:9" ht="15.75" thickBot="1" x14ac:dyDescent="0.3">
      <c r="A99" s="113" t="s">
        <v>245</v>
      </c>
      <c r="B99" s="114"/>
      <c r="C99" s="115"/>
      <c r="D99" s="56">
        <v>0</v>
      </c>
      <c r="E99" s="56">
        <v>0</v>
      </c>
      <c r="F99" s="56">
        <v>0</v>
      </c>
      <c r="G99" s="56">
        <v>0</v>
      </c>
      <c r="H99" s="57">
        <v>79100</v>
      </c>
      <c r="I99" s="63">
        <v>79100</v>
      </c>
    </row>
    <row r="100" spans="1:9" ht="21" customHeight="1" thickBot="1" x14ac:dyDescent="0.3">
      <c r="A100" s="116" t="s">
        <v>477</v>
      </c>
      <c r="B100" s="117"/>
      <c r="C100" s="117"/>
      <c r="D100" s="117"/>
      <c r="E100" s="117"/>
      <c r="F100" s="117"/>
      <c r="G100" s="117"/>
      <c r="H100" s="117"/>
      <c r="I100" s="118"/>
    </row>
    <row r="101" spans="1:9" ht="15.75" thickBot="1" x14ac:dyDescent="0.3">
      <c r="A101" s="59" t="s">
        <v>416</v>
      </c>
      <c r="B101" s="50">
        <v>45989</v>
      </c>
      <c r="C101" s="50">
        <v>46010</v>
      </c>
      <c r="D101" s="51">
        <v>0</v>
      </c>
      <c r="E101" s="51">
        <v>0</v>
      </c>
      <c r="F101" s="51">
        <v>0</v>
      </c>
      <c r="G101" s="51">
        <v>0</v>
      </c>
      <c r="H101" s="52">
        <v>6500</v>
      </c>
      <c r="I101" s="60">
        <v>6500</v>
      </c>
    </row>
    <row r="102" spans="1:9" ht="15.75" thickBot="1" x14ac:dyDescent="0.3">
      <c r="A102" s="61" t="s">
        <v>564</v>
      </c>
      <c r="B102" s="53">
        <v>45989</v>
      </c>
      <c r="C102" s="53">
        <v>46010</v>
      </c>
      <c r="D102" s="54">
        <v>0</v>
      </c>
      <c r="E102" s="54">
        <v>0</v>
      </c>
      <c r="F102" s="54">
        <v>0</v>
      </c>
      <c r="G102" s="54">
        <v>0</v>
      </c>
      <c r="H102" s="55">
        <v>3200</v>
      </c>
      <c r="I102" s="62">
        <v>3200</v>
      </c>
    </row>
    <row r="103" spans="1:9" ht="15.75" thickBot="1" x14ac:dyDescent="0.3">
      <c r="A103" s="59" t="s">
        <v>423</v>
      </c>
      <c r="B103" s="50">
        <v>45989</v>
      </c>
      <c r="C103" s="50">
        <v>46010</v>
      </c>
      <c r="D103" s="51">
        <v>0</v>
      </c>
      <c r="E103" s="51">
        <v>0</v>
      </c>
      <c r="F103" s="51">
        <v>0</v>
      </c>
      <c r="G103" s="51">
        <v>0</v>
      </c>
      <c r="H103" s="52">
        <v>5000</v>
      </c>
      <c r="I103" s="60">
        <v>5000</v>
      </c>
    </row>
    <row r="104" spans="1:9" ht="15.75" thickBot="1" x14ac:dyDescent="0.3">
      <c r="A104" s="61" t="s">
        <v>415</v>
      </c>
      <c r="B104" s="53">
        <v>45975</v>
      </c>
      <c r="C104" s="53">
        <v>46010</v>
      </c>
      <c r="D104" s="54">
        <v>0</v>
      </c>
      <c r="E104" s="54">
        <v>0</v>
      </c>
      <c r="F104" s="54">
        <v>0</v>
      </c>
      <c r="G104" s="54">
        <v>0</v>
      </c>
      <c r="H104" s="55">
        <v>2000</v>
      </c>
      <c r="I104" s="62">
        <v>2000</v>
      </c>
    </row>
    <row r="105" spans="1:9" ht="15.75" thickBot="1" x14ac:dyDescent="0.3">
      <c r="A105" s="59" t="s">
        <v>424</v>
      </c>
      <c r="B105" s="50">
        <v>45989</v>
      </c>
      <c r="C105" s="50">
        <v>46010</v>
      </c>
      <c r="D105" s="51">
        <v>0</v>
      </c>
      <c r="E105" s="51">
        <v>0</v>
      </c>
      <c r="F105" s="51">
        <v>0</v>
      </c>
      <c r="G105" s="51">
        <v>0</v>
      </c>
      <c r="H105" s="52">
        <v>8000</v>
      </c>
      <c r="I105" s="60">
        <v>8000</v>
      </c>
    </row>
    <row r="106" spans="1:9" ht="15.75" thickBot="1" x14ac:dyDescent="0.3">
      <c r="A106" s="61" t="s">
        <v>420</v>
      </c>
      <c r="B106" s="53">
        <v>45989</v>
      </c>
      <c r="C106" s="53">
        <v>46010</v>
      </c>
      <c r="D106" s="54">
        <v>0</v>
      </c>
      <c r="E106" s="54">
        <v>0</v>
      </c>
      <c r="F106" s="54">
        <v>0</v>
      </c>
      <c r="G106" s="54">
        <v>0</v>
      </c>
      <c r="H106" s="55">
        <v>6500</v>
      </c>
      <c r="I106" s="62">
        <v>6500</v>
      </c>
    </row>
    <row r="107" spans="1:9" ht="15.75" thickBot="1" x14ac:dyDescent="0.3">
      <c r="A107" s="59" t="s">
        <v>563</v>
      </c>
      <c r="B107" s="50">
        <v>45989</v>
      </c>
      <c r="C107" s="50">
        <v>46010</v>
      </c>
      <c r="D107" s="51">
        <v>0</v>
      </c>
      <c r="E107" s="51">
        <v>0</v>
      </c>
      <c r="F107" s="51">
        <v>0</v>
      </c>
      <c r="G107" s="51">
        <v>0</v>
      </c>
      <c r="H107" s="52">
        <v>5000</v>
      </c>
      <c r="I107" s="60">
        <v>5000</v>
      </c>
    </row>
    <row r="108" spans="1:9" ht="15.75" thickBot="1" x14ac:dyDescent="0.3">
      <c r="A108" s="61" t="s">
        <v>351</v>
      </c>
      <c r="B108" s="53">
        <v>45975</v>
      </c>
      <c r="C108" s="53">
        <v>46010</v>
      </c>
      <c r="D108" s="54">
        <v>0</v>
      </c>
      <c r="E108" s="54">
        <v>0</v>
      </c>
      <c r="F108" s="54">
        <v>0</v>
      </c>
      <c r="G108" s="54">
        <v>0</v>
      </c>
      <c r="H108" s="55">
        <v>3500</v>
      </c>
      <c r="I108" s="62">
        <v>3500</v>
      </c>
    </row>
    <row r="109" spans="1:9" ht="15.75" thickBot="1" x14ac:dyDescent="0.3">
      <c r="A109" s="59" t="s">
        <v>421</v>
      </c>
      <c r="B109" s="50">
        <v>45975</v>
      </c>
      <c r="C109" s="50">
        <v>46010</v>
      </c>
      <c r="D109" s="51">
        <v>0</v>
      </c>
      <c r="E109" s="51">
        <v>0</v>
      </c>
      <c r="F109" s="51">
        <v>0</v>
      </c>
      <c r="G109" s="51">
        <v>0</v>
      </c>
      <c r="H109" s="52">
        <v>5500</v>
      </c>
      <c r="I109" s="60">
        <v>5500</v>
      </c>
    </row>
    <row r="110" spans="1:9" ht="15.75" thickBot="1" x14ac:dyDescent="0.3">
      <c r="A110" s="61" t="s">
        <v>422</v>
      </c>
      <c r="B110" s="53">
        <v>45989</v>
      </c>
      <c r="C110" s="53">
        <v>46010</v>
      </c>
      <c r="D110" s="54">
        <v>0</v>
      </c>
      <c r="E110" s="54">
        <v>0</v>
      </c>
      <c r="F110" s="54">
        <v>0</v>
      </c>
      <c r="G110" s="54">
        <v>0</v>
      </c>
      <c r="H110" s="55">
        <v>14600</v>
      </c>
      <c r="I110" s="62">
        <v>14600</v>
      </c>
    </row>
    <row r="111" spans="1:9" ht="15.75" thickBot="1" x14ac:dyDescent="0.3">
      <c r="A111" s="113" t="s">
        <v>245</v>
      </c>
      <c r="B111" s="114"/>
      <c r="C111" s="115"/>
      <c r="D111" s="56">
        <v>0</v>
      </c>
      <c r="E111" s="56">
        <v>0</v>
      </c>
      <c r="F111" s="56">
        <v>0</v>
      </c>
      <c r="G111" s="56">
        <v>0</v>
      </c>
      <c r="H111" s="57">
        <v>59800</v>
      </c>
      <c r="I111" s="63">
        <v>59800</v>
      </c>
    </row>
    <row r="112" spans="1:9" ht="21" customHeight="1" thickBot="1" x14ac:dyDescent="0.3">
      <c r="A112" s="116" t="s">
        <v>478</v>
      </c>
      <c r="B112" s="117"/>
      <c r="C112" s="117"/>
      <c r="D112" s="117"/>
      <c r="E112" s="117"/>
      <c r="F112" s="117"/>
      <c r="G112" s="117"/>
      <c r="H112" s="117"/>
      <c r="I112" s="118"/>
    </row>
    <row r="113" spans="1:9" ht="15.75" thickBot="1" x14ac:dyDescent="0.3">
      <c r="A113" s="59" t="s">
        <v>416</v>
      </c>
      <c r="B113" s="50">
        <v>46010</v>
      </c>
      <c r="C113" s="50">
        <v>46010</v>
      </c>
      <c r="D113" s="51">
        <v>0</v>
      </c>
      <c r="E113" s="51">
        <v>0</v>
      </c>
      <c r="F113" s="51">
        <v>0</v>
      </c>
      <c r="G113" s="51">
        <v>0</v>
      </c>
      <c r="H113" s="52">
        <v>6500</v>
      </c>
      <c r="I113" s="60">
        <v>6500</v>
      </c>
    </row>
    <row r="114" spans="1:9" ht="15.75" thickBot="1" x14ac:dyDescent="0.3">
      <c r="A114" s="61" t="s">
        <v>417</v>
      </c>
      <c r="B114" s="53">
        <v>46010</v>
      </c>
      <c r="C114" s="53">
        <v>46010</v>
      </c>
      <c r="D114" s="54">
        <v>0</v>
      </c>
      <c r="E114" s="54">
        <v>0</v>
      </c>
      <c r="F114" s="54">
        <v>0</v>
      </c>
      <c r="G114" s="54">
        <v>0</v>
      </c>
      <c r="H114" s="55">
        <v>10000</v>
      </c>
      <c r="I114" s="62">
        <v>10000</v>
      </c>
    </row>
    <row r="115" spans="1:9" ht="15.75" thickBot="1" x14ac:dyDescent="0.3">
      <c r="A115" s="59" t="s">
        <v>564</v>
      </c>
      <c r="B115" s="50">
        <v>46010</v>
      </c>
      <c r="C115" s="50">
        <v>46010</v>
      </c>
      <c r="D115" s="51">
        <v>0</v>
      </c>
      <c r="E115" s="51">
        <v>0</v>
      </c>
      <c r="F115" s="51">
        <v>0</v>
      </c>
      <c r="G115" s="51">
        <v>0</v>
      </c>
      <c r="H115" s="52">
        <v>3200</v>
      </c>
      <c r="I115" s="60">
        <v>3200</v>
      </c>
    </row>
    <row r="116" spans="1:9" ht="15.75" thickBot="1" x14ac:dyDescent="0.3">
      <c r="A116" s="61" t="s">
        <v>423</v>
      </c>
      <c r="B116" s="53">
        <v>46010</v>
      </c>
      <c r="C116" s="53">
        <v>46010</v>
      </c>
      <c r="D116" s="54">
        <v>0</v>
      </c>
      <c r="E116" s="54">
        <v>0</v>
      </c>
      <c r="F116" s="54">
        <v>0</v>
      </c>
      <c r="G116" s="54">
        <v>0</v>
      </c>
      <c r="H116" s="55">
        <v>5000</v>
      </c>
      <c r="I116" s="62">
        <v>5000</v>
      </c>
    </row>
    <row r="117" spans="1:9" ht="15.75" thickBot="1" x14ac:dyDescent="0.3">
      <c r="A117" s="59" t="s">
        <v>418</v>
      </c>
      <c r="B117" s="50">
        <v>46010</v>
      </c>
      <c r="C117" s="50">
        <v>46010</v>
      </c>
      <c r="D117" s="51">
        <v>0</v>
      </c>
      <c r="E117" s="51">
        <v>0</v>
      </c>
      <c r="F117" s="51">
        <v>0</v>
      </c>
      <c r="G117" s="51">
        <v>0</v>
      </c>
      <c r="H117" s="52">
        <v>14600</v>
      </c>
      <c r="I117" s="60">
        <v>14600</v>
      </c>
    </row>
    <row r="118" spans="1:9" ht="15.75" thickBot="1" x14ac:dyDescent="0.3">
      <c r="A118" s="61" t="s">
        <v>415</v>
      </c>
      <c r="B118" s="53">
        <v>46003</v>
      </c>
      <c r="C118" s="53">
        <v>46010</v>
      </c>
      <c r="D118" s="54">
        <v>0</v>
      </c>
      <c r="E118" s="54">
        <v>0</v>
      </c>
      <c r="F118" s="54">
        <v>0</v>
      </c>
      <c r="G118" s="54">
        <v>0</v>
      </c>
      <c r="H118" s="55">
        <v>2000</v>
      </c>
      <c r="I118" s="62">
        <v>2000</v>
      </c>
    </row>
    <row r="119" spans="1:9" ht="15.75" thickBot="1" x14ac:dyDescent="0.3">
      <c r="A119" s="59" t="s">
        <v>562</v>
      </c>
      <c r="B119" s="50">
        <v>46010</v>
      </c>
      <c r="C119" s="50">
        <v>46010</v>
      </c>
      <c r="D119" s="51">
        <v>0</v>
      </c>
      <c r="E119" s="51">
        <v>0</v>
      </c>
      <c r="F119" s="51">
        <v>0</v>
      </c>
      <c r="G119" s="51">
        <v>0</v>
      </c>
      <c r="H119" s="52">
        <v>11500</v>
      </c>
      <c r="I119" s="60">
        <v>11500</v>
      </c>
    </row>
    <row r="120" spans="1:9" ht="15.75" thickBot="1" x14ac:dyDescent="0.3">
      <c r="A120" s="61" t="s">
        <v>424</v>
      </c>
      <c r="B120" s="53">
        <v>46010</v>
      </c>
      <c r="C120" s="53">
        <v>46010</v>
      </c>
      <c r="D120" s="54">
        <v>0</v>
      </c>
      <c r="E120" s="54">
        <v>0</v>
      </c>
      <c r="F120" s="54">
        <v>0</v>
      </c>
      <c r="G120" s="54">
        <v>0</v>
      </c>
      <c r="H120" s="55">
        <v>8000</v>
      </c>
      <c r="I120" s="62">
        <v>8000</v>
      </c>
    </row>
    <row r="121" spans="1:9" ht="15.75" thickBot="1" x14ac:dyDescent="0.3">
      <c r="A121" s="59" t="s">
        <v>419</v>
      </c>
      <c r="B121" s="50">
        <v>46010</v>
      </c>
      <c r="C121" s="50">
        <v>46010</v>
      </c>
      <c r="D121" s="51">
        <v>0</v>
      </c>
      <c r="E121" s="51">
        <v>0</v>
      </c>
      <c r="F121" s="51">
        <v>0</v>
      </c>
      <c r="G121" s="51">
        <v>0</v>
      </c>
      <c r="H121" s="52">
        <v>11500</v>
      </c>
      <c r="I121" s="60">
        <v>11500</v>
      </c>
    </row>
    <row r="122" spans="1:9" ht="15.75" thickBot="1" x14ac:dyDescent="0.3">
      <c r="A122" s="61" t="s">
        <v>420</v>
      </c>
      <c r="B122" s="53">
        <v>46010</v>
      </c>
      <c r="C122" s="53">
        <v>46010</v>
      </c>
      <c r="D122" s="54">
        <v>0</v>
      </c>
      <c r="E122" s="54">
        <v>0</v>
      </c>
      <c r="F122" s="54">
        <v>0</v>
      </c>
      <c r="G122" s="54">
        <v>0</v>
      </c>
      <c r="H122" s="55">
        <v>6500</v>
      </c>
      <c r="I122" s="62">
        <v>6500</v>
      </c>
    </row>
    <row r="123" spans="1:9" ht="15.75" thickBot="1" x14ac:dyDescent="0.3">
      <c r="A123" s="59" t="s">
        <v>563</v>
      </c>
      <c r="B123" s="50">
        <v>46021</v>
      </c>
      <c r="C123" s="50">
        <v>46217</v>
      </c>
      <c r="D123" s="51">
        <v>0</v>
      </c>
      <c r="E123" s="51">
        <v>0</v>
      </c>
      <c r="F123" s="51">
        <v>0</v>
      </c>
      <c r="G123" s="51">
        <v>0</v>
      </c>
      <c r="H123" s="52">
        <v>5000</v>
      </c>
      <c r="I123" s="60">
        <v>5000</v>
      </c>
    </row>
    <row r="124" spans="1:9" ht="15.75" thickBot="1" x14ac:dyDescent="0.3">
      <c r="A124" s="61" t="s">
        <v>351</v>
      </c>
      <c r="B124" s="53">
        <v>46003</v>
      </c>
      <c r="C124" s="53">
        <v>46010</v>
      </c>
      <c r="D124" s="54">
        <v>0</v>
      </c>
      <c r="E124" s="54">
        <v>0</v>
      </c>
      <c r="F124" s="54">
        <v>0</v>
      </c>
      <c r="G124" s="54">
        <v>0</v>
      </c>
      <c r="H124" s="55">
        <v>3500</v>
      </c>
      <c r="I124" s="62">
        <v>3500</v>
      </c>
    </row>
    <row r="125" spans="1:9" ht="15.75" thickBot="1" x14ac:dyDescent="0.3">
      <c r="A125" s="59" t="s">
        <v>421</v>
      </c>
      <c r="B125" s="50">
        <v>46003</v>
      </c>
      <c r="C125" s="50">
        <v>46010</v>
      </c>
      <c r="D125" s="51">
        <v>0</v>
      </c>
      <c r="E125" s="51">
        <v>0</v>
      </c>
      <c r="F125" s="51">
        <v>0</v>
      </c>
      <c r="G125" s="51">
        <v>0</v>
      </c>
      <c r="H125" s="52">
        <v>5500</v>
      </c>
      <c r="I125" s="60">
        <v>5500</v>
      </c>
    </row>
    <row r="126" spans="1:9" ht="15.75" thickBot="1" x14ac:dyDescent="0.3">
      <c r="A126" s="61" t="s">
        <v>422</v>
      </c>
      <c r="B126" s="53">
        <v>46010</v>
      </c>
      <c r="C126" s="53">
        <v>46010</v>
      </c>
      <c r="D126" s="54">
        <v>0</v>
      </c>
      <c r="E126" s="54">
        <v>0</v>
      </c>
      <c r="F126" s="54">
        <v>0</v>
      </c>
      <c r="G126" s="54">
        <v>0</v>
      </c>
      <c r="H126" s="55">
        <v>14600</v>
      </c>
      <c r="I126" s="62">
        <v>14600</v>
      </c>
    </row>
    <row r="127" spans="1:9" ht="15.75" thickBot="1" x14ac:dyDescent="0.3">
      <c r="A127" s="113" t="s">
        <v>245</v>
      </c>
      <c r="B127" s="114"/>
      <c r="C127" s="115"/>
      <c r="D127" s="56">
        <v>0</v>
      </c>
      <c r="E127" s="56">
        <v>0</v>
      </c>
      <c r="F127" s="56">
        <v>0</v>
      </c>
      <c r="G127" s="56">
        <v>0</v>
      </c>
      <c r="H127" s="57">
        <v>107400</v>
      </c>
      <c r="I127" s="63">
        <v>107400</v>
      </c>
    </row>
    <row r="128" spans="1:9" x14ac:dyDescent="0.25">
      <c r="A128" s="119" t="s">
        <v>246</v>
      </c>
      <c r="B128" s="120"/>
      <c r="C128" s="121"/>
      <c r="D128" s="64">
        <v>0</v>
      </c>
      <c r="E128" s="64">
        <v>0</v>
      </c>
      <c r="F128" s="64">
        <v>0</v>
      </c>
      <c r="G128" s="64">
        <v>0</v>
      </c>
      <c r="H128" s="65">
        <v>696800</v>
      </c>
      <c r="I128" s="66">
        <v>696800</v>
      </c>
    </row>
  </sheetData>
  <mergeCells count="33">
    <mergeCell ref="A112:I112"/>
    <mergeCell ref="A127:C127"/>
    <mergeCell ref="A128:C128"/>
    <mergeCell ref="A65:I65"/>
    <mergeCell ref="A85:C85"/>
    <mergeCell ref="A86:I86"/>
    <mergeCell ref="A99:C99"/>
    <mergeCell ref="A100:I100"/>
    <mergeCell ref="A111:C111"/>
    <mergeCell ref="A64:C64"/>
    <mergeCell ref="A15:I15"/>
    <mergeCell ref="A26:C26"/>
    <mergeCell ref="A27:I27"/>
    <mergeCell ref="A32:C32"/>
    <mergeCell ref="A33:I33"/>
    <mergeCell ref="A37:C37"/>
    <mergeCell ref="A38:I38"/>
    <mergeCell ref="A42:C42"/>
    <mergeCell ref="A43:I43"/>
    <mergeCell ref="A58:C58"/>
    <mergeCell ref="A59:I59"/>
    <mergeCell ref="H3:H4"/>
    <mergeCell ref="I3:I4"/>
    <mergeCell ref="A5:I5"/>
    <mergeCell ref="A9:C9"/>
    <mergeCell ref="A10:I10"/>
    <mergeCell ref="F3:F4"/>
    <mergeCell ref="G3:G4"/>
    <mergeCell ref="A14:C14"/>
    <mergeCell ref="A3:A4"/>
    <mergeCell ref="B3:B4"/>
    <mergeCell ref="D3:D4"/>
    <mergeCell ref="E3:E4"/>
  </mergeCells>
  <pageMargins left="0.511811024" right="0.511811024" top="0.78740157499999996" bottom="0.78740157499999996" header="0.31496062000000002" footer="0.3149606200000000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D55747-B9D7-4CFA-97C6-0C6EB824735E}">
  <dimension ref="A2:L102"/>
  <sheetViews>
    <sheetView workbookViewId="0">
      <selection activeCell="L26" sqref="L26"/>
    </sheetView>
  </sheetViews>
  <sheetFormatPr defaultRowHeight="15" x14ac:dyDescent="0.25"/>
  <cols>
    <col min="11" max="11" width="135.5703125" bestFit="1" customWidth="1"/>
    <col min="12" max="12" width="19.140625" bestFit="1" customWidth="1"/>
  </cols>
  <sheetData>
    <row r="2" spans="1:12" ht="21" x14ac:dyDescent="0.25">
      <c r="A2" s="77" t="s">
        <v>233</v>
      </c>
    </row>
    <row r="3" spans="1:12" x14ac:dyDescent="0.25">
      <c r="A3" s="122" t="s">
        <v>234</v>
      </c>
      <c r="B3" s="124" t="s">
        <v>235</v>
      </c>
      <c r="C3" s="58" t="s">
        <v>236</v>
      </c>
      <c r="D3" s="124" t="s">
        <v>238</v>
      </c>
      <c r="E3" s="124" t="s">
        <v>239</v>
      </c>
      <c r="F3" s="124" t="s">
        <v>240</v>
      </c>
      <c r="G3" s="124" t="s">
        <v>241</v>
      </c>
      <c r="H3" s="124" t="s">
        <v>242</v>
      </c>
      <c r="I3" s="126" t="s">
        <v>243</v>
      </c>
    </row>
    <row r="4" spans="1:12" ht="15.75" thickBot="1" x14ac:dyDescent="0.3">
      <c r="A4" s="123"/>
      <c r="B4" s="125"/>
      <c r="C4" s="49" t="s">
        <v>237</v>
      </c>
      <c r="D4" s="125"/>
      <c r="E4" s="125"/>
      <c r="F4" s="125"/>
      <c r="G4" s="125"/>
      <c r="H4" s="125"/>
      <c r="I4" s="127"/>
    </row>
    <row r="5" spans="1:12" ht="21" customHeight="1" thickBot="1" x14ac:dyDescent="0.3">
      <c r="A5" s="128" t="s">
        <v>443</v>
      </c>
      <c r="B5" s="129"/>
      <c r="C5" s="129"/>
      <c r="D5" s="129"/>
      <c r="E5" s="129"/>
      <c r="F5" s="129"/>
      <c r="G5" s="129"/>
      <c r="H5" s="129"/>
      <c r="I5" s="130"/>
      <c r="K5" s="67" t="s">
        <v>247</v>
      </c>
      <c r="L5" t="s">
        <v>250</v>
      </c>
    </row>
    <row r="6" spans="1:12" ht="15.75" thickBot="1" x14ac:dyDescent="0.3">
      <c r="A6" s="59" t="s">
        <v>56</v>
      </c>
      <c r="B6" s="50">
        <v>45687</v>
      </c>
      <c r="C6" s="50">
        <v>46020</v>
      </c>
      <c r="D6" s="51">
        <v>0</v>
      </c>
      <c r="E6" s="51">
        <v>0</v>
      </c>
      <c r="F6" s="51">
        <v>0</v>
      </c>
      <c r="G6" s="51">
        <v>0</v>
      </c>
      <c r="H6" s="52">
        <v>2500</v>
      </c>
      <c r="I6" s="60">
        <v>2500</v>
      </c>
      <c r="K6" s="68" t="s">
        <v>56</v>
      </c>
      <c r="L6">
        <v>12500</v>
      </c>
    </row>
    <row r="7" spans="1:12" ht="15.75" thickBot="1" x14ac:dyDescent="0.3">
      <c r="A7" s="61" t="s">
        <v>407</v>
      </c>
      <c r="B7" s="53">
        <v>45687</v>
      </c>
      <c r="C7" s="53">
        <v>46020</v>
      </c>
      <c r="D7" s="54">
        <v>0</v>
      </c>
      <c r="E7" s="54">
        <v>0</v>
      </c>
      <c r="F7" s="54">
        <v>0</v>
      </c>
      <c r="G7" s="54">
        <v>0</v>
      </c>
      <c r="H7" s="55">
        <v>2500</v>
      </c>
      <c r="I7" s="62">
        <v>2500</v>
      </c>
      <c r="K7" s="68" t="s">
        <v>407</v>
      </c>
      <c r="L7">
        <v>15000</v>
      </c>
    </row>
    <row r="8" spans="1:12" ht="15.75" thickBot="1" x14ac:dyDescent="0.3">
      <c r="A8" s="59" t="s">
        <v>408</v>
      </c>
      <c r="B8" s="50">
        <v>45687</v>
      </c>
      <c r="C8" s="50">
        <v>46020</v>
      </c>
      <c r="D8" s="51">
        <v>0</v>
      </c>
      <c r="E8" s="51">
        <v>0</v>
      </c>
      <c r="F8" s="51">
        <v>0</v>
      </c>
      <c r="G8" s="51">
        <v>0</v>
      </c>
      <c r="H8" s="52">
        <v>4800</v>
      </c>
      <c r="I8" s="60">
        <v>4800</v>
      </c>
      <c r="K8" s="68" t="s">
        <v>408</v>
      </c>
      <c r="L8">
        <v>33600</v>
      </c>
    </row>
    <row r="9" spans="1:12" ht="15.75" thickBot="1" x14ac:dyDescent="0.3">
      <c r="A9" s="61" t="s">
        <v>413</v>
      </c>
      <c r="B9" s="53">
        <v>45687</v>
      </c>
      <c r="C9" s="53">
        <v>46020</v>
      </c>
      <c r="D9" s="54">
        <v>0</v>
      </c>
      <c r="E9" s="54">
        <v>0</v>
      </c>
      <c r="F9" s="54">
        <v>0</v>
      </c>
      <c r="G9" s="54">
        <v>0</v>
      </c>
      <c r="H9" s="55">
        <v>4800</v>
      </c>
      <c r="I9" s="62">
        <v>4800</v>
      </c>
      <c r="K9" s="68" t="s">
        <v>413</v>
      </c>
      <c r="L9">
        <v>33600</v>
      </c>
    </row>
    <row r="10" spans="1:12" ht="15.75" thickBot="1" x14ac:dyDescent="0.3">
      <c r="A10" s="59" t="s">
        <v>558</v>
      </c>
      <c r="B10" s="50">
        <v>45687</v>
      </c>
      <c r="C10" s="50">
        <v>45762</v>
      </c>
      <c r="D10" s="51">
        <v>0</v>
      </c>
      <c r="E10" s="51">
        <v>0</v>
      </c>
      <c r="F10" s="51">
        <v>0</v>
      </c>
      <c r="G10" s="51">
        <v>0</v>
      </c>
      <c r="H10" s="52">
        <v>5200</v>
      </c>
      <c r="I10" s="60">
        <v>5200</v>
      </c>
      <c r="K10" s="68" t="s">
        <v>443</v>
      </c>
    </row>
    <row r="11" spans="1:12" ht="15.75" thickBot="1" x14ac:dyDescent="0.3">
      <c r="A11" s="61" t="s">
        <v>409</v>
      </c>
      <c r="B11" s="53">
        <v>45687</v>
      </c>
      <c r="C11" s="53">
        <v>46023</v>
      </c>
      <c r="D11" s="54">
        <v>0</v>
      </c>
      <c r="E11" s="54">
        <v>0</v>
      </c>
      <c r="F11" s="54">
        <v>0</v>
      </c>
      <c r="G11" s="54">
        <v>0</v>
      </c>
      <c r="H11" s="55">
        <v>5200</v>
      </c>
      <c r="I11" s="62">
        <v>5200</v>
      </c>
      <c r="K11" s="68" t="s">
        <v>444</v>
      </c>
    </row>
    <row r="12" spans="1:12" ht="15.75" thickBot="1" x14ac:dyDescent="0.3">
      <c r="A12" s="59" t="s">
        <v>410</v>
      </c>
      <c r="B12" s="50">
        <v>45687</v>
      </c>
      <c r="C12" s="50">
        <v>46027</v>
      </c>
      <c r="D12" s="51">
        <v>0</v>
      </c>
      <c r="E12" s="51">
        <v>0</v>
      </c>
      <c r="F12" s="51">
        <v>0</v>
      </c>
      <c r="G12" s="51">
        <v>0</v>
      </c>
      <c r="H12" s="52">
        <v>1500</v>
      </c>
      <c r="I12" s="60">
        <v>1500</v>
      </c>
      <c r="K12" s="68" t="s">
        <v>464</v>
      </c>
    </row>
    <row r="13" spans="1:12" ht="15.75" thickBot="1" x14ac:dyDescent="0.3">
      <c r="A13" s="61" t="s">
        <v>411</v>
      </c>
      <c r="B13" s="53">
        <v>45687</v>
      </c>
      <c r="C13" s="53">
        <v>46020</v>
      </c>
      <c r="D13" s="54">
        <v>0</v>
      </c>
      <c r="E13" s="54">
        <v>0</v>
      </c>
      <c r="F13" s="54">
        <v>0</v>
      </c>
      <c r="G13" s="54">
        <v>0</v>
      </c>
      <c r="H13" s="55">
        <v>3200</v>
      </c>
      <c r="I13" s="62">
        <v>3200</v>
      </c>
      <c r="K13" s="68" t="s">
        <v>465</v>
      </c>
    </row>
    <row r="14" spans="1:12" ht="15.75" thickBot="1" x14ac:dyDescent="0.3">
      <c r="A14" s="59" t="s">
        <v>412</v>
      </c>
      <c r="B14" s="50">
        <v>45687</v>
      </c>
      <c r="C14" s="50">
        <v>46020</v>
      </c>
      <c r="D14" s="51">
        <v>0</v>
      </c>
      <c r="E14" s="51">
        <v>0</v>
      </c>
      <c r="F14" s="51">
        <v>0</v>
      </c>
      <c r="G14" s="51">
        <v>0</v>
      </c>
      <c r="H14" s="52">
        <v>1500</v>
      </c>
      <c r="I14" s="60">
        <v>1500</v>
      </c>
      <c r="K14" s="68" t="s">
        <v>469</v>
      </c>
    </row>
    <row r="15" spans="1:12" ht="15.75" thickBot="1" x14ac:dyDescent="0.3">
      <c r="A15" s="61" t="s">
        <v>414</v>
      </c>
      <c r="B15" s="53">
        <v>45687</v>
      </c>
      <c r="C15" s="53">
        <v>46020</v>
      </c>
      <c r="D15" s="54">
        <v>0</v>
      </c>
      <c r="E15" s="54">
        <v>0</v>
      </c>
      <c r="F15" s="54">
        <v>0</v>
      </c>
      <c r="G15" s="54">
        <v>0</v>
      </c>
      <c r="H15" s="55">
        <v>3000</v>
      </c>
      <c r="I15" s="62">
        <v>3000</v>
      </c>
      <c r="K15" s="68" t="s">
        <v>474</v>
      </c>
    </row>
    <row r="16" spans="1:12" ht="15.75" thickBot="1" x14ac:dyDescent="0.3">
      <c r="A16" s="59" t="s">
        <v>559</v>
      </c>
      <c r="B16" s="50">
        <v>45687</v>
      </c>
      <c r="C16" s="50">
        <v>46020</v>
      </c>
      <c r="D16" s="51">
        <v>0</v>
      </c>
      <c r="E16" s="51">
        <v>0</v>
      </c>
      <c r="F16" s="51">
        <v>0</v>
      </c>
      <c r="G16" s="51">
        <v>0</v>
      </c>
      <c r="H16" s="52">
        <v>3500</v>
      </c>
      <c r="I16" s="60">
        <v>3500</v>
      </c>
      <c r="K16" s="68" t="s">
        <v>477</v>
      </c>
    </row>
    <row r="17" spans="1:12" ht="15.75" thickBot="1" x14ac:dyDescent="0.3">
      <c r="A17" s="113" t="s">
        <v>245</v>
      </c>
      <c r="B17" s="114"/>
      <c r="C17" s="115"/>
      <c r="D17" s="56">
        <v>0</v>
      </c>
      <c r="E17" s="56">
        <v>0</v>
      </c>
      <c r="F17" s="56">
        <v>0</v>
      </c>
      <c r="G17" s="56">
        <v>0</v>
      </c>
      <c r="H17" s="57">
        <v>37700</v>
      </c>
      <c r="I17" s="63">
        <v>37700</v>
      </c>
      <c r="K17" s="68" t="s">
        <v>478</v>
      </c>
    </row>
    <row r="18" spans="1:12" ht="21" customHeight="1" thickBot="1" x14ac:dyDescent="0.3">
      <c r="A18" s="131" t="s">
        <v>444</v>
      </c>
      <c r="B18" s="132"/>
      <c r="C18" s="132"/>
      <c r="D18" s="132"/>
      <c r="E18" s="132"/>
      <c r="F18" s="132"/>
      <c r="G18" s="132"/>
      <c r="H18" s="132"/>
      <c r="I18" s="133"/>
      <c r="K18" s="68" t="s">
        <v>558</v>
      </c>
      <c r="L18">
        <v>10400</v>
      </c>
    </row>
    <row r="19" spans="1:12" ht="15.75" thickBot="1" x14ac:dyDescent="0.3">
      <c r="A19" s="61" t="s">
        <v>56</v>
      </c>
      <c r="B19" s="53">
        <v>45716</v>
      </c>
      <c r="C19" s="53">
        <v>46020</v>
      </c>
      <c r="D19" s="54">
        <v>0</v>
      </c>
      <c r="E19" s="54">
        <v>0</v>
      </c>
      <c r="F19" s="54">
        <v>0</v>
      </c>
      <c r="G19" s="54">
        <v>0</v>
      </c>
      <c r="H19" s="55">
        <v>2500</v>
      </c>
      <c r="I19" s="62">
        <v>2500</v>
      </c>
      <c r="K19" s="68" t="s">
        <v>409</v>
      </c>
      <c r="L19">
        <v>56000</v>
      </c>
    </row>
    <row r="20" spans="1:12" ht="15.75" thickBot="1" x14ac:dyDescent="0.3">
      <c r="A20" s="59" t="s">
        <v>407</v>
      </c>
      <c r="B20" s="50">
        <v>45716</v>
      </c>
      <c r="C20" s="50">
        <v>46020</v>
      </c>
      <c r="D20" s="51">
        <v>0</v>
      </c>
      <c r="E20" s="51">
        <v>0</v>
      </c>
      <c r="F20" s="51">
        <v>0</v>
      </c>
      <c r="G20" s="51">
        <v>0</v>
      </c>
      <c r="H20" s="52">
        <v>2500</v>
      </c>
      <c r="I20" s="60">
        <v>2500</v>
      </c>
      <c r="K20" s="68" t="s">
        <v>410</v>
      </c>
      <c r="L20">
        <v>23200</v>
      </c>
    </row>
    <row r="21" spans="1:12" ht="15.75" thickBot="1" x14ac:dyDescent="0.3">
      <c r="A21" s="61" t="s">
        <v>408</v>
      </c>
      <c r="B21" s="53">
        <v>45716</v>
      </c>
      <c r="C21" s="53">
        <v>46020</v>
      </c>
      <c r="D21" s="54">
        <v>0</v>
      </c>
      <c r="E21" s="54">
        <v>0</v>
      </c>
      <c r="F21" s="54">
        <v>0</v>
      </c>
      <c r="G21" s="54">
        <v>0</v>
      </c>
      <c r="H21" s="55">
        <v>4800</v>
      </c>
      <c r="I21" s="62">
        <v>4800</v>
      </c>
      <c r="K21" s="68" t="s">
        <v>411</v>
      </c>
      <c r="L21">
        <v>25600</v>
      </c>
    </row>
    <row r="22" spans="1:12" ht="15.75" thickBot="1" x14ac:dyDescent="0.3">
      <c r="A22" s="59" t="s">
        <v>413</v>
      </c>
      <c r="B22" s="50">
        <v>45716</v>
      </c>
      <c r="C22" s="50">
        <v>46020</v>
      </c>
      <c r="D22" s="51">
        <v>0</v>
      </c>
      <c r="E22" s="51">
        <v>0</v>
      </c>
      <c r="F22" s="51">
        <v>0</v>
      </c>
      <c r="G22" s="51">
        <v>0</v>
      </c>
      <c r="H22" s="52">
        <v>4800</v>
      </c>
      <c r="I22" s="60">
        <v>4800</v>
      </c>
      <c r="K22" s="68" t="s">
        <v>412</v>
      </c>
      <c r="L22">
        <v>15000</v>
      </c>
    </row>
    <row r="23" spans="1:12" ht="15.75" thickBot="1" x14ac:dyDescent="0.3">
      <c r="A23" s="61" t="s">
        <v>558</v>
      </c>
      <c r="B23" s="53">
        <v>45716</v>
      </c>
      <c r="C23" s="53">
        <v>45762</v>
      </c>
      <c r="D23" s="54">
        <v>0</v>
      </c>
      <c r="E23" s="54">
        <v>0</v>
      </c>
      <c r="F23" s="54">
        <v>0</v>
      </c>
      <c r="G23" s="54">
        <v>0</v>
      </c>
      <c r="H23" s="55">
        <v>5200</v>
      </c>
      <c r="I23" s="62">
        <v>5200</v>
      </c>
      <c r="K23" s="68" t="s">
        <v>414</v>
      </c>
      <c r="L23">
        <v>24000</v>
      </c>
    </row>
    <row r="24" spans="1:12" ht="15.75" thickBot="1" x14ac:dyDescent="0.3">
      <c r="A24" s="59" t="s">
        <v>409</v>
      </c>
      <c r="B24" s="50">
        <v>45716</v>
      </c>
      <c r="C24" s="50">
        <v>46023</v>
      </c>
      <c r="D24" s="51">
        <v>0</v>
      </c>
      <c r="E24" s="51">
        <v>0</v>
      </c>
      <c r="F24" s="51">
        <v>0</v>
      </c>
      <c r="G24" s="51">
        <v>0</v>
      </c>
      <c r="H24" s="52">
        <v>5200</v>
      </c>
      <c r="I24" s="60">
        <v>5200</v>
      </c>
      <c r="K24" s="68" t="s">
        <v>245</v>
      </c>
      <c r="L24">
        <v>266400</v>
      </c>
    </row>
    <row r="25" spans="1:12" ht="15.75" thickBot="1" x14ac:dyDescent="0.3">
      <c r="A25" s="61" t="s">
        <v>410</v>
      </c>
      <c r="B25" s="53">
        <v>45716</v>
      </c>
      <c r="C25" s="53">
        <v>46027</v>
      </c>
      <c r="D25" s="54">
        <v>0</v>
      </c>
      <c r="E25" s="54">
        <v>0</v>
      </c>
      <c r="F25" s="54">
        <v>0</v>
      </c>
      <c r="G25" s="54">
        <v>0</v>
      </c>
      <c r="H25" s="55">
        <v>1500</v>
      </c>
      <c r="I25" s="62">
        <v>1500</v>
      </c>
      <c r="K25" s="68" t="s">
        <v>246</v>
      </c>
      <c r="L25">
        <v>266400</v>
      </c>
    </row>
    <row r="26" spans="1:12" ht="15.75" thickBot="1" x14ac:dyDescent="0.3">
      <c r="A26" s="59" t="s">
        <v>411</v>
      </c>
      <c r="B26" s="50">
        <v>45716</v>
      </c>
      <c r="C26" s="50">
        <v>46020</v>
      </c>
      <c r="D26" s="51">
        <v>0</v>
      </c>
      <c r="E26" s="51">
        <v>0</v>
      </c>
      <c r="F26" s="51">
        <v>0</v>
      </c>
      <c r="G26" s="51">
        <v>0</v>
      </c>
      <c r="H26" s="52">
        <v>3200</v>
      </c>
      <c r="I26" s="60">
        <v>3200</v>
      </c>
      <c r="K26" s="68" t="s">
        <v>559</v>
      </c>
      <c r="L26">
        <v>17500</v>
      </c>
    </row>
    <row r="27" spans="1:12" ht="15.75" thickBot="1" x14ac:dyDescent="0.3">
      <c r="A27" s="61" t="s">
        <v>412</v>
      </c>
      <c r="B27" s="53">
        <v>45716</v>
      </c>
      <c r="C27" s="53">
        <v>46020</v>
      </c>
      <c r="D27" s="54">
        <v>0</v>
      </c>
      <c r="E27" s="54">
        <v>0</v>
      </c>
      <c r="F27" s="54">
        <v>0</v>
      </c>
      <c r="G27" s="54">
        <v>0</v>
      </c>
      <c r="H27" s="55">
        <v>1500</v>
      </c>
      <c r="I27" s="62">
        <v>1500</v>
      </c>
      <c r="K27" s="68" t="s">
        <v>248</v>
      </c>
    </row>
    <row r="28" spans="1:12" ht="15.75" thickBot="1" x14ac:dyDescent="0.3">
      <c r="A28" s="59" t="s">
        <v>414</v>
      </c>
      <c r="B28" s="50">
        <v>45716</v>
      </c>
      <c r="C28" s="50">
        <v>46020</v>
      </c>
      <c r="D28" s="51">
        <v>0</v>
      </c>
      <c r="E28" s="51">
        <v>0</v>
      </c>
      <c r="F28" s="51">
        <v>0</v>
      </c>
      <c r="G28" s="51">
        <v>0</v>
      </c>
      <c r="H28" s="52">
        <v>3000</v>
      </c>
      <c r="I28" s="60">
        <v>3000</v>
      </c>
      <c r="K28" s="68" t="s">
        <v>249</v>
      </c>
      <c r="L28">
        <v>799200</v>
      </c>
    </row>
    <row r="29" spans="1:12" ht="15.75" thickBot="1" x14ac:dyDescent="0.3">
      <c r="A29" s="61" t="s">
        <v>559</v>
      </c>
      <c r="B29" s="53">
        <v>45716</v>
      </c>
      <c r="C29" s="53">
        <v>46020</v>
      </c>
      <c r="D29" s="54">
        <v>0</v>
      </c>
      <c r="E29" s="54">
        <v>0</v>
      </c>
      <c r="F29" s="54">
        <v>0</v>
      </c>
      <c r="G29" s="54">
        <v>0</v>
      </c>
      <c r="H29" s="55">
        <v>3500</v>
      </c>
      <c r="I29" s="62">
        <v>3500</v>
      </c>
    </row>
    <row r="30" spans="1:12" ht="15.75" thickBot="1" x14ac:dyDescent="0.3">
      <c r="A30" s="113" t="s">
        <v>245</v>
      </c>
      <c r="B30" s="114"/>
      <c r="C30" s="115"/>
      <c r="D30" s="56">
        <v>0</v>
      </c>
      <c r="E30" s="56">
        <v>0</v>
      </c>
      <c r="F30" s="56">
        <v>0</v>
      </c>
      <c r="G30" s="56">
        <v>0</v>
      </c>
      <c r="H30" s="57">
        <v>37700</v>
      </c>
      <c r="I30" s="63">
        <v>37700</v>
      </c>
    </row>
    <row r="31" spans="1:12" ht="21" customHeight="1" thickBot="1" x14ac:dyDescent="0.3">
      <c r="A31" s="116" t="s">
        <v>464</v>
      </c>
      <c r="B31" s="117"/>
      <c r="C31" s="117"/>
      <c r="D31" s="117"/>
      <c r="E31" s="117"/>
      <c r="F31" s="117"/>
      <c r="G31" s="117"/>
      <c r="H31" s="117"/>
      <c r="I31" s="118"/>
    </row>
    <row r="32" spans="1:12" ht="15.75" thickBot="1" x14ac:dyDescent="0.3">
      <c r="A32" s="59" t="s">
        <v>409</v>
      </c>
      <c r="B32" s="50">
        <v>45751</v>
      </c>
      <c r="C32" s="50">
        <v>46023</v>
      </c>
      <c r="D32" s="51">
        <v>0</v>
      </c>
      <c r="E32" s="51">
        <v>0</v>
      </c>
      <c r="F32" s="51">
        <v>0</v>
      </c>
      <c r="G32" s="51">
        <v>0</v>
      </c>
      <c r="H32" s="52">
        <v>5200</v>
      </c>
      <c r="I32" s="60">
        <v>5200</v>
      </c>
    </row>
    <row r="33" spans="1:9" ht="15.75" thickBot="1" x14ac:dyDescent="0.3">
      <c r="A33" s="61" t="s">
        <v>410</v>
      </c>
      <c r="B33" s="53">
        <v>45751</v>
      </c>
      <c r="C33" s="53">
        <v>46027</v>
      </c>
      <c r="D33" s="54">
        <v>0</v>
      </c>
      <c r="E33" s="54">
        <v>0</v>
      </c>
      <c r="F33" s="54">
        <v>0</v>
      </c>
      <c r="G33" s="54">
        <v>0</v>
      </c>
      <c r="H33" s="55">
        <v>1500</v>
      </c>
      <c r="I33" s="62">
        <v>1500</v>
      </c>
    </row>
    <row r="34" spans="1:9" ht="15.75" thickBot="1" x14ac:dyDescent="0.3">
      <c r="A34" s="59" t="s">
        <v>411</v>
      </c>
      <c r="B34" s="50">
        <v>45751</v>
      </c>
      <c r="C34" s="50">
        <v>46020</v>
      </c>
      <c r="D34" s="51">
        <v>0</v>
      </c>
      <c r="E34" s="51">
        <v>0</v>
      </c>
      <c r="F34" s="51">
        <v>0</v>
      </c>
      <c r="G34" s="51">
        <v>0</v>
      </c>
      <c r="H34" s="52">
        <v>3200</v>
      </c>
      <c r="I34" s="60">
        <v>3200</v>
      </c>
    </row>
    <row r="35" spans="1:9" ht="15.75" thickBot="1" x14ac:dyDescent="0.3">
      <c r="A35" s="61" t="s">
        <v>414</v>
      </c>
      <c r="B35" s="53">
        <v>45751</v>
      </c>
      <c r="C35" s="53">
        <v>46020</v>
      </c>
      <c r="D35" s="54">
        <v>0</v>
      </c>
      <c r="E35" s="54">
        <v>0</v>
      </c>
      <c r="F35" s="54">
        <v>0</v>
      </c>
      <c r="G35" s="54">
        <v>0</v>
      </c>
      <c r="H35" s="55">
        <v>3000</v>
      </c>
      <c r="I35" s="62">
        <v>3000</v>
      </c>
    </row>
    <row r="36" spans="1:9" ht="15.75" thickBot="1" x14ac:dyDescent="0.3">
      <c r="A36" s="113" t="s">
        <v>245</v>
      </c>
      <c r="B36" s="114"/>
      <c r="C36" s="115"/>
      <c r="D36" s="56">
        <v>0</v>
      </c>
      <c r="E36" s="56">
        <v>0</v>
      </c>
      <c r="F36" s="56">
        <v>0</v>
      </c>
      <c r="G36" s="56">
        <v>0</v>
      </c>
      <c r="H36" s="57">
        <v>12900</v>
      </c>
      <c r="I36" s="63">
        <v>12900</v>
      </c>
    </row>
    <row r="37" spans="1:9" ht="21" customHeight="1" thickBot="1" x14ac:dyDescent="0.3">
      <c r="A37" s="116" t="s">
        <v>465</v>
      </c>
      <c r="B37" s="117"/>
      <c r="C37" s="117"/>
      <c r="D37" s="117"/>
      <c r="E37" s="117"/>
      <c r="F37" s="117"/>
      <c r="G37" s="117"/>
      <c r="H37" s="117"/>
      <c r="I37" s="118"/>
    </row>
    <row r="38" spans="1:9" ht="15.75" thickBot="1" x14ac:dyDescent="0.3">
      <c r="A38" s="59" t="s">
        <v>409</v>
      </c>
      <c r="B38" s="50">
        <v>45782</v>
      </c>
      <c r="C38" s="50">
        <v>46023</v>
      </c>
      <c r="D38" s="51">
        <v>0</v>
      </c>
      <c r="E38" s="51">
        <v>0</v>
      </c>
      <c r="F38" s="51">
        <v>0</v>
      </c>
      <c r="G38" s="51">
        <v>0</v>
      </c>
      <c r="H38" s="52">
        <v>4000</v>
      </c>
      <c r="I38" s="60">
        <v>4000</v>
      </c>
    </row>
    <row r="39" spans="1:9" ht="15.75" thickBot="1" x14ac:dyDescent="0.3">
      <c r="A39" s="113" t="s">
        <v>245</v>
      </c>
      <c r="B39" s="114"/>
      <c r="C39" s="115"/>
      <c r="D39" s="56">
        <v>0</v>
      </c>
      <c r="E39" s="56">
        <v>0</v>
      </c>
      <c r="F39" s="56">
        <v>0</v>
      </c>
      <c r="G39" s="56">
        <v>0</v>
      </c>
      <c r="H39" s="57">
        <v>4000</v>
      </c>
      <c r="I39" s="63">
        <v>4000</v>
      </c>
    </row>
    <row r="40" spans="1:9" ht="21" customHeight="1" thickBot="1" x14ac:dyDescent="0.3">
      <c r="A40" s="131" t="s">
        <v>469</v>
      </c>
      <c r="B40" s="132"/>
      <c r="C40" s="132"/>
      <c r="D40" s="132"/>
      <c r="E40" s="132"/>
      <c r="F40" s="132"/>
      <c r="G40" s="132"/>
      <c r="H40" s="132"/>
      <c r="I40" s="133"/>
    </row>
    <row r="41" spans="1:9" ht="15.75" thickBot="1" x14ac:dyDescent="0.3">
      <c r="A41" s="61" t="s">
        <v>56</v>
      </c>
      <c r="B41" s="53">
        <v>45930</v>
      </c>
      <c r="C41" s="53">
        <v>46020</v>
      </c>
      <c r="D41" s="54">
        <v>0</v>
      </c>
      <c r="E41" s="54">
        <v>0</v>
      </c>
      <c r="F41" s="54">
        <v>0</v>
      </c>
      <c r="G41" s="54">
        <v>0</v>
      </c>
      <c r="H41" s="55">
        <v>2500</v>
      </c>
      <c r="I41" s="62">
        <v>2500</v>
      </c>
    </row>
    <row r="42" spans="1:9" ht="15.75" thickBot="1" x14ac:dyDescent="0.3">
      <c r="A42" s="59" t="s">
        <v>56</v>
      </c>
      <c r="B42" s="50">
        <v>45930</v>
      </c>
      <c r="C42" s="50">
        <v>46020</v>
      </c>
      <c r="D42" s="51">
        <v>0</v>
      </c>
      <c r="E42" s="51">
        <v>0</v>
      </c>
      <c r="F42" s="51">
        <v>0</v>
      </c>
      <c r="G42" s="51">
        <v>0</v>
      </c>
      <c r="H42" s="52">
        <v>2500</v>
      </c>
      <c r="I42" s="60">
        <v>2500</v>
      </c>
    </row>
    <row r="43" spans="1:9" ht="15.75" thickBot="1" x14ac:dyDescent="0.3">
      <c r="A43" s="61" t="s">
        <v>56</v>
      </c>
      <c r="B43" s="53">
        <v>45930</v>
      </c>
      <c r="C43" s="53">
        <v>46020</v>
      </c>
      <c r="D43" s="54">
        <v>0</v>
      </c>
      <c r="E43" s="54">
        <v>0</v>
      </c>
      <c r="F43" s="54">
        <v>0</v>
      </c>
      <c r="G43" s="54">
        <v>0</v>
      </c>
      <c r="H43" s="55">
        <v>2500</v>
      </c>
      <c r="I43" s="62">
        <v>2500</v>
      </c>
    </row>
    <row r="44" spans="1:9" ht="15.75" thickBot="1" x14ac:dyDescent="0.3">
      <c r="A44" s="59" t="s">
        <v>407</v>
      </c>
      <c r="B44" s="50">
        <v>45930</v>
      </c>
      <c r="C44" s="50">
        <v>46020</v>
      </c>
      <c r="D44" s="51">
        <v>0</v>
      </c>
      <c r="E44" s="51">
        <v>0</v>
      </c>
      <c r="F44" s="51">
        <v>0</v>
      </c>
      <c r="G44" s="51">
        <v>0</v>
      </c>
      <c r="H44" s="52">
        <v>2500</v>
      </c>
      <c r="I44" s="60">
        <v>2500</v>
      </c>
    </row>
    <row r="45" spans="1:9" ht="15.75" thickBot="1" x14ac:dyDescent="0.3">
      <c r="A45" s="61" t="s">
        <v>407</v>
      </c>
      <c r="B45" s="53">
        <v>45930</v>
      </c>
      <c r="C45" s="53">
        <v>46020</v>
      </c>
      <c r="D45" s="54">
        <v>0</v>
      </c>
      <c r="E45" s="54">
        <v>0</v>
      </c>
      <c r="F45" s="54">
        <v>0</v>
      </c>
      <c r="G45" s="54">
        <v>0</v>
      </c>
      <c r="H45" s="55">
        <v>2500</v>
      </c>
      <c r="I45" s="62">
        <v>2500</v>
      </c>
    </row>
    <row r="46" spans="1:9" ht="15.75" thickBot="1" x14ac:dyDescent="0.3">
      <c r="A46" s="59" t="s">
        <v>407</v>
      </c>
      <c r="B46" s="50">
        <v>45930</v>
      </c>
      <c r="C46" s="50">
        <v>46020</v>
      </c>
      <c r="D46" s="51">
        <v>0</v>
      </c>
      <c r="E46" s="51">
        <v>0</v>
      </c>
      <c r="F46" s="51">
        <v>0</v>
      </c>
      <c r="G46" s="51">
        <v>0</v>
      </c>
      <c r="H46" s="52">
        <v>2500</v>
      </c>
      <c r="I46" s="60">
        <v>2500</v>
      </c>
    </row>
    <row r="47" spans="1:9" ht="15.75" thickBot="1" x14ac:dyDescent="0.3">
      <c r="A47" s="61" t="s">
        <v>407</v>
      </c>
      <c r="B47" s="53">
        <v>45930</v>
      </c>
      <c r="C47" s="53">
        <v>46020</v>
      </c>
      <c r="D47" s="54">
        <v>0</v>
      </c>
      <c r="E47" s="54">
        <v>0</v>
      </c>
      <c r="F47" s="54">
        <v>0</v>
      </c>
      <c r="G47" s="54">
        <v>0</v>
      </c>
      <c r="H47" s="55">
        <v>2500</v>
      </c>
      <c r="I47" s="62">
        <v>2500</v>
      </c>
    </row>
    <row r="48" spans="1:9" ht="15.75" thickBot="1" x14ac:dyDescent="0.3">
      <c r="A48" s="59" t="s">
        <v>408</v>
      </c>
      <c r="B48" s="50">
        <v>45930</v>
      </c>
      <c r="C48" s="50">
        <v>46020</v>
      </c>
      <c r="D48" s="51">
        <v>0</v>
      </c>
      <c r="E48" s="51">
        <v>0</v>
      </c>
      <c r="F48" s="51">
        <v>0</v>
      </c>
      <c r="G48" s="51">
        <v>0</v>
      </c>
      <c r="H48" s="52">
        <v>4800</v>
      </c>
      <c r="I48" s="60">
        <v>4800</v>
      </c>
    </row>
    <row r="49" spans="1:9" ht="15.75" thickBot="1" x14ac:dyDescent="0.3">
      <c r="A49" s="61" t="s">
        <v>408</v>
      </c>
      <c r="B49" s="53">
        <v>45930</v>
      </c>
      <c r="C49" s="53">
        <v>46020</v>
      </c>
      <c r="D49" s="54">
        <v>0</v>
      </c>
      <c r="E49" s="54">
        <v>0</v>
      </c>
      <c r="F49" s="54">
        <v>0</v>
      </c>
      <c r="G49" s="54">
        <v>0</v>
      </c>
      <c r="H49" s="55">
        <v>4800</v>
      </c>
      <c r="I49" s="62">
        <v>4800</v>
      </c>
    </row>
    <row r="50" spans="1:9" ht="15.75" thickBot="1" x14ac:dyDescent="0.3">
      <c r="A50" s="59" t="s">
        <v>408</v>
      </c>
      <c r="B50" s="50">
        <v>45930</v>
      </c>
      <c r="C50" s="50">
        <v>46020</v>
      </c>
      <c r="D50" s="51">
        <v>0</v>
      </c>
      <c r="E50" s="51">
        <v>0</v>
      </c>
      <c r="F50" s="51">
        <v>0</v>
      </c>
      <c r="G50" s="51">
        <v>0</v>
      </c>
      <c r="H50" s="52">
        <v>4800</v>
      </c>
      <c r="I50" s="60">
        <v>4800</v>
      </c>
    </row>
    <row r="51" spans="1:9" ht="15.75" thickBot="1" x14ac:dyDescent="0.3">
      <c r="A51" s="61" t="s">
        <v>408</v>
      </c>
      <c r="B51" s="53">
        <v>45930</v>
      </c>
      <c r="C51" s="53">
        <v>46020</v>
      </c>
      <c r="D51" s="54">
        <v>0</v>
      </c>
      <c r="E51" s="54">
        <v>0</v>
      </c>
      <c r="F51" s="54">
        <v>0</v>
      </c>
      <c r="G51" s="54">
        <v>0</v>
      </c>
      <c r="H51" s="55">
        <v>4800</v>
      </c>
      <c r="I51" s="62">
        <v>4800</v>
      </c>
    </row>
    <row r="52" spans="1:9" ht="15.75" thickBot="1" x14ac:dyDescent="0.3">
      <c r="A52" s="59" t="s">
        <v>408</v>
      </c>
      <c r="B52" s="50">
        <v>45930</v>
      </c>
      <c r="C52" s="50">
        <v>46020</v>
      </c>
      <c r="D52" s="51">
        <v>0</v>
      </c>
      <c r="E52" s="51">
        <v>0</v>
      </c>
      <c r="F52" s="51">
        <v>0</v>
      </c>
      <c r="G52" s="51">
        <v>0</v>
      </c>
      <c r="H52" s="52">
        <v>4800</v>
      </c>
      <c r="I52" s="60">
        <v>4800</v>
      </c>
    </row>
    <row r="53" spans="1:9" ht="15.75" thickBot="1" x14ac:dyDescent="0.3">
      <c r="A53" s="61" t="s">
        <v>413</v>
      </c>
      <c r="B53" s="53">
        <v>45930</v>
      </c>
      <c r="C53" s="53">
        <v>46020</v>
      </c>
      <c r="D53" s="54">
        <v>0</v>
      </c>
      <c r="E53" s="54">
        <v>0</v>
      </c>
      <c r="F53" s="54">
        <v>0</v>
      </c>
      <c r="G53" s="54">
        <v>0</v>
      </c>
      <c r="H53" s="55">
        <v>4800</v>
      </c>
      <c r="I53" s="62">
        <v>4800</v>
      </c>
    </row>
    <row r="54" spans="1:9" ht="15.75" thickBot="1" x14ac:dyDescent="0.3">
      <c r="A54" s="59" t="s">
        <v>413</v>
      </c>
      <c r="B54" s="50">
        <v>45930</v>
      </c>
      <c r="C54" s="50">
        <v>46020</v>
      </c>
      <c r="D54" s="51">
        <v>0</v>
      </c>
      <c r="E54" s="51">
        <v>0</v>
      </c>
      <c r="F54" s="51">
        <v>0</v>
      </c>
      <c r="G54" s="51">
        <v>0</v>
      </c>
      <c r="H54" s="52">
        <v>4800</v>
      </c>
      <c r="I54" s="60">
        <v>4800</v>
      </c>
    </row>
    <row r="55" spans="1:9" ht="15.75" thickBot="1" x14ac:dyDescent="0.3">
      <c r="A55" s="61" t="s">
        <v>413</v>
      </c>
      <c r="B55" s="53">
        <v>45930</v>
      </c>
      <c r="C55" s="53">
        <v>46020</v>
      </c>
      <c r="D55" s="54">
        <v>0</v>
      </c>
      <c r="E55" s="54">
        <v>0</v>
      </c>
      <c r="F55" s="54">
        <v>0</v>
      </c>
      <c r="G55" s="54">
        <v>0</v>
      </c>
      <c r="H55" s="55">
        <v>4800</v>
      </c>
      <c r="I55" s="62">
        <v>4800</v>
      </c>
    </row>
    <row r="56" spans="1:9" ht="15.75" thickBot="1" x14ac:dyDescent="0.3">
      <c r="A56" s="59" t="s">
        <v>413</v>
      </c>
      <c r="B56" s="50">
        <v>45930</v>
      </c>
      <c r="C56" s="50">
        <v>46020</v>
      </c>
      <c r="D56" s="51">
        <v>0</v>
      </c>
      <c r="E56" s="51">
        <v>0</v>
      </c>
      <c r="F56" s="51">
        <v>0</v>
      </c>
      <c r="G56" s="51">
        <v>0</v>
      </c>
      <c r="H56" s="52">
        <v>4800</v>
      </c>
      <c r="I56" s="60">
        <v>4800</v>
      </c>
    </row>
    <row r="57" spans="1:9" ht="15.75" thickBot="1" x14ac:dyDescent="0.3">
      <c r="A57" s="61" t="s">
        <v>413</v>
      </c>
      <c r="B57" s="53">
        <v>45930</v>
      </c>
      <c r="C57" s="53">
        <v>46020</v>
      </c>
      <c r="D57" s="54">
        <v>0</v>
      </c>
      <c r="E57" s="54">
        <v>0</v>
      </c>
      <c r="F57" s="54">
        <v>0</v>
      </c>
      <c r="G57" s="54">
        <v>0</v>
      </c>
      <c r="H57" s="55">
        <v>4800</v>
      </c>
      <c r="I57" s="62">
        <v>4800</v>
      </c>
    </row>
    <row r="58" spans="1:9" ht="15.75" thickBot="1" x14ac:dyDescent="0.3">
      <c r="A58" s="59" t="s">
        <v>409</v>
      </c>
      <c r="B58" s="50">
        <v>45930</v>
      </c>
      <c r="C58" s="50">
        <v>46023</v>
      </c>
      <c r="D58" s="51">
        <v>0</v>
      </c>
      <c r="E58" s="51">
        <v>0</v>
      </c>
      <c r="F58" s="51">
        <v>0</v>
      </c>
      <c r="G58" s="51">
        <v>0</v>
      </c>
      <c r="H58" s="52">
        <v>5200</v>
      </c>
      <c r="I58" s="60">
        <v>5200</v>
      </c>
    </row>
    <row r="59" spans="1:9" ht="15.75" thickBot="1" x14ac:dyDescent="0.3">
      <c r="A59" s="61" t="s">
        <v>409</v>
      </c>
      <c r="B59" s="53">
        <v>45930</v>
      </c>
      <c r="C59" s="53">
        <v>46023</v>
      </c>
      <c r="D59" s="54">
        <v>0</v>
      </c>
      <c r="E59" s="54">
        <v>0</v>
      </c>
      <c r="F59" s="54">
        <v>0</v>
      </c>
      <c r="G59" s="54">
        <v>0</v>
      </c>
      <c r="H59" s="55">
        <v>5200</v>
      </c>
      <c r="I59" s="62">
        <v>5200</v>
      </c>
    </row>
    <row r="60" spans="1:9" ht="15.75" thickBot="1" x14ac:dyDescent="0.3">
      <c r="A60" s="59" t="s">
        <v>409</v>
      </c>
      <c r="B60" s="50">
        <v>45930</v>
      </c>
      <c r="C60" s="50">
        <v>46023</v>
      </c>
      <c r="D60" s="51">
        <v>0</v>
      </c>
      <c r="E60" s="51">
        <v>0</v>
      </c>
      <c r="F60" s="51">
        <v>0</v>
      </c>
      <c r="G60" s="51">
        <v>0</v>
      </c>
      <c r="H60" s="52">
        <v>5200</v>
      </c>
      <c r="I60" s="60">
        <v>5200</v>
      </c>
    </row>
    <row r="61" spans="1:9" ht="15.75" thickBot="1" x14ac:dyDescent="0.3">
      <c r="A61" s="61" t="s">
        <v>410</v>
      </c>
      <c r="B61" s="53">
        <v>45930</v>
      </c>
      <c r="C61" s="53">
        <v>46027</v>
      </c>
      <c r="D61" s="54">
        <v>0</v>
      </c>
      <c r="E61" s="54">
        <v>0</v>
      </c>
      <c r="F61" s="54">
        <v>0</v>
      </c>
      <c r="G61" s="54">
        <v>0</v>
      </c>
      <c r="H61" s="55">
        <v>1500</v>
      </c>
      <c r="I61" s="62">
        <v>1500</v>
      </c>
    </row>
    <row r="62" spans="1:9" ht="15.75" thickBot="1" x14ac:dyDescent="0.3">
      <c r="A62" s="59" t="s">
        <v>410</v>
      </c>
      <c r="B62" s="50">
        <v>45930</v>
      </c>
      <c r="C62" s="50">
        <v>46027</v>
      </c>
      <c r="D62" s="51">
        <v>0</v>
      </c>
      <c r="E62" s="51">
        <v>0</v>
      </c>
      <c r="F62" s="51">
        <v>0</v>
      </c>
      <c r="G62" s="51">
        <v>0</v>
      </c>
      <c r="H62" s="52">
        <v>6700</v>
      </c>
      <c r="I62" s="60">
        <v>6700</v>
      </c>
    </row>
    <row r="63" spans="1:9" ht="15.75" thickBot="1" x14ac:dyDescent="0.3">
      <c r="A63" s="61" t="s">
        <v>410</v>
      </c>
      <c r="B63" s="53">
        <v>45930</v>
      </c>
      <c r="C63" s="53">
        <v>46027</v>
      </c>
      <c r="D63" s="54">
        <v>0</v>
      </c>
      <c r="E63" s="54">
        <v>0</v>
      </c>
      <c r="F63" s="54">
        <v>0</v>
      </c>
      <c r="G63" s="54">
        <v>0</v>
      </c>
      <c r="H63" s="55">
        <v>1500</v>
      </c>
      <c r="I63" s="62">
        <v>1500</v>
      </c>
    </row>
    <row r="64" spans="1:9" ht="15.75" thickBot="1" x14ac:dyDescent="0.3">
      <c r="A64" s="59" t="s">
        <v>410</v>
      </c>
      <c r="B64" s="50">
        <v>45930</v>
      </c>
      <c r="C64" s="50">
        <v>46027</v>
      </c>
      <c r="D64" s="51">
        <v>0</v>
      </c>
      <c r="E64" s="51">
        <v>0</v>
      </c>
      <c r="F64" s="51">
        <v>0</v>
      </c>
      <c r="G64" s="51">
        <v>0</v>
      </c>
      <c r="H64" s="52">
        <v>1500</v>
      </c>
      <c r="I64" s="60">
        <v>1500</v>
      </c>
    </row>
    <row r="65" spans="1:9" ht="15.75" thickBot="1" x14ac:dyDescent="0.3">
      <c r="A65" s="61" t="s">
        <v>410</v>
      </c>
      <c r="B65" s="53">
        <v>45930</v>
      </c>
      <c r="C65" s="53">
        <v>46027</v>
      </c>
      <c r="D65" s="54">
        <v>0</v>
      </c>
      <c r="E65" s="54">
        <v>0</v>
      </c>
      <c r="F65" s="54">
        <v>0</v>
      </c>
      <c r="G65" s="54">
        <v>0</v>
      </c>
      <c r="H65" s="55">
        <v>1500</v>
      </c>
      <c r="I65" s="62">
        <v>1500</v>
      </c>
    </row>
    <row r="66" spans="1:9" ht="15.75" thickBot="1" x14ac:dyDescent="0.3">
      <c r="A66" s="59" t="s">
        <v>411</v>
      </c>
      <c r="B66" s="50">
        <v>45930</v>
      </c>
      <c r="C66" s="50">
        <v>46020</v>
      </c>
      <c r="D66" s="51">
        <v>0</v>
      </c>
      <c r="E66" s="51">
        <v>0</v>
      </c>
      <c r="F66" s="51">
        <v>0</v>
      </c>
      <c r="G66" s="51">
        <v>0</v>
      </c>
      <c r="H66" s="52">
        <v>3200</v>
      </c>
      <c r="I66" s="60">
        <v>3200</v>
      </c>
    </row>
    <row r="67" spans="1:9" ht="15.75" thickBot="1" x14ac:dyDescent="0.3">
      <c r="A67" s="61" t="s">
        <v>411</v>
      </c>
      <c r="B67" s="53">
        <v>45930</v>
      </c>
      <c r="C67" s="53">
        <v>46020</v>
      </c>
      <c r="D67" s="54">
        <v>0</v>
      </c>
      <c r="E67" s="54">
        <v>0</v>
      </c>
      <c r="F67" s="54">
        <v>0</v>
      </c>
      <c r="G67" s="54">
        <v>0</v>
      </c>
      <c r="H67" s="55">
        <v>3200</v>
      </c>
      <c r="I67" s="62">
        <v>3200</v>
      </c>
    </row>
    <row r="68" spans="1:9" ht="15.75" thickBot="1" x14ac:dyDescent="0.3">
      <c r="A68" s="59" t="s">
        <v>411</v>
      </c>
      <c r="B68" s="50">
        <v>45930</v>
      </c>
      <c r="C68" s="50">
        <v>46020</v>
      </c>
      <c r="D68" s="51">
        <v>0</v>
      </c>
      <c r="E68" s="51">
        <v>0</v>
      </c>
      <c r="F68" s="51">
        <v>0</v>
      </c>
      <c r="G68" s="51">
        <v>0</v>
      </c>
      <c r="H68" s="52">
        <v>3200</v>
      </c>
      <c r="I68" s="60">
        <v>3200</v>
      </c>
    </row>
    <row r="69" spans="1:9" ht="15.75" thickBot="1" x14ac:dyDescent="0.3">
      <c r="A69" s="61" t="s">
        <v>411</v>
      </c>
      <c r="B69" s="53">
        <v>45930</v>
      </c>
      <c r="C69" s="53">
        <v>46020</v>
      </c>
      <c r="D69" s="54">
        <v>0</v>
      </c>
      <c r="E69" s="54">
        <v>0</v>
      </c>
      <c r="F69" s="54">
        <v>0</v>
      </c>
      <c r="G69" s="54">
        <v>0</v>
      </c>
      <c r="H69" s="55">
        <v>3200</v>
      </c>
      <c r="I69" s="62">
        <v>3200</v>
      </c>
    </row>
    <row r="70" spans="1:9" ht="15.75" thickBot="1" x14ac:dyDescent="0.3">
      <c r="A70" s="59" t="s">
        <v>411</v>
      </c>
      <c r="B70" s="50">
        <v>45930</v>
      </c>
      <c r="C70" s="50">
        <v>46020</v>
      </c>
      <c r="D70" s="51">
        <v>0</v>
      </c>
      <c r="E70" s="51">
        <v>0</v>
      </c>
      <c r="F70" s="51">
        <v>0</v>
      </c>
      <c r="G70" s="51">
        <v>0</v>
      </c>
      <c r="H70" s="52">
        <v>3200</v>
      </c>
      <c r="I70" s="60">
        <v>3200</v>
      </c>
    </row>
    <row r="71" spans="1:9" ht="15.75" thickBot="1" x14ac:dyDescent="0.3">
      <c r="A71" s="61" t="s">
        <v>412</v>
      </c>
      <c r="B71" s="53">
        <v>45930</v>
      </c>
      <c r="C71" s="53">
        <v>46020</v>
      </c>
      <c r="D71" s="54">
        <v>0</v>
      </c>
      <c r="E71" s="54">
        <v>0</v>
      </c>
      <c r="F71" s="54">
        <v>0</v>
      </c>
      <c r="G71" s="54">
        <v>0</v>
      </c>
      <c r="H71" s="55">
        <v>1500</v>
      </c>
      <c r="I71" s="62">
        <v>1500</v>
      </c>
    </row>
    <row r="72" spans="1:9" ht="15.75" thickBot="1" x14ac:dyDescent="0.3">
      <c r="A72" s="59" t="s">
        <v>412</v>
      </c>
      <c r="B72" s="50">
        <v>45930</v>
      </c>
      <c r="C72" s="50">
        <v>46020</v>
      </c>
      <c r="D72" s="51">
        <v>0</v>
      </c>
      <c r="E72" s="51">
        <v>0</v>
      </c>
      <c r="F72" s="51">
        <v>0</v>
      </c>
      <c r="G72" s="51">
        <v>0</v>
      </c>
      <c r="H72" s="52">
        <v>1500</v>
      </c>
      <c r="I72" s="60">
        <v>1500</v>
      </c>
    </row>
    <row r="73" spans="1:9" ht="15.75" thickBot="1" x14ac:dyDescent="0.3">
      <c r="A73" s="61" t="s">
        <v>412</v>
      </c>
      <c r="B73" s="53">
        <v>45930</v>
      </c>
      <c r="C73" s="53">
        <v>46020</v>
      </c>
      <c r="D73" s="54">
        <v>0</v>
      </c>
      <c r="E73" s="54">
        <v>0</v>
      </c>
      <c r="F73" s="54">
        <v>0</v>
      </c>
      <c r="G73" s="54">
        <v>0</v>
      </c>
      <c r="H73" s="55">
        <v>1500</v>
      </c>
      <c r="I73" s="62">
        <v>1500</v>
      </c>
    </row>
    <row r="74" spans="1:9" ht="15.75" thickBot="1" x14ac:dyDescent="0.3">
      <c r="A74" s="59" t="s">
        <v>412</v>
      </c>
      <c r="B74" s="50">
        <v>45930</v>
      </c>
      <c r="C74" s="50">
        <v>46020</v>
      </c>
      <c r="D74" s="51">
        <v>0</v>
      </c>
      <c r="E74" s="51">
        <v>0</v>
      </c>
      <c r="F74" s="51">
        <v>0</v>
      </c>
      <c r="G74" s="51">
        <v>0</v>
      </c>
      <c r="H74" s="52">
        <v>1500</v>
      </c>
      <c r="I74" s="60">
        <v>1500</v>
      </c>
    </row>
    <row r="75" spans="1:9" ht="15.75" thickBot="1" x14ac:dyDescent="0.3">
      <c r="A75" s="61" t="s">
        <v>412</v>
      </c>
      <c r="B75" s="53">
        <v>45930</v>
      </c>
      <c r="C75" s="53">
        <v>46020</v>
      </c>
      <c r="D75" s="54">
        <v>0</v>
      </c>
      <c r="E75" s="54">
        <v>0</v>
      </c>
      <c r="F75" s="54">
        <v>0</v>
      </c>
      <c r="G75" s="54">
        <v>0</v>
      </c>
      <c r="H75" s="55">
        <v>1500</v>
      </c>
      <c r="I75" s="62">
        <v>1500</v>
      </c>
    </row>
    <row r="76" spans="1:9" ht="15.75" thickBot="1" x14ac:dyDescent="0.3">
      <c r="A76" s="59" t="s">
        <v>412</v>
      </c>
      <c r="B76" s="50">
        <v>45930</v>
      </c>
      <c r="C76" s="50">
        <v>46020</v>
      </c>
      <c r="D76" s="51">
        <v>0</v>
      </c>
      <c r="E76" s="51">
        <v>0</v>
      </c>
      <c r="F76" s="51">
        <v>0</v>
      </c>
      <c r="G76" s="51">
        <v>0</v>
      </c>
      <c r="H76" s="52">
        <v>1500</v>
      </c>
      <c r="I76" s="60">
        <v>1500</v>
      </c>
    </row>
    <row r="77" spans="1:9" ht="15.75" thickBot="1" x14ac:dyDescent="0.3">
      <c r="A77" s="61" t="s">
        <v>414</v>
      </c>
      <c r="B77" s="53">
        <v>45930</v>
      </c>
      <c r="C77" s="53">
        <v>46020</v>
      </c>
      <c r="D77" s="54">
        <v>0</v>
      </c>
      <c r="E77" s="54">
        <v>0</v>
      </c>
      <c r="F77" s="54">
        <v>0</v>
      </c>
      <c r="G77" s="54">
        <v>0</v>
      </c>
      <c r="H77" s="55">
        <v>3000</v>
      </c>
      <c r="I77" s="62">
        <v>3000</v>
      </c>
    </row>
    <row r="78" spans="1:9" ht="15.75" thickBot="1" x14ac:dyDescent="0.3">
      <c r="A78" s="59" t="s">
        <v>414</v>
      </c>
      <c r="B78" s="50">
        <v>45930</v>
      </c>
      <c r="C78" s="50">
        <v>46020</v>
      </c>
      <c r="D78" s="51">
        <v>0</v>
      </c>
      <c r="E78" s="51">
        <v>0</v>
      </c>
      <c r="F78" s="51">
        <v>0</v>
      </c>
      <c r="G78" s="51">
        <v>0</v>
      </c>
      <c r="H78" s="52">
        <v>3000</v>
      </c>
      <c r="I78" s="60">
        <v>3000</v>
      </c>
    </row>
    <row r="79" spans="1:9" ht="15.75" thickBot="1" x14ac:dyDescent="0.3">
      <c r="A79" s="61" t="s">
        <v>414</v>
      </c>
      <c r="B79" s="53">
        <v>45930</v>
      </c>
      <c r="C79" s="53">
        <v>46020</v>
      </c>
      <c r="D79" s="54">
        <v>0</v>
      </c>
      <c r="E79" s="54">
        <v>0</v>
      </c>
      <c r="F79" s="54">
        <v>0</v>
      </c>
      <c r="G79" s="54">
        <v>0</v>
      </c>
      <c r="H79" s="55">
        <v>3000</v>
      </c>
      <c r="I79" s="62">
        <v>3000</v>
      </c>
    </row>
    <row r="80" spans="1:9" ht="15.75" thickBot="1" x14ac:dyDescent="0.3">
      <c r="A80" s="59" t="s">
        <v>414</v>
      </c>
      <c r="B80" s="50">
        <v>45930</v>
      </c>
      <c r="C80" s="50">
        <v>46020</v>
      </c>
      <c r="D80" s="51">
        <v>0</v>
      </c>
      <c r="E80" s="51">
        <v>0</v>
      </c>
      <c r="F80" s="51">
        <v>0</v>
      </c>
      <c r="G80" s="51">
        <v>0</v>
      </c>
      <c r="H80" s="52">
        <v>3000</v>
      </c>
      <c r="I80" s="60">
        <v>3000</v>
      </c>
    </row>
    <row r="81" spans="1:9" ht="15.75" thickBot="1" x14ac:dyDescent="0.3">
      <c r="A81" s="61" t="s">
        <v>414</v>
      </c>
      <c r="B81" s="53">
        <v>45930</v>
      </c>
      <c r="C81" s="53">
        <v>46020</v>
      </c>
      <c r="D81" s="54">
        <v>0</v>
      </c>
      <c r="E81" s="54">
        <v>0</v>
      </c>
      <c r="F81" s="54">
        <v>0</v>
      </c>
      <c r="G81" s="54">
        <v>0</v>
      </c>
      <c r="H81" s="55">
        <v>3000</v>
      </c>
      <c r="I81" s="62">
        <v>3000</v>
      </c>
    </row>
    <row r="82" spans="1:9" ht="15.75" thickBot="1" x14ac:dyDescent="0.3">
      <c r="A82" s="59" t="s">
        <v>559</v>
      </c>
      <c r="B82" s="50">
        <v>45930</v>
      </c>
      <c r="C82" s="50">
        <v>46020</v>
      </c>
      <c r="D82" s="51">
        <v>0</v>
      </c>
      <c r="E82" s="51">
        <v>0</v>
      </c>
      <c r="F82" s="51">
        <v>0</v>
      </c>
      <c r="G82" s="51">
        <v>0</v>
      </c>
      <c r="H82" s="52">
        <v>3500</v>
      </c>
      <c r="I82" s="60">
        <v>3500</v>
      </c>
    </row>
    <row r="83" spans="1:9" ht="15.75" thickBot="1" x14ac:dyDescent="0.3">
      <c r="A83" s="61" t="s">
        <v>559</v>
      </c>
      <c r="B83" s="53">
        <v>45930</v>
      </c>
      <c r="C83" s="53">
        <v>46020</v>
      </c>
      <c r="D83" s="54">
        <v>0</v>
      </c>
      <c r="E83" s="54">
        <v>0</v>
      </c>
      <c r="F83" s="54">
        <v>0</v>
      </c>
      <c r="G83" s="54">
        <v>0</v>
      </c>
      <c r="H83" s="55">
        <v>3500</v>
      </c>
      <c r="I83" s="62">
        <v>3500</v>
      </c>
    </row>
    <row r="84" spans="1:9" ht="15.75" thickBot="1" x14ac:dyDescent="0.3">
      <c r="A84" s="59" t="s">
        <v>559</v>
      </c>
      <c r="B84" s="50">
        <v>45930</v>
      </c>
      <c r="C84" s="50">
        <v>46020</v>
      </c>
      <c r="D84" s="51">
        <v>0</v>
      </c>
      <c r="E84" s="51">
        <v>0</v>
      </c>
      <c r="F84" s="51">
        <v>0</v>
      </c>
      <c r="G84" s="51">
        <v>0</v>
      </c>
      <c r="H84" s="52">
        <v>3500</v>
      </c>
      <c r="I84" s="60">
        <v>3500</v>
      </c>
    </row>
    <row r="85" spans="1:9" ht="15.75" thickBot="1" x14ac:dyDescent="0.3">
      <c r="A85" s="113" t="s">
        <v>245</v>
      </c>
      <c r="B85" s="114"/>
      <c r="C85" s="115"/>
      <c r="D85" s="56">
        <v>0</v>
      </c>
      <c r="E85" s="56">
        <v>0</v>
      </c>
      <c r="F85" s="56">
        <v>0</v>
      </c>
      <c r="G85" s="56">
        <v>0</v>
      </c>
      <c r="H85" s="57">
        <v>144300</v>
      </c>
      <c r="I85" s="63">
        <v>144300</v>
      </c>
    </row>
    <row r="86" spans="1:9" ht="21" customHeight="1" thickBot="1" x14ac:dyDescent="0.3">
      <c r="A86" s="131" t="s">
        <v>474</v>
      </c>
      <c r="B86" s="132"/>
      <c r="C86" s="132"/>
      <c r="D86" s="132"/>
      <c r="E86" s="132"/>
      <c r="F86" s="132"/>
      <c r="G86" s="132"/>
      <c r="H86" s="132"/>
      <c r="I86" s="133"/>
    </row>
    <row r="87" spans="1:9" ht="15.75" thickBot="1" x14ac:dyDescent="0.3">
      <c r="A87" s="61" t="s">
        <v>409</v>
      </c>
      <c r="B87" s="53">
        <v>45960</v>
      </c>
      <c r="C87" s="53">
        <v>46023</v>
      </c>
      <c r="D87" s="54">
        <v>0</v>
      </c>
      <c r="E87" s="54">
        <v>0</v>
      </c>
      <c r="F87" s="54">
        <v>0</v>
      </c>
      <c r="G87" s="54">
        <v>0</v>
      </c>
      <c r="H87" s="55">
        <v>5200</v>
      </c>
      <c r="I87" s="62">
        <v>5200</v>
      </c>
    </row>
    <row r="88" spans="1:9" ht="15.75" thickBot="1" x14ac:dyDescent="0.3">
      <c r="A88" s="59" t="s">
        <v>409</v>
      </c>
      <c r="B88" s="50">
        <v>45960</v>
      </c>
      <c r="C88" s="50">
        <v>46023</v>
      </c>
      <c r="D88" s="51">
        <v>0</v>
      </c>
      <c r="E88" s="51">
        <v>0</v>
      </c>
      <c r="F88" s="51">
        <v>0</v>
      </c>
      <c r="G88" s="51">
        <v>0</v>
      </c>
      <c r="H88" s="52">
        <v>5200</v>
      </c>
      <c r="I88" s="60">
        <v>5200</v>
      </c>
    </row>
    <row r="89" spans="1:9" ht="15.75" thickBot="1" x14ac:dyDescent="0.3">
      <c r="A89" s="61" t="s">
        <v>410</v>
      </c>
      <c r="B89" s="53">
        <v>45960</v>
      </c>
      <c r="C89" s="53">
        <v>46027</v>
      </c>
      <c r="D89" s="54">
        <v>0</v>
      </c>
      <c r="E89" s="54">
        <v>0</v>
      </c>
      <c r="F89" s="54">
        <v>0</v>
      </c>
      <c r="G89" s="54">
        <v>0</v>
      </c>
      <c r="H89" s="55">
        <v>1500</v>
      </c>
      <c r="I89" s="62">
        <v>1500</v>
      </c>
    </row>
    <row r="90" spans="1:9" ht="15.75" thickBot="1" x14ac:dyDescent="0.3">
      <c r="A90" s="59" t="s">
        <v>410</v>
      </c>
      <c r="B90" s="50">
        <v>45960</v>
      </c>
      <c r="C90" s="50">
        <v>46027</v>
      </c>
      <c r="D90" s="51">
        <v>0</v>
      </c>
      <c r="E90" s="51">
        <v>0</v>
      </c>
      <c r="F90" s="51">
        <v>0</v>
      </c>
      <c r="G90" s="51">
        <v>0</v>
      </c>
      <c r="H90" s="52">
        <v>1500</v>
      </c>
      <c r="I90" s="60">
        <v>1500</v>
      </c>
    </row>
    <row r="91" spans="1:9" ht="15.75" thickBot="1" x14ac:dyDescent="0.3">
      <c r="A91" s="61" t="s">
        <v>412</v>
      </c>
      <c r="B91" s="53">
        <v>45960</v>
      </c>
      <c r="C91" s="53">
        <v>46020</v>
      </c>
      <c r="D91" s="54">
        <v>0</v>
      </c>
      <c r="E91" s="54">
        <v>0</v>
      </c>
      <c r="F91" s="54">
        <v>0</v>
      </c>
      <c r="G91" s="54">
        <v>0</v>
      </c>
      <c r="H91" s="55">
        <v>1500</v>
      </c>
      <c r="I91" s="62">
        <v>1500</v>
      </c>
    </row>
    <row r="92" spans="1:9" ht="15.75" thickBot="1" x14ac:dyDescent="0.3">
      <c r="A92" s="59" t="s">
        <v>412</v>
      </c>
      <c r="B92" s="50">
        <v>45960</v>
      </c>
      <c r="C92" s="50">
        <v>46020</v>
      </c>
      <c r="D92" s="51">
        <v>0</v>
      </c>
      <c r="E92" s="51">
        <v>0</v>
      </c>
      <c r="F92" s="51">
        <v>0</v>
      </c>
      <c r="G92" s="51">
        <v>0</v>
      </c>
      <c r="H92" s="52">
        <v>1500</v>
      </c>
      <c r="I92" s="60">
        <v>1500</v>
      </c>
    </row>
    <row r="93" spans="1:9" ht="15.75" thickBot="1" x14ac:dyDescent="0.3">
      <c r="A93" s="113" t="s">
        <v>245</v>
      </c>
      <c r="B93" s="114"/>
      <c r="C93" s="115"/>
      <c r="D93" s="56">
        <v>0</v>
      </c>
      <c r="E93" s="56">
        <v>0</v>
      </c>
      <c r="F93" s="56">
        <v>0</v>
      </c>
      <c r="G93" s="56">
        <v>0</v>
      </c>
      <c r="H93" s="57">
        <v>16400</v>
      </c>
      <c r="I93" s="63">
        <v>16400</v>
      </c>
    </row>
    <row r="94" spans="1:9" ht="21" customHeight="1" thickBot="1" x14ac:dyDescent="0.3">
      <c r="A94" s="131" t="s">
        <v>477</v>
      </c>
      <c r="B94" s="132"/>
      <c r="C94" s="132"/>
      <c r="D94" s="132"/>
      <c r="E94" s="132"/>
      <c r="F94" s="132"/>
      <c r="G94" s="132"/>
      <c r="H94" s="132"/>
      <c r="I94" s="133"/>
    </row>
    <row r="95" spans="1:9" ht="15.75" thickBot="1" x14ac:dyDescent="0.3">
      <c r="A95" s="61" t="s">
        <v>409</v>
      </c>
      <c r="B95" s="53">
        <v>45989</v>
      </c>
      <c r="C95" s="53">
        <v>46023</v>
      </c>
      <c r="D95" s="54">
        <v>0</v>
      </c>
      <c r="E95" s="54">
        <v>0</v>
      </c>
      <c r="F95" s="54">
        <v>0</v>
      </c>
      <c r="G95" s="54">
        <v>0</v>
      </c>
      <c r="H95" s="55">
        <v>5200</v>
      </c>
      <c r="I95" s="62">
        <v>5200</v>
      </c>
    </row>
    <row r="96" spans="1:9" ht="15.75" thickBot="1" x14ac:dyDescent="0.3">
      <c r="A96" s="59" t="s">
        <v>410</v>
      </c>
      <c r="B96" s="50">
        <v>45989</v>
      </c>
      <c r="C96" s="50">
        <v>46027</v>
      </c>
      <c r="D96" s="51">
        <v>0</v>
      </c>
      <c r="E96" s="51">
        <v>0</v>
      </c>
      <c r="F96" s="51">
        <v>0</v>
      </c>
      <c r="G96" s="51">
        <v>0</v>
      </c>
      <c r="H96" s="52">
        <v>1500</v>
      </c>
      <c r="I96" s="60">
        <v>1500</v>
      </c>
    </row>
    <row r="97" spans="1:9" ht="15.75" thickBot="1" x14ac:dyDescent="0.3">
      <c r="A97" s="113" t="s">
        <v>245</v>
      </c>
      <c r="B97" s="114"/>
      <c r="C97" s="115"/>
      <c r="D97" s="56">
        <v>0</v>
      </c>
      <c r="E97" s="56">
        <v>0</v>
      </c>
      <c r="F97" s="56">
        <v>0</v>
      </c>
      <c r="G97" s="56">
        <v>0</v>
      </c>
      <c r="H97" s="57">
        <v>6700</v>
      </c>
      <c r="I97" s="63">
        <v>6700</v>
      </c>
    </row>
    <row r="98" spans="1:9" ht="21" customHeight="1" thickBot="1" x14ac:dyDescent="0.3">
      <c r="A98" s="131" t="s">
        <v>478</v>
      </c>
      <c r="B98" s="132"/>
      <c r="C98" s="132"/>
      <c r="D98" s="132"/>
      <c r="E98" s="132"/>
      <c r="F98" s="132"/>
      <c r="G98" s="132"/>
      <c r="H98" s="132"/>
      <c r="I98" s="133"/>
    </row>
    <row r="99" spans="1:9" ht="15.75" thickBot="1" x14ac:dyDescent="0.3">
      <c r="A99" s="61" t="s">
        <v>409</v>
      </c>
      <c r="B99" s="53">
        <v>46021</v>
      </c>
      <c r="C99" s="53">
        <v>46023</v>
      </c>
      <c r="D99" s="54">
        <v>0</v>
      </c>
      <c r="E99" s="54">
        <v>0</v>
      </c>
      <c r="F99" s="54">
        <v>0</v>
      </c>
      <c r="G99" s="54">
        <v>0</v>
      </c>
      <c r="H99" s="55">
        <v>5200</v>
      </c>
      <c r="I99" s="62">
        <v>5200</v>
      </c>
    </row>
    <row r="100" spans="1:9" ht="15.75" thickBot="1" x14ac:dyDescent="0.3">
      <c r="A100" s="59" t="s">
        <v>410</v>
      </c>
      <c r="B100" s="50">
        <v>46021</v>
      </c>
      <c r="C100" s="50">
        <v>46027</v>
      </c>
      <c r="D100" s="51">
        <v>0</v>
      </c>
      <c r="E100" s="51">
        <v>0</v>
      </c>
      <c r="F100" s="51">
        <v>0</v>
      </c>
      <c r="G100" s="51">
        <v>0</v>
      </c>
      <c r="H100" s="52">
        <v>1500</v>
      </c>
      <c r="I100" s="60">
        <v>1500</v>
      </c>
    </row>
    <row r="101" spans="1:9" ht="15.75" thickBot="1" x14ac:dyDescent="0.3">
      <c r="A101" s="113" t="s">
        <v>245</v>
      </c>
      <c r="B101" s="114"/>
      <c r="C101" s="115"/>
      <c r="D101" s="56">
        <v>0</v>
      </c>
      <c r="E101" s="56">
        <v>0</v>
      </c>
      <c r="F101" s="56">
        <v>0</v>
      </c>
      <c r="G101" s="56">
        <v>0</v>
      </c>
      <c r="H101" s="57">
        <v>6700</v>
      </c>
      <c r="I101" s="63">
        <v>6700</v>
      </c>
    </row>
    <row r="102" spans="1:9" x14ac:dyDescent="0.25">
      <c r="A102" s="119" t="s">
        <v>246</v>
      </c>
      <c r="B102" s="120"/>
      <c r="C102" s="121"/>
      <c r="D102" s="64">
        <v>0</v>
      </c>
      <c r="E102" s="64">
        <v>0</v>
      </c>
      <c r="F102" s="64">
        <v>0</v>
      </c>
      <c r="G102" s="64">
        <v>0</v>
      </c>
      <c r="H102" s="65">
        <v>266400</v>
      </c>
      <c r="I102" s="66">
        <v>266400</v>
      </c>
    </row>
  </sheetData>
  <mergeCells count="25">
    <mergeCell ref="A31:I31"/>
    <mergeCell ref="A36:C36"/>
    <mergeCell ref="A37:I37"/>
    <mergeCell ref="A30:C30"/>
    <mergeCell ref="A3:A4"/>
    <mergeCell ref="B3:B4"/>
    <mergeCell ref="D3:D4"/>
    <mergeCell ref="E3:E4"/>
    <mergeCell ref="H3:H4"/>
    <mergeCell ref="I3:I4"/>
    <mergeCell ref="A5:I5"/>
    <mergeCell ref="A17:C17"/>
    <mergeCell ref="A18:I18"/>
    <mergeCell ref="F3:F4"/>
    <mergeCell ref="G3:G4"/>
    <mergeCell ref="A39:C39"/>
    <mergeCell ref="A40:I40"/>
    <mergeCell ref="A102:C102"/>
    <mergeCell ref="A86:I86"/>
    <mergeCell ref="A93:C93"/>
    <mergeCell ref="A94:I94"/>
    <mergeCell ref="A97:C97"/>
    <mergeCell ref="A98:I98"/>
    <mergeCell ref="A101:C101"/>
    <mergeCell ref="A85:C85"/>
  </mergeCells>
  <pageMargins left="0.511811024" right="0.511811024" top="0.78740157499999996" bottom="0.78740157499999996" header="0.31496062000000002" footer="0.3149606200000000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B979F9-9A34-417D-9A74-AD1340708BBD}">
  <dimension ref="A2:L911"/>
  <sheetViews>
    <sheetView topLeftCell="D94" workbookViewId="0">
      <selection activeCell="L115" sqref="L115:L120"/>
    </sheetView>
  </sheetViews>
  <sheetFormatPr defaultRowHeight="15" x14ac:dyDescent="0.25"/>
  <cols>
    <col min="11" max="11" width="38.7109375" customWidth="1"/>
    <col min="12" max="12" width="19.140625" bestFit="1" customWidth="1"/>
  </cols>
  <sheetData>
    <row r="2" spans="1:12" ht="21" x14ac:dyDescent="0.25">
      <c r="A2" s="77" t="s">
        <v>233</v>
      </c>
    </row>
    <row r="3" spans="1:12" x14ac:dyDescent="0.25">
      <c r="A3" s="122" t="s">
        <v>234</v>
      </c>
      <c r="B3" s="124" t="s">
        <v>235</v>
      </c>
      <c r="C3" s="58" t="s">
        <v>236</v>
      </c>
      <c r="D3" s="124" t="s">
        <v>238</v>
      </c>
      <c r="E3" s="124" t="s">
        <v>239</v>
      </c>
      <c r="F3" s="124" t="s">
        <v>240</v>
      </c>
      <c r="G3" s="124" t="s">
        <v>241</v>
      </c>
      <c r="H3" s="124" t="s">
        <v>242</v>
      </c>
      <c r="I3" s="126" t="s">
        <v>243</v>
      </c>
    </row>
    <row r="4" spans="1:12" ht="15.75" thickBot="1" x14ac:dyDescent="0.3">
      <c r="A4" s="123"/>
      <c r="B4" s="125"/>
      <c r="C4" s="49" t="s">
        <v>237</v>
      </c>
      <c r="D4" s="125"/>
      <c r="E4" s="125"/>
      <c r="F4" s="125"/>
      <c r="G4" s="125"/>
      <c r="H4" s="125"/>
      <c r="I4" s="127"/>
    </row>
    <row r="5" spans="1:12" ht="21" customHeight="1" thickBot="1" x14ac:dyDescent="0.3">
      <c r="A5" s="128" t="s">
        <v>443</v>
      </c>
      <c r="B5" s="129"/>
      <c r="C5" s="129"/>
      <c r="D5" s="129"/>
      <c r="E5" s="129"/>
      <c r="F5" s="129"/>
      <c r="G5" s="129"/>
      <c r="H5" s="129"/>
      <c r="I5" s="130"/>
      <c r="K5" s="67" t="s">
        <v>247</v>
      </c>
      <c r="L5" t="s">
        <v>250</v>
      </c>
    </row>
    <row r="6" spans="1:12" ht="15.75" thickBot="1" x14ac:dyDescent="0.3">
      <c r="A6" s="59" t="s">
        <v>519</v>
      </c>
      <c r="B6" s="50">
        <v>45687</v>
      </c>
      <c r="C6" s="50">
        <v>46013</v>
      </c>
      <c r="D6" s="51">
        <v>0</v>
      </c>
      <c r="E6" s="51">
        <v>0</v>
      </c>
      <c r="F6" s="51">
        <v>0</v>
      </c>
      <c r="G6" s="51">
        <v>0</v>
      </c>
      <c r="H6" s="52">
        <v>8000</v>
      </c>
      <c r="I6" s="60">
        <v>8000</v>
      </c>
      <c r="K6" s="68" t="s">
        <v>76</v>
      </c>
      <c r="L6">
        <v>4720</v>
      </c>
    </row>
    <row r="7" spans="1:12" ht="15.75" thickBot="1" x14ac:dyDescent="0.3">
      <c r="A7" s="61" t="s">
        <v>262</v>
      </c>
      <c r="B7" s="53">
        <v>45671</v>
      </c>
      <c r="C7" s="53">
        <v>45596</v>
      </c>
      <c r="D7" s="54">
        <v>0</v>
      </c>
      <c r="E7" s="54">
        <v>0</v>
      </c>
      <c r="F7" s="54">
        <v>0</v>
      </c>
      <c r="G7" s="54">
        <v>0</v>
      </c>
      <c r="H7" s="54">
        <v>85</v>
      </c>
      <c r="I7" s="70">
        <v>85</v>
      </c>
      <c r="K7" s="68" t="s">
        <v>526</v>
      </c>
      <c r="L7">
        <v>600</v>
      </c>
    </row>
    <row r="8" spans="1:12" ht="15.75" thickBot="1" x14ac:dyDescent="0.3">
      <c r="A8" s="59" t="s">
        <v>262</v>
      </c>
      <c r="B8" s="50">
        <v>45671</v>
      </c>
      <c r="C8" s="50">
        <v>45596</v>
      </c>
      <c r="D8" s="51">
        <v>0</v>
      </c>
      <c r="E8" s="51">
        <v>0</v>
      </c>
      <c r="F8" s="51">
        <v>0</v>
      </c>
      <c r="G8" s="51">
        <v>0</v>
      </c>
      <c r="H8" s="51">
        <v>85</v>
      </c>
      <c r="I8" s="69">
        <v>85</v>
      </c>
      <c r="K8" s="68" t="s">
        <v>519</v>
      </c>
      <c r="L8">
        <v>96000</v>
      </c>
    </row>
    <row r="9" spans="1:12" ht="15.75" thickBot="1" x14ac:dyDescent="0.3">
      <c r="A9" s="61" t="s">
        <v>262</v>
      </c>
      <c r="B9" s="53">
        <v>45671</v>
      </c>
      <c r="C9" s="53">
        <v>45596</v>
      </c>
      <c r="D9" s="54">
        <v>0</v>
      </c>
      <c r="E9" s="54">
        <v>0</v>
      </c>
      <c r="F9" s="54">
        <v>0</v>
      </c>
      <c r="G9" s="54">
        <v>0</v>
      </c>
      <c r="H9" s="54">
        <v>85</v>
      </c>
      <c r="I9" s="70">
        <v>85</v>
      </c>
      <c r="K9" s="68" t="s">
        <v>262</v>
      </c>
      <c r="L9">
        <v>1000</v>
      </c>
    </row>
    <row r="10" spans="1:12" ht="15.75" thickBot="1" x14ac:dyDescent="0.3">
      <c r="A10" s="59" t="s">
        <v>262</v>
      </c>
      <c r="B10" s="50">
        <v>45671</v>
      </c>
      <c r="C10" s="50">
        <v>45596</v>
      </c>
      <c r="D10" s="51">
        <v>0</v>
      </c>
      <c r="E10" s="51">
        <v>0</v>
      </c>
      <c r="F10" s="51">
        <v>0</v>
      </c>
      <c r="G10" s="51">
        <v>0</v>
      </c>
      <c r="H10" s="51">
        <v>85</v>
      </c>
      <c r="I10" s="69">
        <v>85</v>
      </c>
      <c r="K10" s="68" t="s">
        <v>555</v>
      </c>
      <c r="L10">
        <v>2684</v>
      </c>
    </row>
    <row r="11" spans="1:12" ht="15.75" thickBot="1" x14ac:dyDescent="0.3">
      <c r="A11" s="61" t="s">
        <v>262</v>
      </c>
      <c r="B11" s="53">
        <v>45671</v>
      </c>
      <c r="C11" s="53">
        <v>45596</v>
      </c>
      <c r="D11" s="54">
        <v>0</v>
      </c>
      <c r="E11" s="54">
        <v>0</v>
      </c>
      <c r="F11" s="54">
        <v>0</v>
      </c>
      <c r="G11" s="54">
        <v>0</v>
      </c>
      <c r="H11" s="54">
        <v>85</v>
      </c>
      <c r="I11" s="70">
        <v>85</v>
      </c>
      <c r="K11" s="68" t="s">
        <v>547</v>
      </c>
      <c r="L11">
        <v>4690</v>
      </c>
    </row>
    <row r="12" spans="1:12" ht="15.75" thickBot="1" x14ac:dyDescent="0.3">
      <c r="A12" s="59" t="s">
        <v>262</v>
      </c>
      <c r="B12" s="50">
        <v>45671</v>
      </c>
      <c r="C12" s="50">
        <v>45596</v>
      </c>
      <c r="D12" s="51">
        <v>0</v>
      </c>
      <c r="E12" s="51">
        <v>0</v>
      </c>
      <c r="F12" s="51">
        <v>0</v>
      </c>
      <c r="G12" s="51">
        <v>0</v>
      </c>
      <c r="H12" s="51">
        <v>85</v>
      </c>
      <c r="I12" s="69">
        <v>85</v>
      </c>
      <c r="K12" s="68" t="s">
        <v>548</v>
      </c>
      <c r="L12">
        <v>12835</v>
      </c>
    </row>
    <row r="13" spans="1:12" ht="15.75" thickBot="1" x14ac:dyDescent="0.3">
      <c r="A13" s="61" t="s">
        <v>520</v>
      </c>
      <c r="B13" s="53">
        <v>45687</v>
      </c>
      <c r="C13" s="53">
        <v>45901</v>
      </c>
      <c r="D13" s="54">
        <v>0</v>
      </c>
      <c r="E13" s="54">
        <v>0</v>
      </c>
      <c r="F13" s="54">
        <v>0</v>
      </c>
      <c r="G13" s="54">
        <v>0</v>
      </c>
      <c r="H13" s="55">
        <v>2500</v>
      </c>
      <c r="I13" s="62">
        <v>2500</v>
      </c>
      <c r="K13" s="68" t="s">
        <v>527</v>
      </c>
      <c r="L13">
        <v>15370</v>
      </c>
    </row>
    <row r="14" spans="1:12" ht="15.75" thickBot="1" x14ac:dyDescent="0.3">
      <c r="A14" s="59" t="s">
        <v>57</v>
      </c>
      <c r="B14" s="50">
        <v>45671</v>
      </c>
      <c r="C14" s="50">
        <v>45596</v>
      </c>
      <c r="D14" s="51">
        <v>0</v>
      </c>
      <c r="E14" s="51">
        <v>0</v>
      </c>
      <c r="F14" s="51">
        <v>0</v>
      </c>
      <c r="G14" s="51">
        <v>0</v>
      </c>
      <c r="H14" s="51">
        <v>56.67</v>
      </c>
      <c r="I14" s="69">
        <v>56.67</v>
      </c>
      <c r="K14" s="68" t="s">
        <v>252</v>
      </c>
      <c r="L14">
        <v>700</v>
      </c>
    </row>
    <row r="15" spans="1:12" ht="15.75" thickBot="1" x14ac:dyDescent="0.3">
      <c r="A15" s="61" t="s">
        <v>57</v>
      </c>
      <c r="B15" s="53">
        <v>45671</v>
      </c>
      <c r="C15" s="53">
        <v>45596</v>
      </c>
      <c r="D15" s="54">
        <v>0</v>
      </c>
      <c r="E15" s="54">
        <v>0</v>
      </c>
      <c r="F15" s="54">
        <v>0</v>
      </c>
      <c r="G15" s="54">
        <v>0</v>
      </c>
      <c r="H15" s="54">
        <v>56.67</v>
      </c>
      <c r="I15" s="70">
        <v>56.67</v>
      </c>
      <c r="K15" s="68" t="s">
        <v>520</v>
      </c>
      <c r="L15">
        <v>20000</v>
      </c>
    </row>
    <row r="16" spans="1:12" ht="15.75" thickBot="1" x14ac:dyDescent="0.3">
      <c r="A16" s="59" t="s">
        <v>57</v>
      </c>
      <c r="B16" s="50">
        <v>45671</v>
      </c>
      <c r="C16" s="50">
        <v>45596</v>
      </c>
      <c r="D16" s="51">
        <v>0</v>
      </c>
      <c r="E16" s="51">
        <v>0</v>
      </c>
      <c r="F16" s="51">
        <v>0</v>
      </c>
      <c r="G16" s="51">
        <v>0</v>
      </c>
      <c r="H16" s="51">
        <v>56.67</v>
      </c>
      <c r="I16" s="69">
        <v>56.67</v>
      </c>
      <c r="K16" s="68" t="s">
        <v>253</v>
      </c>
      <c r="L16">
        <v>31470</v>
      </c>
    </row>
    <row r="17" spans="1:12" ht="15.75" thickBot="1" x14ac:dyDescent="0.3">
      <c r="A17" s="61" t="s">
        <v>57</v>
      </c>
      <c r="B17" s="53">
        <v>45671</v>
      </c>
      <c r="C17" s="53">
        <v>45596</v>
      </c>
      <c r="D17" s="54">
        <v>0</v>
      </c>
      <c r="E17" s="54">
        <v>0</v>
      </c>
      <c r="F17" s="54">
        <v>0</v>
      </c>
      <c r="G17" s="54">
        <v>0</v>
      </c>
      <c r="H17" s="54">
        <v>56.67</v>
      </c>
      <c r="I17" s="70">
        <v>56.67</v>
      </c>
      <c r="K17" s="68" t="s">
        <v>57</v>
      </c>
      <c r="L17">
        <v>1920</v>
      </c>
    </row>
    <row r="18" spans="1:12" ht="15.75" thickBot="1" x14ac:dyDescent="0.3">
      <c r="A18" s="59" t="s">
        <v>57</v>
      </c>
      <c r="B18" s="50">
        <v>45671</v>
      </c>
      <c r="C18" s="50">
        <v>45596</v>
      </c>
      <c r="D18" s="51">
        <v>0</v>
      </c>
      <c r="E18" s="51">
        <v>0</v>
      </c>
      <c r="F18" s="51">
        <v>0</v>
      </c>
      <c r="G18" s="51">
        <v>0</v>
      </c>
      <c r="H18" s="51">
        <v>56.67</v>
      </c>
      <c r="I18" s="69">
        <v>56.67</v>
      </c>
      <c r="K18" s="68" t="s">
        <v>77</v>
      </c>
      <c r="L18">
        <v>260</v>
      </c>
    </row>
    <row r="19" spans="1:12" ht="15.75" thickBot="1" x14ac:dyDescent="0.3">
      <c r="A19" s="61" t="s">
        <v>57</v>
      </c>
      <c r="B19" s="53">
        <v>45671</v>
      </c>
      <c r="C19" s="53">
        <v>45596</v>
      </c>
      <c r="D19" s="54">
        <v>0</v>
      </c>
      <c r="E19" s="54">
        <v>0</v>
      </c>
      <c r="F19" s="54">
        <v>0</v>
      </c>
      <c r="G19" s="54">
        <v>0</v>
      </c>
      <c r="H19" s="54">
        <v>56.65</v>
      </c>
      <c r="I19" s="70">
        <v>56.65</v>
      </c>
      <c r="K19" s="68" t="s">
        <v>543</v>
      </c>
      <c r="L19">
        <v>5500</v>
      </c>
    </row>
    <row r="20" spans="1:12" ht="15.75" thickBot="1" x14ac:dyDescent="0.3">
      <c r="A20" s="59" t="s">
        <v>399</v>
      </c>
      <c r="B20" s="50">
        <v>45687</v>
      </c>
      <c r="C20" s="50">
        <v>46013</v>
      </c>
      <c r="D20" s="51">
        <v>0</v>
      </c>
      <c r="E20" s="51">
        <v>0</v>
      </c>
      <c r="F20" s="51">
        <v>0</v>
      </c>
      <c r="G20" s="51">
        <v>0</v>
      </c>
      <c r="H20" s="52">
        <v>3500</v>
      </c>
      <c r="I20" s="60">
        <v>3500</v>
      </c>
      <c r="K20" s="68" t="s">
        <v>404</v>
      </c>
      <c r="L20">
        <v>3140</v>
      </c>
    </row>
    <row r="21" spans="1:12" ht="15.75" thickBot="1" x14ac:dyDescent="0.3">
      <c r="A21" s="61" t="s">
        <v>400</v>
      </c>
      <c r="B21" s="53">
        <v>45687</v>
      </c>
      <c r="C21" s="53">
        <v>45870</v>
      </c>
      <c r="D21" s="54">
        <v>0</v>
      </c>
      <c r="E21" s="54">
        <v>0</v>
      </c>
      <c r="F21" s="54">
        <v>0</v>
      </c>
      <c r="G21" s="54">
        <v>0</v>
      </c>
      <c r="H21" s="55">
        <v>2500</v>
      </c>
      <c r="I21" s="62">
        <v>2500</v>
      </c>
      <c r="K21" s="68" t="s">
        <v>551</v>
      </c>
      <c r="L21">
        <v>9417</v>
      </c>
    </row>
    <row r="22" spans="1:12" ht="15.75" thickBot="1" x14ac:dyDescent="0.3">
      <c r="A22" s="59" t="s">
        <v>521</v>
      </c>
      <c r="B22" s="50">
        <v>45671</v>
      </c>
      <c r="C22" s="50">
        <v>45626</v>
      </c>
      <c r="D22" s="51">
        <v>0</v>
      </c>
      <c r="E22" s="51">
        <v>0</v>
      </c>
      <c r="F22" s="51">
        <v>0</v>
      </c>
      <c r="G22" s="51">
        <v>0</v>
      </c>
      <c r="H22" s="52">
        <v>5000</v>
      </c>
      <c r="I22" s="60">
        <v>5000</v>
      </c>
      <c r="K22" s="68" t="s">
        <v>58</v>
      </c>
      <c r="L22">
        <v>6640</v>
      </c>
    </row>
    <row r="23" spans="1:12" ht="15.75" thickBot="1" x14ac:dyDescent="0.3">
      <c r="A23" s="61" t="s">
        <v>521</v>
      </c>
      <c r="B23" s="53">
        <v>45671</v>
      </c>
      <c r="C23" s="53">
        <v>45626</v>
      </c>
      <c r="D23" s="54">
        <v>0</v>
      </c>
      <c r="E23" s="54">
        <v>0</v>
      </c>
      <c r="F23" s="54">
        <v>0</v>
      </c>
      <c r="G23" s="54">
        <v>0</v>
      </c>
      <c r="H23" s="55">
        <v>5000</v>
      </c>
      <c r="I23" s="62">
        <v>5000</v>
      </c>
      <c r="K23" s="68" t="s">
        <v>533</v>
      </c>
      <c r="L23">
        <v>1410</v>
      </c>
    </row>
    <row r="24" spans="1:12" ht="15.75" thickBot="1" x14ac:dyDescent="0.3">
      <c r="A24" s="59" t="s">
        <v>521</v>
      </c>
      <c r="B24" s="50">
        <v>45671</v>
      </c>
      <c r="C24" s="50">
        <v>45626</v>
      </c>
      <c r="D24" s="51">
        <v>0</v>
      </c>
      <c r="E24" s="51">
        <v>0</v>
      </c>
      <c r="F24" s="51">
        <v>0</v>
      </c>
      <c r="G24" s="51">
        <v>0</v>
      </c>
      <c r="H24" s="52">
        <v>5000</v>
      </c>
      <c r="I24" s="60">
        <v>5000</v>
      </c>
      <c r="K24" s="68" t="s">
        <v>549</v>
      </c>
      <c r="L24">
        <v>660</v>
      </c>
    </row>
    <row r="25" spans="1:12" ht="15.75" thickBot="1" x14ac:dyDescent="0.3">
      <c r="A25" s="61" t="s">
        <v>397</v>
      </c>
      <c r="B25" s="53">
        <v>45671</v>
      </c>
      <c r="C25" s="53">
        <v>45596</v>
      </c>
      <c r="D25" s="54">
        <v>0</v>
      </c>
      <c r="E25" s="54">
        <v>0</v>
      </c>
      <c r="F25" s="54">
        <v>0</v>
      </c>
      <c r="G25" s="54">
        <v>0</v>
      </c>
      <c r="H25" s="54">
        <v>790</v>
      </c>
      <c r="I25" s="70">
        <v>790</v>
      </c>
      <c r="K25" s="68" t="s">
        <v>59</v>
      </c>
      <c r="L25">
        <v>1160</v>
      </c>
    </row>
    <row r="26" spans="1:12" ht="15.75" thickBot="1" x14ac:dyDescent="0.3">
      <c r="A26" s="59" t="s">
        <v>397</v>
      </c>
      <c r="B26" s="50">
        <v>45671</v>
      </c>
      <c r="C26" s="50">
        <v>45596</v>
      </c>
      <c r="D26" s="51">
        <v>0</v>
      </c>
      <c r="E26" s="51">
        <v>0</v>
      </c>
      <c r="F26" s="51">
        <v>0</v>
      </c>
      <c r="G26" s="51">
        <v>0</v>
      </c>
      <c r="H26" s="51">
        <v>790</v>
      </c>
      <c r="I26" s="69">
        <v>790</v>
      </c>
      <c r="K26" s="68" t="s">
        <v>399</v>
      </c>
      <c r="L26">
        <v>42000</v>
      </c>
    </row>
    <row r="27" spans="1:12" ht="15.75" thickBot="1" x14ac:dyDescent="0.3">
      <c r="A27" s="61" t="s">
        <v>397</v>
      </c>
      <c r="B27" s="53">
        <v>45671</v>
      </c>
      <c r="C27" s="53">
        <v>45596</v>
      </c>
      <c r="D27" s="54">
        <v>0</v>
      </c>
      <c r="E27" s="54">
        <v>0</v>
      </c>
      <c r="F27" s="54">
        <v>0</v>
      </c>
      <c r="G27" s="54">
        <v>0</v>
      </c>
      <c r="H27" s="54">
        <v>790</v>
      </c>
      <c r="I27" s="70">
        <v>790</v>
      </c>
      <c r="K27" s="68" t="s">
        <v>400</v>
      </c>
      <c r="L27">
        <v>17500</v>
      </c>
    </row>
    <row r="28" spans="1:12" ht="15.75" thickBot="1" x14ac:dyDescent="0.3">
      <c r="A28" s="59" t="s">
        <v>397</v>
      </c>
      <c r="B28" s="50">
        <v>45671</v>
      </c>
      <c r="C28" s="50">
        <v>45596</v>
      </c>
      <c r="D28" s="51">
        <v>0</v>
      </c>
      <c r="E28" s="51">
        <v>0</v>
      </c>
      <c r="F28" s="51">
        <v>25.2</v>
      </c>
      <c r="G28" s="51">
        <v>0</v>
      </c>
      <c r="H28" s="51">
        <v>764.8</v>
      </c>
      <c r="I28" s="69">
        <v>790</v>
      </c>
      <c r="K28" s="68" t="s">
        <v>254</v>
      </c>
      <c r="L28">
        <v>8980</v>
      </c>
    </row>
    <row r="29" spans="1:12" ht="15.75" thickBot="1" x14ac:dyDescent="0.3">
      <c r="A29" s="61" t="s">
        <v>397</v>
      </c>
      <c r="B29" s="53">
        <v>45671</v>
      </c>
      <c r="C29" s="53">
        <v>45596</v>
      </c>
      <c r="D29" s="54">
        <v>0</v>
      </c>
      <c r="E29" s="54">
        <v>0</v>
      </c>
      <c r="F29" s="54">
        <v>101.14</v>
      </c>
      <c r="G29" s="54">
        <v>0</v>
      </c>
      <c r="H29" s="54">
        <v>688.86</v>
      </c>
      <c r="I29" s="70">
        <v>790</v>
      </c>
      <c r="K29" s="68" t="s">
        <v>521</v>
      </c>
      <c r="L29">
        <v>50000</v>
      </c>
    </row>
    <row r="30" spans="1:12" ht="15.75" thickBot="1" x14ac:dyDescent="0.3">
      <c r="A30" s="59" t="s">
        <v>397</v>
      </c>
      <c r="B30" s="50">
        <v>45671</v>
      </c>
      <c r="C30" s="50">
        <v>45596</v>
      </c>
      <c r="D30" s="51">
        <v>0</v>
      </c>
      <c r="E30" s="51">
        <v>0</v>
      </c>
      <c r="F30" s="51">
        <v>150.31</v>
      </c>
      <c r="G30" s="51">
        <v>0</v>
      </c>
      <c r="H30" s="51">
        <v>639.69000000000005</v>
      </c>
      <c r="I30" s="69">
        <v>790</v>
      </c>
      <c r="K30" s="68" t="s">
        <v>60</v>
      </c>
      <c r="L30">
        <v>200</v>
      </c>
    </row>
    <row r="31" spans="1:12" ht="15.75" thickBot="1" x14ac:dyDescent="0.3">
      <c r="A31" s="61" t="s">
        <v>256</v>
      </c>
      <c r="B31" s="53">
        <v>45671</v>
      </c>
      <c r="C31" s="53">
        <v>45596</v>
      </c>
      <c r="D31" s="54">
        <v>0</v>
      </c>
      <c r="E31" s="54">
        <v>0</v>
      </c>
      <c r="F31" s="54">
        <v>0</v>
      </c>
      <c r="G31" s="54">
        <v>0</v>
      </c>
      <c r="H31" s="54">
        <v>470</v>
      </c>
      <c r="I31" s="70">
        <v>470</v>
      </c>
      <c r="K31" s="68" t="s">
        <v>443</v>
      </c>
    </row>
    <row r="32" spans="1:12" ht="15.75" thickBot="1" x14ac:dyDescent="0.3">
      <c r="A32" s="59" t="s">
        <v>256</v>
      </c>
      <c r="B32" s="50">
        <v>45671</v>
      </c>
      <c r="C32" s="50">
        <v>45596</v>
      </c>
      <c r="D32" s="51">
        <v>0</v>
      </c>
      <c r="E32" s="51">
        <v>0</v>
      </c>
      <c r="F32" s="51">
        <v>0</v>
      </c>
      <c r="G32" s="51">
        <v>0</v>
      </c>
      <c r="H32" s="51">
        <v>470</v>
      </c>
      <c r="I32" s="69">
        <v>470</v>
      </c>
      <c r="K32" s="68" t="s">
        <v>444</v>
      </c>
    </row>
    <row r="33" spans="1:12" ht="15.75" thickBot="1" x14ac:dyDescent="0.3">
      <c r="A33" s="61" t="s">
        <v>256</v>
      </c>
      <c r="B33" s="53">
        <v>45671</v>
      </c>
      <c r="C33" s="53">
        <v>45596</v>
      </c>
      <c r="D33" s="54">
        <v>0</v>
      </c>
      <c r="E33" s="54">
        <v>0</v>
      </c>
      <c r="F33" s="54">
        <v>0</v>
      </c>
      <c r="G33" s="54">
        <v>0</v>
      </c>
      <c r="H33" s="54">
        <v>470</v>
      </c>
      <c r="I33" s="70">
        <v>470</v>
      </c>
      <c r="K33" s="68" t="s">
        <v>463</v>
      </c>
    </row>
    <row r="34" spans="1:12" ht="15.75" thickBot="1" x14ac:dyDescent="0.3">
      <c r="A34" s="59" t="s">
        <v>256</v>
      </c>
      <c r="B34" s="50">
        <v>45671</v>
      </c>
      <c r="C34" s="50">
        <v>45596</v>
      </c>
      <c r="D34" s="51">
        <v>0</v>
      </c>
      <c r="E34" s="51">
        <v>0</v>
      </c>
      <c r="F34" s="51">
        <v>0</v>
      </c>
      <c r="G34" s="51">
        <v>0</v>
      </c>
      <c r="H34" s="51">
        <v>470</v>
      </c>
      <c r="I34" s="69">
        <v>470</v>
      </c>
      <c r="K34" s="68" t="s">
        <v>464</v>
      </c>
    </row>
    <row r="35" spans="1:12" ht="15.75" thickBot="1" x14ac:dyDescent="0.3">
      <c r="A35" s="61" t="s">
        <v>256</v>
      </c>
      <c r="B35" s="53">
        <v>45671</v>
      </c>
      <c r="C35" s="53">
        <v>45596</v>
      </c>
      <c r="D35" s="54">
        <v>0</v>
      </c>
      <c r="E35" s="54">
        <v>0</v>
      </c>
      <c r="F35" s="54">
        <v>0</v>
      </c>
      <c r="G35" s="54">
        <v>0</v>
      </c>
      <c r="H35" s="54">
        <v>470</v>
      </c>
      <c r="I35" s="70">
        <v>470</v>
      </c>
      <c r="K35" s="68" t="s">
        <v>465</v>
      </c>
    </row>
    <row r="36" spans="1:12" ht="15.75" thickBot="1" x14ac:dyDescent="0.3">
      <c r="A36" s="59" t="s">
        <v>256</v>
      </c>
      <c r="B36" s="50">
        <v>45671</v>
      </c>
      <c r="C36" s="50">
        <v>45596</v>
      </c>
      <c r="D36" s="51">
        <v>0</v>
      </c>
      <c r="E36" s="51">
        <v>0</v>
      </c>
      <c r="F36" s="51">
        <v>0</v>
      </c>
      <c r="G36" s="51">
        <v>0</v>
      </c>
      <c r="H36" s="51">
        <v>470</v>
      </c>
      <c r="I36" s="69">
        <v>470</v>
      </c>
      <c r="K36" s="68" t="s">
        <v>466</v>
      </c>
    </row>
    <row r="37" spans="1:12" ht="15.75" thickBot="1" x14ac:dyDescent="0.3">
      <c r="A37" s="61" t="s">
        <v>401</v>
      </c>
      <c r="B37" s="53">
        <v>45687</v>
      </c>
      <c r="C37" s="53">
        <v>46013</v>
      </c>
      <c r="D37" s="54">
        <v>0</v>
      </c>
      <c r="E37" s="54">
        <v>0</v>
      </c>
      <c r="F37" s="54">
        <v>0</v>
      </c>
      <c r="G37" s="54">
        <v>0</v>
      </c>
      <c r="H37" s="55">
        <v>5000</v>
      </c>
      <c r="I37" s="62">
        <v>5000</v>
      </c>
      <c r="K37" s="68" t="s">
        <v>472</v>
      </c>
    </row>
    <row r="38" spans="1:12" ht="15.75" thickBot="1" x14ac:dyDescent="0.3">
      <c r="A38" s="59" t="s">
        <v>522</v>
      </c>
      <c r="B38" s="50">
        <v>45671</v>
      </c>
      <c r="C38" s="50">
        <v>45596</v>
      </c>
      <c r="D38" s="51">
        <v>0</v>
      </c>
      <c r="E38" s="51">
        <v>0</v>
      </c>
      <c r="F38" s="51">
        <v>0</v>
      </c>
      <c r="G38" s="51">
        <v>0</v>
      </c>
      <c r="H38" s="51">
        <v>98.33</v>
      </c>
      <c r="I38" s="69">
        <v>98.33</v>
      </c>
      <c r="K38" s="68" t="s">
        <v>473</v>
      </c>
    </row>
    <row r="39" spans="1:12" ht="15.75" thickBot="1" x14ac:dyDescent="0.3">
      <c r="A39" s="61" t="s">
        <v>522</v>
      </c>
      <c r="B39" s="53">
        <v>45671</v>
      </c>
      <c r="C39" s="53">
        <v>45596</v>
      </c>
      <c r="D39" s="54">
        <v>0</v>
      </c>
      <c r="E39" s="54">
        <v>0</v>
      </c>
      <c r="F39" s="54">
        <v>0</v>
      </c>
      <c r="G39" s="54">
        <v>0</v>
      </c>
      <c r="H39" s="54">
        <v>98.33</v>
      </c>
      <c r="I39" s="70">
        <v>98.33</v>
      </c>
      <c r="K39" s="68" t="s">
        <v>469</v>
      </c>
    </row>
    <row r="40" spans="1:12" ht="15.75" thickBot="1" x14ac:dyDescent="0.3">
      <c r="A40" s="59" t="s">
        <v>522</v>
      </c>
      <c r="B40" s="50">
        <v>45671</v>
      </c>
      <c r="C40" s="50">
        <v>45596</v>
      </c>
      <c r="D40" s="51">
        <v>0</v>
      </c>
      <c r="E40" s="51">
        <v>0</v>
      </c>
      <c r="F40" s="51">
        <v>0</v>
      </c>
      <c r="G40" s="51">
        <v>0</v>
      </c>
      <c r="H40" s="51">
        <v>98.33</v>
      </c>
      <c r="I40" s="69">
        <v>98.33</v>
      </c>
      <c r="K40" s="68" t="s">
        <v>474</v>
      </c>
    </row>
    <row r="41" spans="1:12" ht="15.75" thickBot="1" x14ac:dyDescent="0.3">
      <c r="A41" s="61" t="s">
        <v>522</v>
      </c>
      <c r="B41" s="53">
        <v>45671</v>
      </c>
      <c r="C41" s="53">
        <v>45596</v>
      </c>
      <c r="D41" s="54">
        <v>0</v>
      </c>
      <c r="E41" s="54">
        <v>0</v>
      </c>
      <c r="F41" s="54">
        <v>0</v>
      </c>
      <c r="G41" s="54">
        <v>0</v>
      </c>
      <c r="H41" s="54">
        <v>98.33</v>
      </c>
      <c r="I41" s="70">
        <v>98.33</v>
      </c>
      <c r="K41" s="68" t="s">
        <v>477</v>
      </c>
    </row>
    <row r="42" spans="1:12" ht="15.75" thickBot="1" x14ac:dyDescent="0.3">
      <c r="A42" s="59" t="s">
        <v>522</v>
      </c>
      <c r="B42" s="50">
        <v>45671</v>
      </c>
      <c r="C42" s="50">
        <v>45596</v>
      </c>
      <c r="D42" s="51">
        <v>0</v>
      </c>
      <c r="E42" s="51">
        <v>0</v>
      </c>
      <c r="F42" s="51">
        <v>0</v>
      </c>
      <c r="G42" s="51">
        <v>0</v>
      </c>
      <c r="H42" s="51">
        <v>98.33</v>
      </c>
      <c r="I42" s="69">
        <v>98.33</v>
      </c>
      <c r="K42" s="68" t="s">
        <v>478</v>
      </c>
    </row>
    <row r="43" spans="1:12" ht="15.75" thickBot="1" x14ac:dyDescent="0.3">
      <c r="A43" s="61" t="s">
        <v>522</v>
      </c>
      <c r="B43" s="53">
        <v>45671</v>
      </c>
      <c r="C43" s="53">
        <v>45596</v>
      </c>
      <c r="D43" s="54">
        <v>0</v>
      </c>
      <c r="E43" s="54">
        <v>0</v>
      </c>
      <c r="F43" s="54">
        <v>0</v>
      </c>
      <c r="G43" s="54">
        <v>0</v>
      </c>
      <c r="H43" s="54">
        <v>98.35</v>
      </c>
      <c r="I43" s="70">
        <v>98.35</v>
      </c>
      <c r="K43" s="68" t="s">
        <v>397</v>
      </c>
      <c r="L43">
        <v>8860</v>
      </c>
    </row>
    <row r="44" spans="1:12" ht="15.75" thickBot="1" x14ac:dyDescent="0.3">
      <c r="A44" s="59" t="s">
        <v>523</v>
      </c>
      <c r="B44" s="50">
        <v>45671</v>
      </c>
      <c r="C44" s="50">
        <v>45596</v>
      </c>
      <c r="D44" s="51">
        <v>0</v>
      </c>
      <c r="E44" s="51">
        <v>0</v>
      </c>
      <c r="F44" s="51">
        <v>0</v>
      </c>
      <c r="G44" s="51">
        <v>0</v>
      </c>
      <c r="H44" s="51">
        <v>38.33</v>
      </c>
      <c r="I44" s="69">
        <v>38.33</v>
      </c>
      <c r="K44" s="68" t="s">
        <v>534</v>
      </c>
      <c r="L44">
        <v>2530</v>
      </c>
    </row>
    <row r="45" spans="1:12" ht="15.75" thickBot="1" x14ac:dyDescent="0.3">
      <c r="A45" s="61" t="s">
        <v>523</v>
      </c>
      <c r="B45" s="53">
        <v>45671</v>
      </c>
      <c r="C45" s="53">
        <v>45596</v>
      </c>
      <c r="D45" s="54">
        <v>0</v>
      </c>
      <c r="E45" s="54">
        <v>0</v>
      </c>
      <c r="F45" s="54">
        <v>0</v>
      </c>
      <c r="G45" s="54">
        <v>0</v>
      </c>
      <c r="H45" s="54">
        <v>38.33</v>
      </c>
      <c r="I45" s="70">
        <v>38.33</v>
      </c>
      <c r="K45" s="68" t="s">
        <v>255</v>
      </c>
      <c r="L45">
        <v>1180</v>
      </c>
    </row>
    <row r="46" spans="1:12" ht="15.75" thickBot="1" x14ac:dyDescent="0.3">
      <c r="A46" s="59" t="s">
        <v>523</v>
      </c>
      <c r="B46" s="50">
        <v>45671</v>
      </c>
      <c r="C46" s="50">
        <v>45596</v>
      </c>
      <c r="D46" s="51">
        <v>0</v>
      </c>
      <c r="E46" s="51">
        <v>0</v>
      </c>
      <c r="F46" s="51">
        <v>0</v>
      </c>
      <c r="G46" s="51">
        <v>0</v>
      </c>
      <c r="H46" s="51">
        <v>38.33</v>
      </c>
      <c r="I46" s="69">
        <v>38.33</v>
      </c>
      <c r="K46" s="68" t="s">
        <v>256</v>
      </c>
      <c r="L46">
        <v>16810</v>
      </c>
    </row>
    <row r="47" spans="1:12" ht="15.75" thickBot="1" x14ac:dyDescent="0.3">
      <c r="A47" s="61" t="s">
        <v>523</v>
      </c>
      <c r="B47" s="53">
        <v>45671</v>
      </c>
      <c r="C47" s="53">
        <v>45596</v>
      </c>
      <c r="D47" s="54">
        <v>0</v>
      </c>
      <c r="E47" s="54">
        <v>0</v>
      </c>
      <c r="F47" s="54">
        <v>0</v>
      </c>
      <c r="G47" s="54">
        <v>0</v>
      </c>
      <c r="H47" s="54">
        <v>38.33</v>
      </c>
      <c r="I47" s="70">
        <v>38.33</v>
      </c>
      <c r="K47" s="68" t="s">
        <v>401</v>
      </c>
      <c r="L47">
        <v>60000</v>
      </c>
    </row>
    <row r="48" spans="1:12" ht="15.75" thickBot="1" x14ac:dyDescent="0.3">
      <c r="A48" s="59" t="s">
        <v>523</v>
      </c>
      <c r="B48" s="50">
        <v>45671</v>
      </c>
      <c r="C48" s="50">
        <v>45596</v>
      </c>
      <c r="D48" s="51">
        <v>0</v>
      </c>
      <c r="E48" s="51">
        <v>0</v>
      </c>
      <c r="F48" s="51">
        <v>0</v>
      </c>
      <c r="G48" s="51">
        <v>0</v>
      </c>
      <c r="H48" s="51">
        <v>38.33</v>
      </c>
      <c r="I48" s="69">
        <v>38.33</v>
      </c>
      <c r="K48" s="68" t="s">
        <v>539</v>
      </c>
      <c r="L48">
        <v>10830</v>
      </c>
    </row>
    <row r="49" spans="1:12" ht="15.75" thickBot="1" x14ac:dyDescent="0.3">
      <c r="A49" s="61" t="s">
        <v>523</v>
      </c>
      <c r="B49" s="53">
        <v>45671</v>
      </c>
      <c r="C49" s="53">
        <v>45596</v>
      </c>
      <c r="D49" s="54">
        <v>0</v>
      </c>
      <c r="E49" s="54">
        <v>0</v>
      </c>
      <c r="F49" s="54">
        <v>0</v>
      </c>
      <c r="G49" s="54">
        <v>0</v>
      </c>
      <c r="H49" s="54">
        <v>38.35</v>
      </c>
      <c r="I49" s="70">
        <v>38.35</v>
      </c>
      <c r="K49" s="68" t="s">
        <v>61</v>
      </c>
      <c r="L49">
        <v>55930</v>
      </c>
    </row>
    <row r="50" spans="1:12" ht="15.75" thickBot="1" x14ac:dyDescent="0.3">
      <c r="A50" s="59" t="s">
        <v>391</v>
      </c>
      <c r="B50" s="50">
        <v>45687</v>
      </c>
      <c r="C50" s="50">
        <v>45807</v>
      </c>
      <c r="D50" s="51">
        <v>0</v>
      </c>
      <c r="E50" s="51">
        <v>0</v>
      </c>
      <c r="F50" s="51">
        <v>0</v>
      </c>
      <c r="G50" s="51">
        <v>0</v>
      </c>
      <c r="H50" s="52">
        <v>3900</v>
      </c>
      <c r="I50" s="60">
        <v>3900</v>
      </c>
      <c r="K50" s="68" t="s">
        <v>257</v>
      </c>
      <c r="L50">
        <v>8410</v>
      </c>
    </row>
    <row r="51" spans="1:12" ht="15.75" thickBot="1" x14ac:dyDescent="0.3">
      <c r="A51" s="61" t="s">
        <v>402</v>
      </c>
      <c r="B51" s="53">
        <v>45687</v>
      </c>
      <c r="C51" s="53">
        <v>45716</v>
      </c>
      <c r="D51" s="54">
        <v>0</v>
      </c>
      <c r="E51" s="54">
        <v>0</v>
      </c>
      <c r="F51" s="54">
        <v>0</v>
      </c>
      <c r="G51" s="54">
        <v>0</v>
      </c>
      <c r="H51" s="55">
        <v>2400</v>
      </c>
      <c r="I51" s="62">
        <v>2400</v>
      </c>
      <c r="K51" s="68" t="s">
        <v>540</v>
      </c>
      <c r="L51">
        <v>3300</v>
      </c>
    </row>
    <row r="52" spans="1:12" ht="15.75" thickBot="1" x14ac:dyDescent="0.3">
      <c r="A52" s="59" t="s">
        <v>392</v>
      </c>
      <c r="B52" s="50">
        <v>45687</v>
      </c>
      <c r="C52" s="50">
        <v>46013</v>
      </c>
      <c r="D52" s="51">
        <v>0</v>
      </c>
      <c r="E52" s="51">
        <v>0</v>
      </c>
      <c r="F52" s="51">
        <v>0</v>
      </c>
      <c r="G52" s="51">
        <v>0</v>
      </c>
      <c r="H52" s="52">
        <v>8000</v>
      </c>
      <c r="I52" s="60">
        <v>8000</v>
      </c>
      <c r="K52" s="68" t="s">
        <v>535</v>
      </c>
      <c r="L52">
        <v>800</v>
      </c>
    </row>
    <row r="53" spans="1:12" ht="15.75" thickBot="1" x14ac:dyDescent="0.3">
      <c r="A53" s="61" t="s">
        <v>67</v>
      </c>
      <c r="B53" s="53">
        <v>45671</v>
      </c>
      <c r="C53" s="53">
        <v>45596</v>
      </c>
      <c r="D53" s="54">
        <v>0</v>
      </c>
      <c r="E53" s="54">
        <v>0</v>
      </c>
      <c r="F53" s="54">
        <v>0</v>
      </c>
      <c r="G53" s="54">
        <v>0</v>
      </c>
      <c r="H53" s="54">
        <v>110</v>
      </c>
      <c r="I53" s="70">
        <v>110</v>
      </c>
      <c r="K53" s="68" t="s">
        <v>109</v>
      </c>
      <c r="L53">
        <v>12010</v>
      </c>
    </row>
    <row r="54" spans="1:12" ht="15.75" thickBot="1" x14ac:dyDescent="0.3">
      <c r="A54" s="59" t="s">
        <v>67</v>
      </c>
      <c r="B54" s="50">
        <v>45671</v>
      </c>
      <c r="C54" s="50">
        <v>45596</v>
      </c>
      <c r="D54" s="51">
        <v>0</v>
      </c>
      <c r="E54" s="51">
        <v>0</v>
      </c>
      <c r="F54" s="51">
        <v>0</v>
      </c>
      <c r="G54" s="51">
        <v>0</v>
      </c>
      <c r="H54" s="51">
        <v>110</v>
      </c>
      <c r="I54" s="69">
        <v>110</v>
      </c>
      <c r="K54" s="68" t="s">
        <v>258</v>
      </c>
      <c r="L54">
        <v>21130</v>
      </c>
    </row>
    <row r="55" spans="1:12" ht="15.75" thickBot="1" x14ac:dyDescent="0.3">
      <c r="A55" s="61" t="s">
        <v>67</v>
      </c>
      <c r="B55" s="53">
        <v>45671</v>
      </c>
      <c r="C55" s="53">
        <v>45596</v>
      </c>
      <c r="D55" s="54">
        <v>0</v>
      </c>
      <c r="E55" s="54">
        <v>0</v>
      </c>
      <c r="F55" s="54">
        <v>0</v>
      </c>
      <c r="G55" s="54">
        <v>0</v>
      </c>
      <c r="H55" s="54">
        <v>110</v>
      </c>
      <c r="I55" s="70">
        <v>110</v>
      </c>
      <c r="K55" s="68" t="s">
        <v>394</v>
      </c>
      <c r="L55">
        <v>18000</v>
      </c>
    </row>
    <row r="56" spans="1:12" ht="15.75" thickBot="1" x14ac:dyDescent="0.3">
      <c r="A56" s="59" t="s">
        <v>67</v>
      </c>
      <c r="B56" s="50">
        <v>45671</v>
      </c>
      <c r="C56" s="50">
        <v>45596</v>
      </c>
      <c r="D56" s="51">
        <v>0</v>
      </c>
      <c r="E56" s="51">
        <v>0</v>
      </c>
      <c r="F56" s="51">
        <v>0</v>
      </c>
      <c r="G56" s="51">
        <v>0</v>
      </c>
      <c r="H56" s="51">
        <v>110</v>
      </c>
      <c r="I56" s="69">
        <v>110</v>
      </c>
      <c r="K56" s="68" t="s">
        <v>62</v>
      </c>
      <c r="L56">
        <v>550</v>
      </c>
    </row>
    <row r="57" spans="1:12" ht="15.75" thickBot="1" x14ac:dyDescent="0.3">
      <c r="A57" s="61" t="s">
        <v>67</v>
      </c>
      <c r="B57" s="53">
        <v>45671</v>
      </c>
      <c r="C57" s="53">
        <v>45596</v>
      </c>
      <c r="D57" s="54">
        <v>0</v>
      </c>
      <c r="E57" s="54">
        <v>0</v>
      </c>
      <c r="F57" s="54">
        <v>0</v>
      </c>
      <c r="G57" s="54">
        <v>0</v>
      </c>
      <c r="H57" s="54">
        <v>110</v>
      </c>
      <c r="I57" s="70">
        <v>110</v>
      </c>
      <c r="K57" s="68" t="s">
        <v>528</v>
      </c>
      <c r="L57">
        <v>2420</v>
      </c>
    </row>
    <row r="58" spans="1:12" ht="15.75" thickBot="1" x14ac:dyDescent="0.3">
      <c r="A58" s="59" t="s">
        <v>67</v>
      </c>
      <c r="B58" s="50">
        <v>45671</v>
      </c>
      <c r="C58" s="50">
        <v>45596</v>
      </c>
      <c r="D58" s="51">
        <v>0</v>
      </c>
      <c r="E58" s="51">
        <v>0</v>
      </c>
      <c r="F58" s="51">
        <v>0</v>
      </c>
      <c r="G58" s="51">
        <v>0</v>
      </c>
      <c r="H58" s="51">
        <v>110</v>
      </c>
      <c r="I58" s="69">
        <v>110</v>
      </c>
      <c r="K58" s="68" t="s">
        <v>552</v>
      </c>
      <c r="L58">
        <v>870</v>
      </c>
    </row>
    <row r="59" spans="1:12" ht="15.75" thickBot="1" x14ac:dyDescent="0.3">
      <c r="A59" s="61" t="s">
        <v>79</v>
      </c>
      <c r="B59" s="53">
        <v>45687</v>
      </c>
      <c r="C59" s="53">
        <v>46013</v>
      </c>
      <c r="D59" s="54">
        <v>0</v>
      </c>
      <c r="E59" s="54">
        <v>0</v>
      </c>
      <c r="F59" s="54">
        <v>0</v>
      </c>
      <c r="G59" s="54">
        <v>0</v>
      </c>
      <c r="H59" s="55">
        <v>2000</v>
      </c>
      <c r="I59" s="62">
        <v>2000</v>
      </c>
      <c r="K59" s="68" t="s">
        <v>81</v>
      </c>
      <c r="L59">
        <v>18190</v>
      </c>
    </row>
    <row r="60" spans="1:12" ht="15.75" thickBot="1" x14ac:dyDescent="0.3">
      <c r="A60" s="59" t="s">
        <v>395</v>
      </c>
      <c r="B60" s="50">
        <v>45687</v>
      </c>
      <c r="C60" s="50">
        <v>46013</v>
      </c>
      <c r="D60" s="51">
        <v>0</v>
      </c>
      <c r="E60" s="51">
        <v>0</v>
      </c>
      <c r="F60" s="51">
        <v>0</v>
      </c>
      <c r="G60" s="51">
        <v>0</v>
      </c>
      <c r="H60" s="52">
        <v>3500</v>
      </c>
      <c r="I60" s="60">
        <v>3500</v>
      </c>
      <c r="K60" s="68" t="s">
        <v>529</v>
      </c>
      <c r="L60">
        <v>4890</v>
      </c>
    </row>
    <row r="61" spans="1:12" ht="15.75" thickBot="1" x14ac:dyDescent="0.3">
      <c r="A61" s="61" t="s">
        <v>53</v>
      </c>
      <c r="B61" s="53">
        <v>45687</v>
      </c>
      <c r="C61" s="53">
        <v>45716</v>
      </c>
      <c r="D61" s="54">
        <v>0</v>
      </c>
      <c r="E61" s="54">
        <v>0</v>
      </c>
      <c r="F61" s="54">
        <v>0</v>
      </c>
      <c r="G61" s="54">
        <v>0</v>
      </c>
      <c r="H61" s="55">
        <v>7000</v>
      </c>
      <c r="I61" s="62">
        <v>7000</v>
      </c>
      <c r="K61" s="68" t="s">
        <v>63</v>
      </c>
      <c r="L61">
        <v>910</v>
      </c>
    </row>
    <row r="62" spans="1:12" ht="15.75" thickBot="1" x14ac:dyDescent="0.3">
      <c r="A62" s="59" t="s">
        <v>524</v>
      </c>
      <c r="B62" s="50">
        <v>45671</v>
      </c>
      <c r="C62" s="50">
        <v>45631</v>
      </c>
      <c r="D62" s="51">
        <v>0</v>
      </c>
      <c r="E62" s="51">
        <v>0</v>
      </c>
      <c r="F62" s="51">
        <v>0</v>
      </c>
      <c r="G62" s="51">
        <v>0</v>
      </c>
      <c r="H62" s="51">
        <v>67.5</v>
      </c>
      <c r="I62" s="69">
        <v>67.5</v>
      </c>
      <c r="K62" s="68" t="s">
        <v>522</v>
      </c>
      <c r="L62">
        <v>7390</v>
      </c>
    </row>
    <row r="63" spans="1:12" ht="15.75" thickBot="1" x14ac:dyDescent="0.3">
      <c r="A63" s="61" t="s">
        <v>524</v>
      </c>
      <c r="B63" s="53">
        <v>45671</v>
      </c>
      <c r="C63" s="53">
        <v>45631</v>
      </c>
      <c r="D63" s="54">
        <v>0</v>
      </c>
      <c r="E63" s="54">
        <v>0</v>
      </c>
      <c r="F63" s="54">
        <v>0</v>
      </c>
      <c r="G63" s="54">
        <v>0</v>
      </c>
      <c r="H63" s="54">
        <v>67.5</v>
      </c>
      <c r="I63" s="70">
        <v>67.5</v>
      </c>
      <c r="K63" s="68" t="s">
        <v>536</v>
      </c>
      <c r="L63">
        <v>5080</v>
      </c>
    </row>
    <row r="64" spans="1:12" ht="15.75" thickBot="1" x14ac:dyDescent="0.3">
      <c r="A64" s="59" t="s">
        <v>524</v>
      </c>
      <c r="B64" s="50">
        <v>45671</v>
      </c>
      <c r="C64" s="50">
        <v>45631</v>
      </c>
      <c r="D64" s="51">
        <v>0</v>
      </c>
      <c r="E64" s="51">
        <v>0</v>
      </c>
      <c r="F64" s="51">
        <v>0</v>
      </c>
      <c r="G64" s="51">
        <v>0</v>
      </c>
      <c r="H64" s="51">
        <v>67.5</v>
      </c>
      <c r="I64" s="69">
        <v>67.5</v>
      </c>
      <c r="K64" s="68" t="s">
        <v>523</v>
      </c>
      <c r="L64">
        <v>820</v>
      </c>
    </row>
    <row r="65" spans="1:12" ht="15.75" thickBot="1" x14ac:dyDescent="0.3">
      <c r="A65" s="61" t="s">
        <v>524</v>
      </c>
      <c r="B65" s="53">
        <v>45671</v>
      </c>
      <c r="C65" s="53">
        <v>45631</v>
      </c>
      <c r="D65" s="54">
        <v>0</v>
      </c>
      <c r="E65" s="54">
        <v>0</v>
      </c>
      <c r="F65" s="54">
        <v>0</v>
      </c>
      <c r="G65" s="54">
        <v>0</v>
      </c>
      <c r="H65" s="54">
        <v>67.5</v>
      </c>
      <c r="I65" s="70">
        <v>67.5</v>
      </c>
      <c r="K65" s="68" t="s">
        <v>263</v>
      </c>
      <c r="L65">
        <v>16704</v>
      </c>
    </row>
    <row r="66" spans="1:12" ht="15.75" thickBot="1" x14ac:dyDescent="0.3">
      <c r="A66" s="59" t="s">
        <v>524</v>
      </c>
      <c r="B66" s="50">
        <v>45671</v>
      </c>
      <c r="C66" s="50">
        <v>45631</v>
      </c>
      <c r="D66" s="51">
        <v>0</v>
      </c>
      <c r="E66" s="51">
        <v>0</v>
      </c>
      <c r="F66" s="51">
        <v>0</v>
      </c>
      <c r="G66" s="51">
        <v>0</v>
      </c>
      <c r="H66" s="51">
        <v>67.5</v>
      </c>
      <c r="I66" s="69">
        <v>67.5</v>
      </c>
      <c r="K66" s="68" t="s">
        <v>530</v>
      </c>
      <c r="L66">
        <v>60</v>
      </c>
    </row>
    <row r="67" spans="1:12" ht="15.75" thickBot="1" x14ac:dyDescent="0.3">
      <c r="A67" s="61" t="s">
        <v>524</v>
      </c>
      <c r="B67" s="53">
        <v>45671</v>
      </c>
      <c r="C67" s="53">
        <v>45631</v>
      </c>
      <c r="D67" s="54">
        <v>0</v>
      </c>
      <c r="E67" s="54">
        <v>0</v>
      </c>
      <c r="F67" s="54">
        <v>0</v>
      </c>
      <c r="G67" s="54">
        <v>0</v>
      </c>
      <c r="H67" s="54">
        <v>67.5</v>
      </c>
      <c r="I67" s="70">
        <v>67.5</v>
      </c>
      <c r="K67" s="68" t="s">
        <v>259</v>
      </c>
      <c r="L67">
        <v>1060</v>
      </c>
    </row>
    <row r="68" spans="1:12" ht="15.75" thickBot="1" x14ac:dyDescent="0.3">
      <c r="A68" s="59" t="s">
        <v>524</v>
      </c>
      <c r="B68" s="50">
        <v>45671</v>
      </c>
      <c r="C68" s="50">
        <v>45631</v>
      </c>
      <c r="D68" s="51">
        <v>0</v>
      </c>
      <c r="E68" s="51">
        <v>0</v>
      </c>
      <c r="F68" s="51">
        <v>0</v>
      </c>
      <c r="G68" s="51">
        <v>0</v>
      </c>
      <c r="H68" s="51">
        <v>67.5</v>
      </c>
      <c r="I68" s="69">
        <v>67.5</v>
      </c>
      <c r="K68" s="68" t="s">
        <v>260</v>
      </c>
      <c r="L68">
        <v>1520</v>
      </c>
    </row>
    <row r="69" spans="1:12" ht="15.75" thickBot="1" x14ac:dyDescent="0.3">
      <c r="A69" s="61" t="s">
        <v>524</v>
      </c>
      <c r="B69" s="53">
        <v>45671</v>
      </c>
      <c r="C69" s="53">
        <v>45631</v>
      </c>
      <c r="D69" s="54">
        <v>0</v>
      </c>
      <c r="E69" s="54">
        <v>0</v>
      </c>
      <c r="F69" s="54">
        <v>0</v>
      </c>
      <c r="G69" s="54">
        <v>0</v>
      </c>
      <c r="H69" s="54">
        <v>67.5</v>
      </c>
      <c r="I69" s="70">
        <v>67.5</v>
      </c>
      <c r="K69" s="68" t="s">
        <v>553</v>
      </c>
      <c r="L69">
        <v>780</v>
      </c>
    </row>
    <row r="70" spans="1:12" ht="15.75" thickBot="1" x14ac:dyDescent="0.3">
      <c r="A70" s="59" t="s">
        <v>525</v>
      </c>
      <c r="B70" s="50">
        <v>45671</v>
      </c>
      <c r="C70" s="50">
        <v>45596</v>
      </c>
      <c r="D70" s="51">
        <v>0</v>
      </c>
      <c r="E70" s="51">
        <v>0</v>
      </c>
      <c r="F70" s="51">
        <v>0</v>
      </c>
      <c r="G70" s="51">
        <v>0</v>
      </c>
      <c r="H70" s="51">
        <v>36.67</v>
      </c>
      <c r="I70" s="69">
        <v>36.67</v>
      </c>
      <c r="K70" s="68" t="s">
        <v>544</v>
      </c>
      <c r="L70">
        <v>850</v>
      </c>
    </row>
    <row r="71" spans="1:12" ht="15.75" thickBot="1" x14ac:dyDescent="0.3">
      <c r="A71" s="61" t="s">
        <v>525</v>
      </c>
      <c r="B71" s="53">
        <v>45671</v>
      </c>
      <c r="C71" s="53">
        <v>45596</v>
      </c>
      <c r="D71" s="54">
        <v>0</v>
      </c>
      <c r="E71" s="54">
        <v>0</v>
      </c>
      <c r="F71" s="54">
        <v>0</v>
      </c>
      <c r="G71" s="54">
        <v>0</v>
      </c>
      <c r="H71" s="54">
        <v>36.67</v>
      </c>
      <c r="I71" s="70">
        <v>36.67</v>
      </c>
      <c r="K71" s="68" t="s">
        <v>554</v>
      </c>
      <c r="L71">
        <v>15680</v>
      </c>
    </row>
    <row r="72" spans="1:12" ht="15.75" thickBot="1" x14ac:dyDescent="0.3">
      <c r="A72" s="59" t="s">
        <v>525</v>
      </c>
      <c r="B72" s="50">
        <v>45671</v>
      </c>
      <c r="C72" s="50">
        <v>45596</v>
      </c>
      <c r="D72" s="51">
        <v>0</v>
      </c>
      <c r="E72" s="51">
        <v>0</v>
      </c>
      <c r="F72" s="51">
        <v>0</v>
      </c>
      <c r="G72" s="51">
        <v>0</v>
      </c>
      <c r="H72" s="51">
        <v>36.67</v>
      </c>
      <c r="I72" s="69">
        <v>36.67</v>
      </c>
      <c r="K72" s="68" t="s">
        <v>391</v>
      </c>
      <c r="L72">
        <v>43800</v>
      </c>
    </row>
    <row r="73" spans="1:12" ht="15.75" thickBot="1" x14ac:dyDescent="0.3">
      <c r="A73" s="61" t="s">
        <v>525</v>
      </c>
      <c r="B73" s="53">
        <v>45671</v>
      </c>
      <c r="C73" s="53">
        <v>45596</v>
      </c>
      <c r="D73" s="54">
        <v>0</v>
      </c>
      <c r="E73" s="54">
        <v>0</v>
      </c>
      <c r="F73" s="54">
        <v>0</v>
      </c>
      <c r="G73" s="54">
        <v>0</v>
      </c>
      <c r="H73" s="54">
        <v>36.67</v>
      </c>
      <c r="I73" s="70">
        <v>36.67</v>
      </c>
      <c r="K73" s="68" t="s">
        <v>531</v>
      </c>
      <c r="L73">
        <v>1440</v>
      </c>
    </row>
    <row r="74" spans="1:12" ht="15.75" thickBot="1" x14ac:dyDescent="0.3">
      <c r="A74" s="59" t="s">
        <v>525</v>
      </c>
      <c r="B74" s="50">
        <v>45671</v>
      </c>
      <c r="C74" s="50">
        <v>45596</v>
      </c>
      <c r="D74" s="51">
        <v>0</v>
      </c>
      <c r="E74" s="51">
        <v>0</v>
      </c>
      <c r="F74" s="51">
        <v>0</v>
      </c>
      <c r="G74" s="51">
        <v>0</v>
      </c>
      <c r="H74" s="51">
        <v>36.67</v>
      </c>
      <c r="I74" s="69">
        <v>36.67</v>
      </c>
      <c r="K74" s="68" t="s">
        <v>64</v>
      </c>
      <c r="L74">
        <v>14665</v>
      </c>
    </row>
    <row r="75" spans="1:12" ht="15.75" thickBot="1" x14ac:dyDescent="0.3">
      <c r="A75" s="61" t="s">
        <v>525</v>
      </c>
      <c r="B75" s="53">
        <v>45671</v>
      </c>
      <c r="C75" s="53">
        <v>45596</v>
      </c>
      <c r="D75" s="54">
        <v>0</v>
      </c>
      <c r="E75" s="54">
        <v>0</v>
      </c>
      <c r="F75" s="54">
        <v>0</v>
      </c>
      <c r="G75" s="54">
        <v>0</v>
      </c>
      <c r="H75" s="54">
        <v>36.65</v>
      </c>
      <c r="I75" s="70">
        <v>36.65</v>
      </c>
      <c r="K75" s="68" t="s">
        <v>550</v>
      </c>
      <c r="L75">
        <v>1210</v>
      </c>
    </row>
    <row r="76" spans="1:12" ht="15.75" thickBot="1" x14ac:dyDescent="0.3">
      <c r="A76" s="59" t="s">
        <v>398</v>
      </c>
      <c r="B76" s="50">
        <v>45687</v>
      </c>
      <c r="C76" s="50">
        <v>45868</v>
      </c>
      <c r="D76" s="51">
        <v>0</v>
      </c>
      <c r="E76" s="51">
        <v>0</v>
      </c>
      <c r="F76" s="51">
        <v>0</v>
      </c>
      <c r="G76" s="51">
        <v>0</v>
      </c>
      <c r="H76" s="52">
        <v>3000</v>
      </c>
      <c r="I76" s="60">
        <v>3000</v>
      </c>
      <c r="K76" s="68" t="s">
        <v>65</v>
      </c>
      <c r="L76">
        <v>620</v>
      </c>
    </row>
    <row r="77" spans="1:12" ht="15.75" thickBot="1" x14ac:dyDescent="0.3">
      <c r="A77" s="61" t="s">
        <v>393</v>
      </c>
      <c r="B77" s="53">
        <v>45687</v>
      </c>
      <c r="C77" s="53">
        <v>46013</v>
      </c>
      <c r="D77" s="54">
        <v>0</v>
      </c>
      <c r="E77" s="54">
        <v>0</v>
      </c>
      <c r="F77" s="54">
        <v>0</v>
      </c>
      <c r="G77" s="54">
        <v>0</v>
      </c>
      <c r="H77" s="55">
        <v>8000</v>
      </c>
      <c r="I77" s="62">
        <v>8000</v>
      </c>
      <c r="K77" s="68" t="s">
        <v>82</v>
      </c>
      <c r="L77">
        <v>37556</v>
      </c>
    </row>
    <row r="78" spans="1:12" ht="15.75" thickBot="1" x14ac:dyDescent="0.3">
      <c r="A78" s="59" t="s">
        <v>403</v>
      </c>
      <c r="B78" s="50">
        <v>45671</v>
      </c>
      <c r="C78" s="50">
        <v>46013</v>
      </c>
      <c r="D78" s="51">
        <v>0</v>
      </c>
      <c r="E78" s="51">
        <v>0</v>
      </c>
      <c r="F78" s="51">
        <v>0</v>
      </c>
      <c r="G78" s="51">
        <v>0</v>
      </c>
      <c r="H78" s="51">
        <v>360</v>
      </c>
      <c r="I78" s="69">
        <v>360</v>
      </c>
      <c r="K78" s="68" t="s">
        <v>402</v>
      </c>
      <c r="L78">
        <v>4800</v>
      </c>
    </row>
    <row r="79" spans="1:12" ht="15.75" thickBot="1" x14ac:dyDescent="0.3">
      <c r="A79" s="61" t="s">
        <v>261</v>
      </c>
      <c r="B79" s="53">
        <v>45671</v>
      </c>
      <c r="C79" s="53">
        <v>46013</v>
      </c>
      <c r="D79" s="54">
        <v>0</v>
      </c>
      <c r="E79" s="54">
        <v>0</v>
      </c>
      <c r="F79" s="54">
        <v>0</v>
      </c>
      <c r="G79" s="54">
        <v>0</v>
      </c>
      <c r="H79" s="54">
        <v>210</v>
      </c>
      <c r="I79" s="70">
        <v>210</v>
      </c>
      <c r="K79" s="68" t="s">
        <v>66</v>
      </c>
      <c r="L79">
        <v>23960</v>
      </c>
    </row>
    <row r="80" spans="1:12" ht="15.75" thickBot="1" x14ac:dyDescent="0.3">
      <c r="A80" s="59" t="s">
        <v>71</v>
      </c>
      <c r="B80" s="50">
        <v>45687</v>
      </c>
      <c r="C80" s="50">
        <v>45868</v>
      </c>
      <c r="D80" s="51">
        <v>0</v>
      </c>
      <c r="E80" s="51">
        <v>0</v>
      </c>
      <c r="F80" s="51">
        <v>0</v>
      </c>
      <c r="G80" s="51">
        <v>0</v>
      </c>
      <c r="H80" s="52">
        <v>3000</v>
      </c>
      <c r="I80" s="60">
        <v>3000</v>
      </c>
      <c r="K80" s="68" t="s">
        <v>359</v>
      </c>
      <c r="L80">
        <v>9330</v>
      </c>
    </row>
    <row r="81" spans="1:12" ht="15.75" thickBot="1" x14ac:dyDescent="0.3">
      <c r="A81" s="61" t="s">
        <v>405</v>
      </c>
      <c r="B81" s="53">
        <v>45687</v>
      </c>
      <c r="C81" s="53">
        <v>45807</v>
      </c>
      <c r="D81" s="54">
        <v>0</v>
      </c>
      <c r="E81" s="54">
        <v>0</v>
      </c>
      <c r="F81" s="54">
        <v>0</v>
      </c>
      <c r="G81" s="54">
        <v>0</v>
      </c>
      <c r="H81" s="55">
        <v>2500</v>
      </c>
      <c r="I81" s="62">
        <v>2500</v>
      </c>
      <c r="K81" s="68" t="s">
        <v>392</v>
      </c>
      <c r="L81">
        <v>96000</v>
      </c>
    </row>
    <row r="82" spans="1:12" ht="15.75" thickBot="1" x14ac:dyDescent="0.3">
      <c r="A82" s="59" t="s">
        <v>83</v>
      </c>
      <c r="B82" s="50">
        <v>45687</v>
      </c>
      <c r="C82" s="50">
        <v>46013</v>
      </c>
      <c r="D82" s="51">
        <v>0</v>
      </c>
      <c r="E82" s="51">
        <v>0</v>
      </c>
      <c r="F82" s="51">
        <v>0</v>
      </c>
      <c r="G82" s="51">
        <v>0</v>
      </c>
      <c r="H82" s="52">
        <v>5000</v>
      </c>
      <c r="I82" s="60">
        <v>5000</v>
      </c>
      <c r="K82" s="68" t="s">
        <v>556</v>
      </c>
      <c r="L82">
        <v>2684</v>
      </c>
    </row>
    <row r="83" spans="1:12" ht="15.75" thickBot="1" x14ac:dyDescent="0.3">
      <c r="A83" s="61" t="s">
        <v>396</v>
      </c>
      <c r="B83" s="53">
        <v>45687</v>
      </c>
      <c r="C83" s="53">
        <v>46013</v>
      </c>
      <c r="D83" s="54">
        <v>0</v>
      </c>
      <c r="E83" s="54">
        <v>0</v>
      </c>
      <c r="F83" s="54">
        <v>0</v>
      </c>
      <c r="G83" s="54">
        <v>0</v>
      </c>
      <c r="H83" s="55">
        <v>4500</v>
      </c>
      <c r="I83" s="62">
        <v>4500</v>
      </c>
      <c r="K83" s="68" t="s">
        <v>67</v>
      </c>
      <c r="L83">
        <v>2600</v>
      </c>
    </row>
    <row r="84" spans="1:12" ht="15.75" thickBot="1" x14ac:dyDescent="0.3">
      <c r="A84" s="59" t="s">
        <v>75</v>
      </c>
      <c r="B84" s="50">
        <v>45671</v>
      </c>
      <c r="C84" s="50">
        <v>45596</v>
      </c>
      <c r="D84" s="51">
        <v>0</v>
      </c>
      <c r="E84" s="51">
        <v>0</v>
      </c>
      <c r="F84" s="51">
        <v>0</v>
      </c>
      <c r="G84" s="51">
        <v>0</v>
      </c>
      <c r="H84" s="51">
        <v>436.67</v>
      </c>
      <c r="I84" s="69">
        <v>436.67</v>
      </c>
      <c r="K84" s="68" t="s">
        <v>79</v>
      </c>
      <c r="L84">
        <v>24950</v>
      </c>
    </row>
    <row r="85" spans="1:12" ht="15.75" thickBot="1" x14ac:dyDescent="0.3">
      <c r="A85" s="61" t="s">
        <v>75</v>
      </c>
      <c r="B85" s="53">
        <v>45671</v>
      </c>
      <c r="C85" s="53">
        <v>45596</v>
      </c>
      <c r="D85" s="54">
        <v>0</v>
      </c>
      <c r="E85" s="54">
        <v>0</v>
      </c>
      <c r="F85" s="54">
        <v>0</v>
      </c>
      <c r="G85" s="54">
        <v>0</v>
      </c>
      <c r="H85" s="54">
        <v>436.67</v>
      </c>
      <c r="I85" s="70">
        <v>436.67</v>
      </c>
      <c r="K85" s="68" t="s">
        <v>395</v>
      </c>
      <c r="L85">
        <v>42000</v>
      </c>
    </row>
    <row r="86" spans="1:12" ht="15.75" thickBot="1" x14ac:dyDescent="0.3">
      <c r="A86" s="59" t="s">
        <v>75</v>
      </c>
      <c r="B86" s="50">
        <v>45671</v>
      </c>
      <c r="C86" s="50">
        <v>45596</v>
      </c>
      <c r="D86" s="51">
        <v>0</v>
      </c>
      <c r="E86" s="51">
        <v>0</v>
      </c>
      <c r="F86" s="51">
        <v>0</v>
      </c>
      <c r="G86" s="51">
        <v>0</v>
      </c>
      <c r="H86" s="51">
        <v>436.67</v>
      </c>
      <c r="I86" s="69">
        <v>436.67</v>
      </c>
      <c r="K86" s="68" t="s">
        <v>53</v>
      </c>
      <c r="L86">
        <v>68640</v>
      </c>
    </row>
    <row r="87" spans="1:12" ht="15.75" thickBot="1" x14ac:dyDescent="0.3">
      <c r="A87" s="61" t="s">
        <v>75</v>
      </c>
      <c r="B87" s="53">
        <v>45671</v>
      </c>
      <c r="C87" s="53">
        <v>45596</v>
      </c>
      <c r="D87" s="54">
        <v>0</v>
      </c>
      <c r="E87" s="54">
        <v>0</v>
      </c>
      <c r="F87" s="54">
        <v>0</v>
      </c>
      <c r="G87" s="54">
        <v>0</v>
      </c>
      <c r="H87" s="54">
        <v>436.67</v>
      </c>
      <c r="I87" s="70">
        <v>436.67</v>
      </c>
      <c r="K87" s="68" t="s">
        <v>68</v>
      </c>
      <c r="L87">
        <v>9260</v>
      </c>
    </row>
    <row r="88" spans="1:12" ht="15.75" thickBot="1" x14ac:dyDescent="0.3">
      <c r="A88" s="59" t="s">
        <v>75</v>
      </c>
      <c r="B88" s="50">
        <v>45671</v>
      </c>
      <c r="C88" s="50">
        <v>45596</v>
      </c>
      <c r="D88" s="51">
        <v>0</v>
      </c>
      <c r="E88" s="51">
        <v>0</v>
      </c>
      <c r="F88" s="51">
        <v>0</v>
      </c>
      <c r="G88" s="51">
        <v>0</v>
      </c>
      <c r="H88" s="51">
        <v>436.67</v>
      </c>
      <c r="I88" s="69">
        <v>436.67</v>
      </c>
      <c r="K88" s="68" t="s">
        <v>524</v>
      </c>
      <c r="L88">
        <v>800</v>
      </c>
    </row>
    <row r="89" spans="1:12" ht="15.75" thickBot="1" x14ac:dyDescent="0.3">
      <c r="A89" s="61" t="s">
        <v>75</v>
      </c>
      <c r="B89" s="53">
        <v>45671</v>
      </c>
      <c r="C89" s="53">
        <v>45596</v>
      </c>
      <c r="D89" s="54">
        <v>0</v>
      </c>
      <c r="E89" s="54">
        <v>0</v>
      </c>
      <c r="F89" s="54">
        <v>0</v>
      </c>
      <c r="G89" s="54">
        <v>0</v>
      </c>
      <c r="H89" s="54">
        <v>436.65</v>
      </c>
      <c r="I89" s="70">
        <v>436.65</v>
      </c>
      <c r="K89" s="68" t="s">
        <v>545</v>
      </c>
      <c r="L89">
        <v>1780</v>
      </c>
    </row>
    <row r="90" spans="1:12" ht="15.75" thickBot="1" x14ac:dyDescent="0.3">
      <c r="A90" s="59" t="s">
        <v>73</v>
      </c>
      <c r="B90" s="50">
        <v>45671</v>
      </c>
      <c r="C90" s="50">
        <v>45596</v>
      </c>
      <c r="D90" s="51">
        <v>0</v>
      </c>
      <c r="E90" s="51">
        <v>0</v>
      </c>
      <c r="F90" s="51">
        <v>0</v>
      </c>
      <c r="G90" s="51">
        <v>0</v>
      </c>
      <c r="H90" s="51">
        <v>75</v>
      </c>
      <c r="I90" s="69">
        <v>75</v>
      </c>
      <c r="K90" s="68" t="s">
        <v>525</v>
      </c>
      <c r="L90">
        <v>1560</v>
      </c>
    </row>
    <row r="91" spans="1:12" ht="15.75" thickBot="1" x14ac:dyDescent="0.3">
      <c r="A91" s="61" t="s">
        <v>73</v>
      </c>
      <c r="B91" s="53">
        <v>45671</v>
      </c>
      <c r="C91" s="53">
        <v>45596</v>
      </c>
      <c r="D91" s="54">
        <v>0</v>
      </c>
      <c r="E91" s="54">
        <v>0</v>
      </c>
      <c r="F91" s="54">
        <v>0</v>
      </c>
      <c r="G91" s="54">
        <v>0</v>
      </c>
      <c r="H91" s="54">
        <v>75</v>
      </c>
      <c r="I91" s="70">
        <v>75</v>
      </c>
      <c r="K91" s="68" t="s">
        <v>251</v>
      </c>
      <c r="L91">
        <v>11420</v>
      </c>
    </row>
    <row r="92" spans="1:12" ht="15.75" thickBot="1" x14ac:dyDescent="0.3">
      <c r="A92" s="59" t="s">
        <v>73</v>
      </c>
      <c r="B92" s="50">
        <v>45671</v>
      </c>
      <c r="C92" s="50">
        <v>45596</v>
      </c>
      <c r="D92" s="51">
        <v>0</v>
      </c>
      <c r="E92" s="51">
        <v>0</v>
      </c>
      <c r="F92" s="51">
        <v>0</v>
      </c>
      <c r="G92" s="51">
        <v>0</v>
      </c>
      <c r="H92" s="51">
        <v>75</v>
      </c>
      <c r="I92" s="69">
        <v>75</v>
      </c>
      <c r="K92" s="68" t="s">
        <v>398</v>
      </c>
      <c r="L92">
        <v>21000</v>
      </c>
    </row>
    <row r="93" spans="1:12" ht="15.75" thickBot="1" x14ac:dyDescent="0.3">
      <c r="A93" s="61" t="s">
        <v>73</v>
      </c>
      <c r="B93" s="53">
        <v>45671</v>
      </c>
      <c r="C93" s="53">
        <v>45596</v>
      </c>
      <c r="D93" s="54">
        <v>0</v>
      </c>
      <c r="E93" s="54">
        <v>0</v>
      </c>
      <c r="F93" s="54">
        <v>0</v>
      </c>
      <c r="G93" s="54">
        <v>0</v>
      </c>
      <c r="H93" s="54">
        <v>75</v>
      </c>
      <c r="I93" s="70">
        <v>75</v>
      </c>
      <c r="K93" s="68" t="s">
        <v>69</v>
      </c>
      <c r="L93">
        <v>14120</v>
      </c>
    </row>
    <row r="94" spans="1:12" ht="15.75" thickBot="1" x14ac:dyDescent="0.3">
      <c r="A94" s="59" t="s">
        <v>73</v>
      </c>
      <c r="B94" s="50">
        <v>45671</v>
      </c>
      <c r="C94" s="50">
        <v>45596</v>
      </c>
      <c r="D94" s="51">
        <v>0</v>
      </c>
      <c r="E94" s="51">
        <v>0</v>
      </c>
      <c r="F94" s="51">
        <v>0</v>
      </c>
      <c r="G94" s="51">
        <v>0</v>
      </c>
      <c r="H94" s="51">
        <v>75</v>
      </c>
      <c r="I94" s="69">
        <v>75</v>
      </c>
      <c r="K94" s="68" t="s">
        <v>393</v>
      </c>
      <c r="L94">
        <v>96000</v>
      </c>
    </row>
    <row r="95" spans="1:12" ht="15.75" thickBot="1" x14ac:dyDescent="0.3">
      <c r="A95" s="61" t="s">
        <v>73</v>
      </c>
      <c r="B95" s="53">
        <v>45671</v>
      </c>
      <c r="C95" s="53">
        <v>45596</v>
      </c>
      <c r="D95" s="54">
        <v>0</v>
      </c>
      <c r="E95" s="54">
        <v>0</v>
      </c>
      <c r="F95" s="54">
        <v>0</v>
      </c>
      <c r="G95" s="54">
        <v>0</v>
      </c>
      <c r="H95" s="54">
        <v>75</v>
      </c>
      <c r="I95" s="70">
        <v>75</v>
      </c>
      <c r="K95" s="68" t="s">
        <v>70</v>
      </c>
      <c r="L95">
        <v>2440</v>
      </c>
    </row>
    <row r="96" spans="1:12" ht="15.75" thickBot="1" x14ac:dyDescent="0.3">
      <c r="A96" s="59" t="s">
        <v>264</v>
      </c>
      <c r="B96" s="50">
        <v>45687</v>
      </c>
      <c r="C96" s="50">
        <v>46013</v>
      </c>
      <c r="D96" s="51">
        <v>0</v>
      </c>
      <c r="E96" s="51">
        <v>0</v>
      </c>
      <c r="F96" s="51">
        <v>0</v>
      </c>
      <c r="G96" s="51">
        <v>0</v>
      </c>
      <c r="H96" s="52">
        <v>4000</v>
      </c>
      <c r="I96" s="60">
        <v>4000</v>
      </c>
      <c r="K96" s="68" t="s">
        <v>403</v>
      </c>
      <c r="L96">
        <v>12450</v>
      </c>
    </row>
    <row r="97" spans="1:12" ht="15.75" thickBot="1" x14ac:dyDescent="0.3">
      <c r="A97" s="61" t="s">
        <v>406</v>
      </c>
      <c r="B97" s="53">
        <v>45687</v>
      </c>
      <c r="C97" s="53">
        <v>46013</v>
      </c>
      <c r="D97" s="54">
        <v>0</v>
      </c>
      <c r="E97" s="54">
        <v>0</v>
      </c>
      <c r="F97" s="54">
        <v>0</v>
      </c>
      <c r="G97" s="54">
        <v>0</v>
      </c>
      <c r="H97" s="55">
        <v>5000</v>
      </c>
      <c r="I97" s="62">
        <v>5000</v>
      </c>
      <c r="K97" s="68" t="s">
        <v>261</v>
      </c>
      <c r="L97">
        <v>24340</v>
      </c>
    </row>
    <row r="98" spans="1:12" ht="15.75" thickBot="1" x14ac:dyDescent="0.3">
      <c r="A98" s="113" t="s">
        <v>245</v>
      </c>
      <c r="B98" s="114"/>
      <c r="C98" s="115"/>
      <c r="D98" s="56">
        <v>0</v>
      </c>
      <c r="E98" s="56">
        <v>0</v>
      </c>
      <c r="F98" s="56">
        <v>276.64999999999998</v>
      </c>
      <c r="G98" s="56">
        <v>0</v>
      </c>
      <c r="H98" s="57">
        <v>112313.35</v>
      </c>
      <c r="I98" s="63">
        <v>112590</v>
      </c>
      <c r="K98" s="68" t="s">
        <v>541</v>
      </c>
      <c r="L98">
        <v>7020</v>
      </c>
    </row>
    <row r="99" spans="1:12" ht="21" customHeight="1" thickBot="1" x14ac:dyDescent="0.3">
      <c r="A99" s="116" t="s">
        <v>444</v>
      </c>
      <c r="B99" s="117"/>
      <c r="C99" s="117"/>
      <c r="D99" s="117"/>
      <c r="E99" s="117"/>
      <c r="F99" s="117"/>
      <c r="G99" s="117"/>
      <c r="H99" s="117"/>
      <c r="I99" s="118"/>
      <c r="K99" s="68" t="s">
        <v>71</v>
      </c>
      <c r="L99">
        <v>21000</v>
      </c>
    </row>
    <row r="100" spans="1:12" ht="15.75" thickBot="1" x14ac:dyDescent="0.3">
      <c r="A100" s="59" t="s">
        <v>526</v>
      </c>
      <c r="B100" s="50">
        <v>45702</v>
      </c>
      <c r="C100" s="50">
        <v>45688</v>
      </c>
      <c r="D100" s="51">
        <v>0</v>
      </c>
      <c r="E100" s="51">
        <v>0</v>
      </c>
      <c r="F100" s="51">
        <v>0</v>
      </c>
      <c r="G100" s="51">
        <v>0</v>
      </c>
      <c r="H100" s="51">
        <v>600</v>
      </c>
      <c r="I100" s="69">
        <v>600</v>
      </c>
      <c r="K100" s="68" t="s">
        <v>405</v>
      </c>
      <c r="L100">
        <v>12500</v>
      </c>
    </row>
    <row r="101" spans="1:12" ht="15.75" thickBot="1" x14ac:dyDescent="0.3">
      <c r="A101" s="61" t="s">
        <v>519</v>
      </c>
      <c r="B101" s="53">
        <v>45709</v>
      </c>
      <c r="C101" s="53">
        <v>46013</v>
      </c>
      <c r="D101" s="54">
        <v>0</v>
      </c>
      <c r="E101" s="54">
        <v>0</v>
      </c>
      <c r="F101" s="54">
        <v>0</v>
      </c>
      <c r="G101" s="54">
        <v>0</v>
      </c>
      <c r="H101" s="55">
        <v>8000</v>
      </c>
      <c r="I101" s="62">
        <v>8000</v>
      </c>
      <c r="K101" s="68" t="s">
        <v>80</v>
      </c>
      <c r="L101">
        <v>380</v>
      </c>
    </row>
    <row r="102" spans="1:12" ht="15.75" thickBot="1" x14ac:dyDescent="0.3">
      <c r="A102" s="59" t="s">
        <v>520</v>
      </c>
      <c r="B102" s="50">
        <v>45716</v>
      </c>
      <c r="C102" s="50">
        <v>45901</v>
      </c>
      <c r="D102" s="51">
        <v>0</v>
      </c>
      <c r="E102" s="51">
        <v>0</v>
      </c>
      <c r="F102" s="51">
        <v>0</v>
      </c>
      <c r="G102" s="51">
        <v>0</v>
      </c>
      <c r="H102" s="52">
        <v>2500</v>
      </c>
      <c r="I102" s="60">
        <v>2500</v>
      </c>
      <c r="K102" s="68" t="s">
        <v>54</v>
      </c>
      <c r="L102">
        <v>18000</v>
      </c>
    </row>
    <row r="103" spans="1:12" ht="15.75" thickBot="1" x14ac:dyDescent="0.3">
      <c r="A103" s="61" t="s">
        <v>399</v>
      </c>
      <c r="B103" s="53">
        <v>45716</v>
      </c>
      <c r="C103" s="53">
        <v>46013</v>
      </c>
      <c r="D103" s="54">
        <v>0</v>
      </c>
      <c r="E103" s="54">
        <v>0</v>
      </c>
      <c r="F103" s="54">
        <v>0</v>
      </c>
      <c r="G103" s="54">
        <v>0</v>
      </c>
      <c r="H103" s="55">
        <v>3500</v>
      </c>
      <c r="I103" s="62">
        <v>3500</v>
      </c>
      <c r="K103" s="68" t="s">
        <v>55</v>
      </c>
      <c r="L103">
        <v>24000</v>
      </c>
    </row>
    <row r="104" spans="1:12" ht="15.75" thickBot="1" x14ac:dyDescent="0.3">
      <c r="A104" s="59" t="s">
        <v>400</v>
      </c>
      <c r="B104" s="50">
        <v>45716</v>
      </c>
      <c r="C104" s="50">
        <v>45870</v>
      </c>
      <c r="D104" s="51">
        <v>0</v>
      </c>
      <c r="E104" s="51">
        <v>0</v>
      </c>
      <c r="F104" s="51">
        <v>0</v>
      </c>
      <c r="G104" s="51">
        <v>0</v>
      </c>
      <c r="H104" s="52">
        <v>2500</v>
      </c>
      <c r="I104" s="60">
        <v>2500</v>
      </c>
      <c r="K104" s="68" t="s">
        <v>83</v>
      </c>
      <c r="L104">
        <v>60000</v>
      </c>
    </row>
    <row r="105" spans="1:12" ht="15.75" thickBot="1" x14ac:dyDescent="0.3">
      <c r="A105" s="61" t="s">
        <v>401</v>
      </c>
      <c r="B105" s="53">
        <v>45716</v>
      </c>
      <c r="C105" s="53">
        <v>46013</v>
      </c>
      <c r="D105" s="54">
        <v>0</v>
      </c>
      <c r="E105" s="54">
        <v>0</v>
      </c>
      <c r="F105" s="54">
        <v>0</v>
      </c>
      <c r="G105" s="54">
        <v>0</v>
      </c>
      <c r="H105" s="55">
        <v>5000</v>
      </c>
      <c r="I105" s="62">
        <v>5000</v>
      </c>
      <c r="K105" s="68" t="s">
        <v>532</v>
      </c>
      <c r="L105">
        <v>5880</v>
      </c>
    </row>
    <row r="106" spans="1:12" ht="15.75" thickBot="1" x14ac:dyDescent="0.3">
      <c r="A106" s="59" t="s">
        <v>258</v>
      </c>
      <c r="B106" s="50">
        <v>45693</v>
      </c>
      <c r="C106" s="50">
        <v>46013</v>
      </c>
      <c r="D106" s="51">
        <v>0</v>
      </c>
      <c r="E106" s="51">
        <v>0</v>
      </c>
      <c r="F106" s="51">
        <v>0</v>
      </c>
      <c r="G106" s="51">
        <v>0</v>
      </c>
      <c r="H106" s="51">
        <v>300</v>
      </c>
      <c r="I106" s="69">
        <v>300</v>
      </c>
      <c r="K106" s="68" t="s">
        <v>396</v>
      </c>
      <c r="L106">
        <v>54000</v>
      </c>
    </row>
    <row r="107" spans="1:12" ht="15.75" thickBot="1" x14ac:dyDescent="0.3">
      <c r="A107" s="61" t="s">
        <v>81</v>
      </c>
      <c r="B107" s="53">
        <v>45702</v>
      </c>
      <c r="C107" s="53">
        <v>46013</v>
      </c>
      <c r="D107" s="54">
        <v>0</v>
      </c>
      <c r="E107" s="54">
        <v>0</v>
      </c>
      <c r="F107" s="54">
        <v>0</v>
      </c>
      <c r="G107" s="54">
        <v>0</v>
      </c>
      <c r="H107" s="55">
        <v>1500</v>
      </c>
      <c r="I107" s="62">
        <v>1500</v>
      </c>
      <c r="K107" s="68" t="s">
        <v>72</v>
      </c>
      <c r="L107">
        <v>2250</v>
      </c>
    </row>
    <row r="108" spans="1:12" ht="15.75" thickBot="1" x14ac:dyDescent="0.3">
      <c r="A108" s="59" t="s">
        <v>81</v>
      </c>
      <c r="B108" s="50">
        <v>45716</v>
      </c>
      <c r="C108" s="50">
        <v>46013</v>
      </c>
      <c r="D108" s="51">
        <v>0</v>
      </c>
      <c r="E108" s="51">
        <v>0</v>
      </c>
      <c r="F108" s="51">
        <v>0</v>
      </c>
      <c r="G108" s="51">
        <v>0</v>
      </c>
      <c r="H108" s="52">
        <v>1500</v>
      </c>
      <c r="I108" s="60">
        <v>1500</v>
      </c>
      <c r="K108" s="68" t="s">
        <v>75</v>
      </c>
      <c r="L108">
        <v>5500</v>
      </c>
    </row>
    <row r="109" spans="1:12" ht="15.75" thickBot="1" x14ac:dyDescent="0.3">
      <c r="A109" s="61" t="s">
        <v>263</v>
      </c>
      <c r="B109" s="53">
        <v>45716</v>
      </c>
      <c r="C109" s="53">
        <v>45838</v>
      </c>
      <c r="D109" s="54">
        <v>0</v>
      </c>
      <c r="E109" s="54">
        <v>0</v>
      </c>
      <c r="F109" s="54">
        <v>0</v>
      </c>
      <c r="G109" s="54">
        <v>0</v>
      </c>
      <c r="H109" s="55">
        <v>1354</v>
      </c>
      <c r="I109" s="62">
        <v>1354</v>
      </c>
      <c r="K109" s="68" t="s">
        <v>538</v>
      </c>
      <c r="L109">
        <v>3530</v>
      </c>
    </row>
    <row r="110" spans="1:12" ht="15.75" thickBot="1" x14ac:dyDescent="0.3">
      <c r="A110" s="59" t="s">
        <v>391</v>
      </c>
      <c r="B110" s="50">
        <v>45716</v>
      </c>
      <c r="C110" s="50">
        <v>45807</v>
      </c>
      <c r="D110" s="51">
        <v>0</v>
      </c>
      <c r="E110" s="51">
        <v>0</v>
      </c>
      <c r="F110" s="51">
        <v>0</v>
      </c>
      <c r="G110" s="51">
        <v>0</v>
      </c>
      <c r="H110" s="52">
        <v>3600</v>
      </c>
      <c r="I110" s="60">
        <v>3600</v>
      </c>
      <c r="K110" s="68" t="s">
        <v>73</v>
      </c>
      <c r="L110">
        <v>3410</v>
      </c>
    </row>
    <row r="111" spans="1:12" ht="15.75" thickBot="1" x14ac:dyDescent="0.3">
      <c r="A111" s="61" t="s">
        <v>402</v>
      </c>
      <c r="B111" s="53">
        <v>45716</v>
      </c>
      <c r="C111" s="53">
        <v>45716</v>
      </c>
      <c r="D111" s="54">
        <v>0</v>
      </c>
      <c r="E111" s="54">
        <v>0</v>
      </c>
      <c r="F111" s="54">
        <v>0</v>
      </c>
      <c r="G111" s="54">
        <v>0</v>
      </c>
      <c r="H111" s="55">
        <v>2400</v>
      </c>
      <c r="I111" s="62">
        <v>2400</v>
      </c>
      <c r="K111" s="68" t="s">
        <v>245</v>
      </c>
      <c r="L111">
        <v>1588155</v>
      </c>
    </row>
    <row r="112" spans="1:12" ht="15.75" thickBot="1" x14ac:dyDescent="0.3">
      <c r="A112" s="59" t="s">
        <v>392</v>
      </c>
      <c r="B112" s="50">
        <v>45716</v>
      </c>
      <c r="C112" s="50">
        <v>46013</v>
      </c>
      <c r="D112" s="51">
        <v>0</v>
      </c>
      <c r="E112" s="51">
        <v>0</v>
      </c>
      <c r="F112" s="51">
        <v>0</v>
      </c>
      <c r="G112" s="51">
        <v>0</v>
      </c>
      <c r="H112" s="52">
        <v>8000</v>
      </c>
      <c r="I112" s="60">
        <v>8000</v>
      </c>
      <c r="K112" s="68" t="s">
        <v>264</v>
      </c>
      <c r="L112">
        <v>51180</v>
      </c>
    </row>
    <row r="113" spans="1:12" ht="15.75" thickBot="1" x14ac:dyDescent="0.3">
      <c r="A113" s="61" t="s">
        <v>79</v>
      </c>
      <c r="B113" s="53">
        <v>45716</v>
      </c>
      <c r="C113" s="53">
        <v>46013</v>
      </c>
      <c r="D113" s="54">
        <v>0</v>
      </c>
      <c r="E113" s="54">
        <v>0</v>
      </c>
      <c r="F113" s="54">
        <v>0</v>
      </c>
      <c r="G113" s="54">
        <v>0</v>
      </c>
      <c r="H113" s="55">
        <v>2000</v>
      </c>
      <c r="I113" s="62">
        <v>2000</v>
      </c>
      <c r="K113" s="68" t="s">
        <v>546</v>
      </c>
      <c r="L113">
        <v>990</v>
      </c>
    </row>
    <row r="114" spans="1:12" ht="15.75" thickBot="1" x14ac:dyDescent="0.3">
      <c r="A114" s="59" t="s">
        <v>395</v>
      </c>
      <c r="B114" s="50">
        <v>45716</v>
      </c>
      <c r="C114" s="50">
        <v>46013</v>
      </c>
      <c r="D114" s="51">
        <v>0</v>
      </c>
      <c r="E114" s="51">
        <v>0</v>
      </c>
      <c r="F114" s="51">
        <v>0</v>
      </c>
      <c r="G114" s="51">
        <v>0</v>
      </c>
      <c r="H114" s="52">
        <v>3500</v>
      </c>
      <c r="I114" s="60">
        <v>3500</v>
      </c>
      <c r="K114" s="68" t="s">
        <v>246</v>
      </c>
      <c r="L114">
        <v>1588155</v>
      </c>
    </row>
    <row r="115" spans="1:12" ht="15.75" thickBot="1" x14ac:dyDescent="0.3">
      <c r="A115" s="61" t="s">
        <v>53</v>
      </c>
      <c r="B115" s="53">
        <v>45716</v>
      </c>
      <c r="C115" s="53">
        <v>45716</v>
      </c>
      <c r="D115" s="54">
        <v>0</v>
      </c>
      <c r="E115" s="54">
        <v>0</v>
      </c>
      <c r="F115" s="54">
        <v>0</v>
      </c>
      <c r="G115" s="54">
        <v>0</v>
      </c>
      <c r="H115" s="55">
        <v>7000</v>
      </c>
      <c r="I115" s="62">
        <v>7000</v>
      </c>
      <c r="K115" s="68" t="s">
        <v>74</v>
      </c>
      <c r="L115">
        <v>26780</v>
      </c>
    </row>
    <row r="116" spans="1:12" ht="15.75" thickBot="1" x14ac:dyDescent="0.3">
      <c r="A116" s="59" t="s">
        <v>398</v>
      </c>
      <c r="B116" s="50">
        <v>45716</v>
      </c>
      <c r="C116" s="50">
        <v>45868</v>
      </c>
      <c r="D116" s="51">
        <v>0</v>
      </c>
      <c r="E116" s="51">
        <v>0</v>
      </c>
      <c r="F116" s="51">
        <v>0</v>
      </c>
      <c r="G116" s="51">
        <v>0</v>
      </c>
      <c r="H116" s="52">
        <v>3000</v>
      </c>
      <c r="I116" s="60">
        <v>3000</v>
      </c>
      <c r="K116" s="68" t="s">
        <v>265</v>
      </c>
      <c r="L116">
        <v>680</v>
      </c>
    </row>
    <row r="117" spans="1:12" ht="15.75" thickBot="1" x14ac:dyDescent="0.3">
      <c r="A117" s="61" t="s">
        <v>393</v>
      </c>
      <c r="B117" s="53">
        <v>45716</v>
      </c>
      <c r="C117" s="53">
        <v>46013</v>
      </c>
      <c r="D117" s="54">
        <v>0</v>
      </c>
      <c r="E117" s="54">
        <v>0</v>
      </c>
      <c r="F117" s="54">
        <v>0</v>
      </c>
      <c r="G117" s="54">
        <v>0</v>
      </c>
      <c r="H117" s="55">
        <v>8000</v>
      </c>
      <c r="I117" s="62">
        <v>8000</v>
      </c>
      <c r="K117" s="68" t="s">
        <v>542</v>
      </c>
      <c r="L117">
        <v>15100</v>
      </c>
    </row>
    <row r="118" spans="1:12" ht="15.75" thickBot="1" x14ac:dyDescent="0.3">
      <c r="A118" s="59" t="s">
        <v>403</v>
      </c>
      <c r="B118" s="50">
        <v>45702</v>
      </c>
      <c r="C118" s="50">
        <v>46013</v>
      </c>
      <c r="D118" s="51">
        <v>0</v>
      </c>
      <c r="E118" s="51">
        <v>0</v>
      </c>
      <c r="F118" s="51">
        <v>0</v>
      </c>
      <c r="G118" s="51">
        <v>0</v>
      </c>
      <c r="H118" s="51">
        <v>150</v>
      </c>
      <c r="I118" s="69">
        <v>150</v>
      </c>
      <c r="K118" s="68" t="s">
        <v>116</v>
      </c>
      <c r="L118">
        <v>4200</v>
      </c>
    </row>
    <row r="119" spans="1:12" ht="15.75" thickBot="1" x14ac:dyDescent="0.3">
      <c r="A119" s="61" t="s">
        <v>261</v>
      </c>
      <c r="B119" s="53">
        <v>45702</v>
      </c>
      <c r="C119" s="53">
        <v>46013</v>
      </c>
      <c r="D119" s="54">
        <v>0</v>
      </c>
      <c r="E119" s="54">
        <v>0</v>
      </c>
      <c r="F119" s="54">
        <v>0</v>
      </c>
      <c r="G119" s="54">
        <v>0</v>
      </c>
      <c r="H119" s="54">
        <v>120</v>
      </c>
      <c r="I119" s="70">
        <v>120</v>
      </c>
      <c r="K119" s="68" t="s">
        <v>406</v>
      </c>
      <c r="L119">
        <v>60000</v>
      </c>
    </row>
    <row r="120" spans="1:12" ht="15.75" thickBot="1" x14ac:dyDescent="0.3">
      <c r="A120" s="59" t="s">
        <v>71</v>
      </c>
      <c r="B120" s="50">
        <v>45716</v>
      </c>
      <c r="C120" s="50">
        <v>45868</v>
      </c>
      <c r="D120" s="51">
        <v>0</v>
      </c>
      <c r="E120" s="51">
        <v>0</v>
      </c>
      <c r="F120" s="51">
        <v>0</v>
      </c>
      <c r="G120" s="51">
        <v>0</v>
      </c>
      <c r="H120" s="52">
        <v>3000</v>
      </c>
      <c r="I120" s="60">
        <v>3000</v>
      </c>
      <c r="K120" s="68" t="s">
        <v>537</v>
      </c>
      <c r="L120">
        <v>5910</v>
      </c>
    </row>
    <row r="121" spans="1:12" ht="15.75" thickBot="1" x14ac:dyDescent="0.3">
      <c r="A121" s="61" t="s">
        <v>405</v>
      </c>
      <c r="B121" s="53">
        <v>45716</v>
      </c>
      <c r="C121" s="53">
        <v>45807</v>
      </c>
      <c r="D121" s="54">
        <v>0</v>
      </c>
      <c r="E121" s="54">
        <v>0</v>
      </c>
      <c r="F121" s="54">
        <v>0</v>
      </c>
      <c r="G121" s="54">
        <v>0</v>
      </c>
      <c r="H121" s="55">
        <v>2500</v>
      </c>
      <c r="I121" s="62">
        <v>2500</v>
      </c>
      <c r="K121" s="68" t="s">
        <v>248</v>
      </c>
    </row>
    <row r="122" spans="1:12" ht="15.75" thickBot="1" x14ac:dyDescent="0.3">
      <c r="A122" s="59" t="s">
        <v>54</v>
      </c>
      <c r="B122" s="50">
        <v>45693</v>
      </c>
      <c r="C122" s="50">
        <v>45744</v>
      </c>
      <c r="D122" s="51">
        <v>0</v>
      </c>
      <c r="E122" s="51">
        <v>0</v>
      </c>
      <c r="F122" s="51">
        <v>0</v>
      </c>
      <c r="G122" s="51">
        <v>0</v>
      </c>
      <c r="H122" s="51">
        <v>900</v>
      </c>
      <c r="I122" s="69">
        <v>900</v>
      </c>
      <c r="K122" s="68" t="s">
        <v>249</v>
      </c>
      <c r="L122">
        <v>4764465</v>
      </c>
    </row>
    <row r="123" spans="1:12" ht="15.75" thickBot="1" x14ac:dyDescent="0.3">
      <c r="A123" s="61" t="s">
        <v>54</v>
      </c>
      <c r="B123" s="53">
        <v>45716</v>
      </c>
      <c r="C123" s="53">
        <v>45744</v>
      </c>
      <c r="D123" s="54">
        <v>0</v>
      </c>
      <c r="E123" s="54">
        <v>0</v>
      </c>
      <c r="F123" s="54">
        <v>0</v>
      </c>
      <c r="G123" s="54">
        <v>0</v>
      </c>
      <c r="H123" s="54">
        <v>900</v>
      </c>
      <c r="I123" s="70">
        <v>900</v>
      </c>
    </row>
    <row r="124" spans="1:12" ht="15.75" thickBot="1" x14ac:dyDescent="0.3">
      <c r="A124" s="59" t="s">
        <v>55</v>
      </c>
      <c r="B124" s="50">
        <v>45693</v>
      </c>
      <c r="C124" s="50">
        <v>46013</v>
      </c>
      <c r="D124" s="51">
        <v>0</v>
      </c>
      <c r="E124" s="51">
        <v>0</v>
      </c>
      <c r="F124" s="51">
        <v>0</v>
      </c>
      <c r="G124" s="51">
        <v>0</v>
      </c>
      <c r="H124" s="52">
        <v>2000</v>
      </c>
      <c r="I124" s="60">
        <v>2000</v>
      </c>
    </row>
    <row r="125" spans="1:12" ht="15.75" thickBot="1" x14ac:dyDescent="0.3">
      <c r="A125" s="61" t="s">
        <v>55</v>
      </c>
      <c r="B125" s="53">
        <v>45716</v>
      </c>
      <c r="C125" s="53">
        <v>46013</v>
      </c>
      <c r="D125" s="54">
        <v>0</v>
      </c>
      <c r="E125" s="54">
        <v>0</v>
      </c>
      <c r="F125" s="54">
        <v>0</v>
      </c>
      <c r="G125" s="54">
        <v>0</v>
      </c>
      <c r="H125" s="55">
        <v>2000</v>
      </c>
      <c r="I125" s="62">
        <v>2000</v>
      </c>
    </row>
    <row r="126" spans="1:12" ht="15.75" thickBot="1" x14ac:dyDescent="0.3">
      <c r="A126" s="59" t="s">
        <v>83</v>
      </c>
      <c r="B126" s="50">
        <v>45716</v>
      </c>
      <c r="C126" s="50">
        <v>46013</v>
      </c>
      <c r="D126" s="51">
        <v>0</v>
      </c>
      <c r="E126" s="51">
        <v>0</v>
      </c>
      <c r="F126" s="51">
        <v>0</v>
      </c>
      <c r="G126" s="51">
        <v>0</v>
      </c>
      <c r="H126" s="52">
        <v>5000</v>
      </c>
      <c r="I126" s="60">
        <v>5000</v>
      </c>
    </row>
    <row r="127" spans="1:12" ht="15.75" thickBot="1" x14ac:dyDescent="0.3">
      <c r="A127" s="61" t="s">
        <v>396</v>
      </c>
      <c r="B127" s="53">
        <v>45716</v>
      </c>
      <c r="C127" s="53">
        <v>46013</v>
      </c>
      <c r="D127" s="54">
        <v>0</v>
      </c>
      <c r="E127" s="54">
        <v>0</v>
      </c>
      <c r="F127" s="54">
        <v>0</v>
      </c>
      <c r="G127" s="54">
        <v>0</v>
      </c>
      <c r="H127" s="55">
        <v>4500</v>
      </c>
      <c r="I127" s="62">
        <v>4500</v>
      </c>
    </row>
    <row r="128" spans="1:12" ht="15.75" thickBot="1" x14ac:dyDescent="0.3">
      <c r="A128" s="59" t="s">
        <v>72</v>
      </c>
      <c r="B128" s="50">
        <v>45693</v>
      </c>
      <c r="C128" s="50">
        <v>46013</v>
      </c>
      <c r="D128" s="51">
        <v>0</v>
      </c>
      <c r="E128" s="51">
        <v>0</v>
      </c>
      <c r="F128" s="51">
        <v>0</v>
      </c>
      <c r="G128" s="51">
        <v>0</v>
      </c>
      <c r="H128" s="51">
        <v>30</v>
      </c>
      <c r="I128" s="69">
        <v>30</v>
      </c>
    </row>
    <row r="129" spans="1:9" ht="15.75" thickBot="1" x14ac:dyDescent="0.3">
      <c r="A129" s="61" t="s">
        <v>72</v>
      </c>
      <c r="B129" s="53">
        <v>45702</v>
      </c>
      <c r="C129" s="53">
        <v>46013</v>
      </c>
      <c r="D129" s="54">
        <v>0</v>
      </c>
      <c r="E129" s="54">
        <v>0</v>
      </c>
      <c r="F129" s="54">
        <v>0</v>
      </c>
      <c r="G129" s="54">
        <v>0</v>
      </c>
      <c r="H129" s="54">
        <v>90</v>
      </c>
      <c r="I129" s="70">
        <v>90</v>
      </c>
    </row>
    <row r="130" spans="1:9" ht="15.75" thickBot="1" x14ac:dyDescent="0.3">
      <c r="A130" s="59" t="s">
        <v>264</v>
      </c>
      <c r="B130" s="50">
        <v>45716</v>
      </c>
      <c r="C130" s="50">
        <v>46013</v>
      </c>
      <c r="D130" s="51">
        <v>0</v>
      </c>
      <c r="E130" s="51">
        <v>0</v>
      </c>
      <c r="F130" s="51">
        <v>0</v>
      </c>
      <c r="G130" s="51">
        <v>0</v>
      </c>
      <c r="H130" s="52">
        <v>4000</v>
      </c>
      <c r="I130" s="60">
        <v>4000</v>
      </c>
    </row>
    <row r="131" spans="1:9" ht="15.75" thickBot="1" x14ac:dyDescent="0.3">
      <c r="A131" s="61" t="s">
        <v>406</v>
      </c>
      <c r="B131" s="53">
        <v>45716</v>
      </c>
      <c r="C131" s="53">
        <v>46013</v>
      </c>
      <c r="D131" s="54">
        <v>0</v>
      </c>
      <c r="E131" s="54">
        <v>0</v>
      </c>
      <c r="F131" s="54">
        <v>0</v>
      </c>
      <c r="G131" s="54">
        <v>0</v>
      </c>
      <c r="H131" s="55">
        <v>5000</v>
      </c>
      <c r="I131" s="62">
        <v>5000</v>
      </c>
    </row>
    <row r="132" spans="1:9" ht="15.75" thickBot="1" x14ac:dyDescent="0.3">
      <c r="A132" s="113" t="s">
        <v>245</v>
      </c>
      <c r="B132" s="114"/>
      <c r="C132" s="115"/>
      <c r="D132" s="56">
        <v>0</v>
      </c>
      <c r="E132" s="56">
        <v>0</v>
      </c>
      <c r="F132" s="56">
        <v>0</v>
      </c>
      <c r="G132" s="56">
        <v>0</v>
      </c>
      <c r="H132" s="57">
        <v>94444</v>
      </c>
      <c r="I132" s="63">
        <v>94444</v>
      </c>
    </row>
    <row r="133" spans="1:9" ht="21" customHeight="1" thickBot="1" x14ac:dyDescent="0.3">
      <c r="A133" s="116" t="s">
        <v>463</v>
      </c>
      <c r="B133" s="117"/>
      <c r="C133" s="117"/>
      <c r="D133" s="117"/>
      <c r="E133" s="117"/>
      <c r="F133" s="117"/>
      <c r="G133" s="117"/>
      <c r="H133" s="117"/>
      <c r="I133" s="118"/>
    </row>
    <row r="134" spans="1:9" ht="15.75" thickBot="1" x14ac:dyDescent="0.3">
      <c r="A134" s="59" t="s">
        <v>519</v>
      </c>
      <c r="B134" s="50">
        <v>45737</v>
      </c>
      <c r="C134" s="50">
        <v>46013</v>
      </c>
      <c r="D134" s="51">
        <v>0</v>
      </c>
      <c r="E134" s="51">
        <v>0</v>
      </c>
      <c r="F134" s="51">
        <v>0</v>
      </c>
      <c r="G134" s="51">
        <v>0</v>
      </c>
      <c r="H134" s="52">
        <v>8000</v>
      </c>
      <c r="I134" s="60">
        <v>8000</v>
      </c>
    </row>
    <row r="135" spans="1:9" ht="15.75" thickBot="1" x14ac:dyDescent="0.3">
      <c r="A135" s="61" t="s">
        <v>520</v>
      </c>
      <c r="B135" s="53">
        <v>45744</v>
      </c>
      <c r="C135" s="53">
        <v>45901</v>
      </c>
      <c r="D135" s="54">
        <v>0</v>
      </c>
      <c r="E135" s="54">
        <v>0</v>
      </c>
      <c r="F135" s="54">
        <v>0</v>
      </c>
      <c r="G135" s="54">
        <v>0</v>
      </c>
      <c r="H135" s="55">
        <v>2500</v>
      </c>
      <c r="I135" s="62">
        <v>2500</v>
      </c>
    </row>
    <row r="136" spans="1:9" ht="15.75" thickBot="1" x14ac:dyDescent="0.3">
      <c r="A136" s="59" t="s">
        <v>399</v>
      </c>
      <c r="B136" s="50">
        <v>45744</v>
      </c>
      <c r="C136" s="50">
        <v>46013</v>
      </c>
      <c r="D136" s="51">
        <v>0</v>
      </c>
      <c r="E136" s="51">
        <v>0</v>
      </c>
      <c r="F136" s="51">
        <v>0</v>
      </c>
      <c r="G136" s="51">
        <v>0</v>
      </c>
      <c r="H136" s="52">
        <v>3500</v>
      </c>
      <c r="I136" s="60">
        <v>3500</v>
      </c>
    </row>
    <row r="137" spans="1:9" ht="15.75" thickBot="1" x14ac:dyDescent="0.3">
      <c r="A137" s="61" t="s">
        <v>400</v>
      </c>
      <c r="B137" s="53">
        <v>45744</v>
      </c>
      <c r="C137" s="53">
        <v>45870</v>
      </c>
      <c r="D137" s="54">
        <v>0</v>
      </c>
      <c r="E137" s="54">
        <v>0</v>
      </c>
      <c r="F137" s="54">
        <v>0</v>
      </c>
      <c r="G137" s="54">
        <v>0</v>
      </c>
      <c r="H137" s="55">
        <v>2500</v>
      </c>
      <c r="I137" s="62">
        <v>2500</v>
      </c>
    </row>
    <row r="138" spans="1:9" ht="15.75" thickBot="1" x14ac:dyDescent="0.3">
      <c r="A138" s="59" t="s">
        <v>401</v>
      </c>
      <c r="B138" s="50">
        <v>45744</v>
      </c>
      <c r="C138" s="50">
        <v>46013</v>
      </c>
      <c r="D138" s="51">
        <v>0</v>
      </c>
      <c r="E138" s="51">
        <v>0</v>
      </c>
      <c r="F138" s="51">
        <v>0</v>
      </c>
      <c r="G138" s="51">
        <v>0</v>
      </c>
      <c r="H138" s="52">
        <v>5000</v>
      </c>
      <c r="I138" s="60">
        <v>5000</v>
      </c>
    </row>
    <row r="139" spans="1:9" ht="15.75" thickBot="1" x14ac:dyDescent="0.3">
      <c r="A139" s="61" t="s">
        <v>258</v>
      </c>
      <c r="B139" s="53">
        <v>45730</v>
      </c>
      <c r="C139" s="53">
        <v>46013</v>
      </c>
      <c r="D139" s="54">
        <v>0</v>
      </c>
      <c r="E139" s="54">
        <v>0</v>
      </c>
      <c r="F139" s="54">
        <v>0</v>
      </c>
      <c r="G139" s="54">
        <v>0</v>
      </c>
      <c r="H139" s="54">
        <v>60</v>
      </c>
      <c r="I139" s="70">
        <v>60</v>
      </c>
    </row>
    <row r="140" spans="1:9" ht="15.75" thickBot="1" x14ac:dyDescent="0.3">
      <c r="A140" s="59" t="s">
        <v>81</v>
      </c>
      <c r="B140" s="50">
        <v>45744</v>
      </c>
      <c r="C140" s="50">
        <v>46013</v>
      </c>
      <c r="D140" s="51">
        <v>0</v>
      </c>
      <c r="E140" s="51">
        <v>0</v>
      </c>
      <c r="F140" s="51">
        <v>0</v>
      </c>
      <c r="G140" s="51">
        <v>0</v>
      </c>
      <c r="H140" s="52">
        <v>1500</v>
      </c>
      <c r="I140" s="60">
        <v>1500</v>
      </c>
    </row>
    <row r="141" spans="1:9" ht="15.75" thickBot="1" x14ac:dyDescent="0.3">
      <c r="A141" s="61" t="s">
        <v>263</v>
      </c>
      <c r="B141" s="53">
        <v>45744</v>
      </c>
      <c r="C141" s="53">
        <v>45838</v>
      </c>
      <c r="D141" s="54">
        <v>0</v>
      </c>
      <c r="E141" s="54">
        <v>0</v>
      </c>
      <c r="F141" s="54">
        <v>0</v>
      </c>
      <c r="G141" s="54">
        <v>0</v>
      </c>
      <c r="H141" s="55">
        <v>1000</v>
      </c>
      <c r="I141" s="62">
        <v>1000</v>
      </c>
    </row>
    <row r="142" spans="1:9" ht="15.75" thickBot="1" x14ac:dyDescent="0.3">
      <c r="A142" s="59" t="s">
        <v>391</v>
      </c>
      <c r="B142" s="50">
        <v>45744</v>
      </c>
      <c r="C142" s="50">
        <v>45807</v>
      </c>
      <c r="D142" s="51">
        <v>0</v>
      </c>
      <c r="E142" s="51">
        <v>0</v>
      </c>
      <c r="F142" s="51">
        <v>0</v>
      </c>
      <c r="G142" s="51">
        <v>0</v>
      </c>
      <c r="H142" s="52">
        <v>3600</v>
      </c>
      <c r="I142" s="60">
        <v>3600</v>
      </c>
    </row>
    <row r="143" spans="1:9" ht="15.75" thickBot="1" x14ac:dyDescent="0.3">
      <c r="A143" s="61" t="s">
        <v>82</v>
      </c>
      <c r="B143" s="53">
        <v>45730</v>
      </c>
      <c r="C143" s="53">
        <v>45688</v>
      </c>
      <c r="D143" s="54">
        <v>0</v>
      </c>
      <c r="E143" s="54">
        <v>0</v>
      </c>
      <c r="F143" s="54">
        <v>0</v>
      </c>
      <c r="G143" s="54">
        <v>0</v>
      </c>
      <c r="H143" s="55">
        <v>1924</v>
      </c>
      <c r="I143" s="62">
        <v>1924</v>
      </c>
    </row>
    <row r="144" spans="1:9" ht="15.75" thickBot="1" x14ac:dyDescent="0.3">
      <c r="A144" s="59" t="s">
        <v>392</v>
      </c>
      <c r="B144" s="50">
        <v>45744</v>
      </c>
      <c r="C144" s="50">
        <v>46013</v>
      </c>
      <c r="D144" s="51">
        <v>0</v>
      </c>
      <c r="E144" s="51">
        <v>0</v>
      </c>
      <c r="F144" s="51">
        <v>0</v>
      </c>
      <c r="G144" s="51">
        <v>0</v>
      </c>
      <c r="H144" s="52">
        <v>8000</v>
      </c>
      <c r="I144" s="60">
        <v>8000</v>
      </c>
    </row>
    <row r="145" spans="1:9" ht="15.75" thickBot="1" x14ac:dyDescent="0.3">
      <c r="A145" s="61" t="s">
        <v>79</v>
      </c>
      <c r="B145" s="53">
        <v>45744</v>
      </c>
      <c r="C145" s="53">
        <v>46013</v>
      </c>
      <c r="D145" s="54">
        <v>0</v>
      </c>
      <c r="E145" s="54">
        <v>0</v>
      </c>
      <c r="F145" s="54">
        <v>0</v>
      </c>
      <c r="G145" s="54">
        <v>0</v>
      </c>
      <c r="H145" s="55">
        <v>2000</v>
      </c>
      <c r="I145" s="62">
        <v>2000</v>
      </c>
    </row>
    <row r="146" spans="1:9" ht="15.75" thickBot="1" x14ac:dyDescent="0.3">
      <c r="A146" s="59" t="s">
        <v>395</v>
      </c>
      <c r="B146" s="50">
        <v>45744</v>
      </c>
      <c r="C146" s="50">
        <v>46013</v>
      </c>
      <c r="D146" s="51">
        <v>0</v>
      </c>
      <c r="E146" s="51">
        <v>0</v>
      </c>
      <c r="F146" s="51">
        <v>0</v>
      </c>
      <c r="G146" s="51">
        <v>0</v>
      </c>
      <c r="H146" s="52">
        <v>3500</v>
      </c>
      <c r="I146" s="60">
        <v>3500</v>
      </c>
    </row>
    <row r="147" spans="1:9" ht="15.75" thickBot="1" x14ac:dyDescent="0.3">
      <c r="A147" s="61" t="s">
        <v>398</v>
      </c>
      <c r="B147" s="53">
        <v>45744</v>
      </c>
      <c r="C147" s="53">
        <v>45868</v>
      </c>
      <c r="D147" s="54">
        <v>0</v>
      </c>
      <c r="E147" s="54">
        <v>0</v>
      </c>
      <c r="F147" s="54">
        <v>0</v>
      </c>
      <c r="G147" s="54">
        <v>0</v>
      </c>
      <c r="H147" s="55">
        <v>3000</v>
      </c>
      <c r="I147" s="62">
        <v>3000</v>
      </c>
    </row>
    <row r="148" spans="1:9" ht="15.75" thickBot="1" x14ac:dyDescent="0.3">
      <c r="A148" s="59" t="s">
        <v>393</v>
      </c>
      <c r="B148" s="50">
        <v>45744</v>
      </c>
      <c r="C148" s="50">
        <v>46013</v>
      </c>
      <c r="D148" s="51">
        <v>0</v>
      </c>
      <c r="E148" s="51">
        <v>0</v>
      </c>
      <c r="F148" s="51">
        <v>0</v>
      </c>
      <c r="G148" s="51">
        <v>0</v>
      </c>
      <c r="H148" s="52">
        <v>8000</v>
      </c>
      <c r="I148" s="60">
        <v>8000</v>
      </c>
    </row>
    <row r="149" spans="1:9" ht="15.75" thickBot="1" x14ac:dyDescent="0.3">
      <c r="A149" s="61" t="s">
        <v>403</v>
      </c>
      <c r="B149" s="53">
        <v>45730</v>
      </c>
      <c r="C149" s="53">
        <v>46013</v>
      </c>
      <c r="D149" s="54">
        <v>0</v>
      </c>
      <c r="E149" s="54">
        <v>0</v>
      </c>
      <c r="F149" s="54">
        <v>0</v>
      </c>
      <c r="G149" s="54">
        <v>0</v>
      </c>
      <c r="H149" s="54">
        <v>150</v>
      </c>
      <c r="I149" s="70">
        <v>150</v>
      </c>
    </row>
    <row r="150" spans="1:9" ht="15.75" thickBot="1" x14ac:dyDescent="0.3">
      <c r="A150" s="59" t="s">
        <v>261</v>
      </c>
      <c r="B150" s="50">
        <v>45730</v>
      </c>
      <c r="C150" s="50">
        <v>46013</v>
      </c>
      <c r="D150" s="51">
        <v>0</v>
      </c>
      <c r="E150" s="51">
        <v>0</v>
      </c>
      <c r="F150" s="51">
        <v>0</v>
      </c>
      <c r="G150" s="51">
        <v>0</v>
      </c>
      <c r="H150" s="51">
        <v>150</v>
      </c>
      <c r="I150" s="69">
        <v>150</v>
      </c>
    </row>
    <row r="151" spans="1:9" ht="15.75" thickBot="1" x14ac:dyDescent="0.3">
      <c r="A151" s="61" t="s">
        <v>71</v>
      </c>
      <c r="B151" s="53">
        <v>45744</v>
      </c>
      <c r="C151" s="53">
        <v>45868</v>
      </c>
      <c r="D151" s="54">
        <v>0</v>
      </c>
      <c r="E151" s="54">
        <v>0</v>
      </c>
      <c r="F151" s="54">
        <v>0</v>
      </c>
      <c r="G151" s="54">
        <v>0</v>
      </c>
      <c r="H151" s="55">
        <v>3000</v>
      </c>
      <c r="I151" s="62">
        <v>3000</v>
      </c>
    </row>
    <row r="152" spans="1:9" ht="15.75" thickBot="1" x14ac:dyDescent="0.3">
      <c r="A152" s="59" t="s">
        <v>405</v>
      </c>
      <c r="B152" s="50">
        <v>45744</v>
      </c>
      <c r="C152" s="50">
        <v>45807</v>
      </c>
      <c r="D152" s="51">
        <v>0</v>
      </c>
      <c r="E152" s="51">
        <v>0</v>
      </c>
      <c r="F152" s="51">
        <v>0</v>
      </c>
      <c r="G152" s="51">
        <v>0</v>
      </c>
      <c r="H152" s="52">
        <v>2500</v>
      </c>
      <c r="I152" s="60">
        <v>2500</v>
      </c>
    </row>
    <row r="153" spans="1:9" ht="15.75" thickBot="1" x14ac:dyDescent="0.3">
      <c r="A153" s="61" t="s">
        <v>54</v>
      </c>
      <c r="B153" s="53">
        <v>45744</v>
      </c>
      <c r="C153" s="53">
        <v>45744</v>
      </c>
      <c r="D153" s="54">
        <v>0</v>
      </c>
      <c r="E153" s="54">
        <v>0</v>
      </c>
      <c r="F153" s="54">
        <v>0</v>
      </c>
      <c r="G153" s="54">
        <v>0</v>
      </c>
      <c r="H153" s="54">
        <v>900</v>
      </c>
      <c r="I153" s="70">
        <v>900</v>
      </c>
    </row>
    <row r="154" spans="1:9" ht="15.75" thickBot="1" x14ac:dyDescent="0.3">
      <c r="A154" s="59" t="s">
        <v>55</v>
      </c>
      <c r="B154" s="50">
        <v>45744</v>
      </c>
      <c r="C154" s="50">
        <v>46013</v>
      </c>
      <c r="D154" s="51">
        <v>0</v>
      </c>
      <c r="E154" s="51">
        <v>0</v>
      </c>
      <c r="F154" s="51">
        <v>0</v>
      </c>
      <c r="G154" s="51">
        <v>0</v>
      </c>
      <c r="H154" s="52">
        <v>2000</v>
      </c>
      <c r="I154" s="60">
        <v>2000</v>
      </c>
    </row>
    <row r="155" spans="1:9" ht="15.75" thickBot="1" x14ac:dyDescent="0.3">
      <c r="A155" s="61" t="s">
        <v>83</v>
      </c>
      <c r="B155" s="53">
        <v>45744</v>
      </c>
      <c r="C155" s="53">
        <v>46013</v>
      </c>
      <c r="D155" s="54">
        <v>0</v>
      </c>
      <c r="E155" s="54">
        <v>0</v>
      </c>
      <c r="F155" s="54">
        <v>0</v>
      </c>
      <c r="G155" s="54">
        <v>0</v>
      </c>
      <c r="H155" s="55">
        <v>5000</v>
      </c>
      <c r="I155" s="62">
        <v>5000</v>
      </c>
    </row>
    <row r="156" spans="1:9" ht="15.75" thickBot="1" x14ac:dyDescent="0.3">
      <c r="A156" s="59" t="s">
        <v>396</v>
      </c>
      <c r="B156" s="50">
        <v>45744</v>
      </c>
      <c r="C156" s="50">
        <v>46013</v>
      </c>
      <c r="D156" s="51">
        <v>0</v>
      </c>
      <c r="E156" s="51">
        <v>0</v>
      </c>
      <c r="F156" s="51">
        <v>0</v>
      </c>
      <c r="G156" s="51">
        <v>0</v>
      </c>
      <c r="H156" s="52">
        <v>4500</v>
      </c>
      <c r="I156" s="60">
        <v>4500</v>
      </c>
    </row>
    <row r="157" spans="1:9" ht="15.75" thickBot="1" x14ac:dyDescent="0.3">
      <c r="A157" s="61" t="s">
        <v>72</v>
      </c>
      <c r="B157" s="53">
        <v>45730</v>
      </c>
      <c r="C157" s="53">
        <v>46013</v>
      </c>
      <c r="D157" s="54">
        <v>0</v>
      </c>
      <c r="E157" s="54">
        <v>0</v>
      </c>
      <c r="F157" s="54">
        <v>0</v>
      </c>
      <c r="G157" s="54">
        <v>0</v>
      </c>
      <c r="H157" s="54">
        <v>90</v>
      </c>
      <c r="I157" s="70">
        <v>90</v>
      </c>
    </row>
    <row r="158" spans="1:9" ht="15.75" thickBot="1" x14ac:dyDescent="0.3">
      <c r="A158" s="59" t="s">
        <v>264</v>
      </c>
      <c r="B158" s="50">
        <v>45744</v>
      </c>
      <c r="C158" s="50">
        <v>46013</v>
      </c>
      <c r="D158" s="51">
        <v>0</v>
      </c>
      <c r="E158" s="51">
        <v>0</v>
      </c>
      <c r="F158" s="51">
        <v>0</v>
      </c>
      <c r="G158" s="51">
        <v>0</v>
      </c>
      <c r="H158" s="52">
        <v>4000</v>
      </c>
      <c r="I158" s="60">
        <v>4000</v>
      </c>
    </row>
    <row r="159" spans="1:9" ht="15.75" thickBot="1" x14ac:dyDescent="0.3">
      <c r="A159" s="61" t="s">
        <v>406</v>
      </c>
      <c r="B159" s="53">
        <v>45744</v>
      </c>
      <c r="C159" s="53">
        <v>46013</v>
      </c>
      <c r="D159" s="54">
        <v>0</v>
      </c>
      <c r="E159" s="54">
        <v>0</v>
      </c>
      <c r="F159" s="54">
        <v>0</v>
      </c>
      <c r="G159" s="54">
        <v>0</v>
      </c>
      <c r="H159" s="55">
        <v>5000</v>
      </c>
      <c r="I159" s="62">
        <v>5000</v>
      </c>
    </row>
    <row r="160" spans="1:9" ht="15.75" thickBot="1" x14ac:dyDescent="0.3">
      <c r="A160" s="113" t="s">
        <v>245</v>
      </c>
      <c r="B160" s="114"/>
      <c r="C160" s="115"/>
      <c r="D160" s="56">
        <v>0</v>
      </c>
      <c r="E160" s="56">
        <v>0</v>
      </c>
      <c r="F160" s="56">
        <v>0</v>
      </c>
      <c r="G160" s="56">
        <v>0</v>
      </c>
      <c r="H160" s="57">
        <v>81374</v>
      </c>
      <c r="I160" s="63">
        <v>81374</v>
      </c>
    </row>
    <row r="161" spans="1:9" ht="21" customHeight="1" thickBot="1" x14ac:dyDescent="0.3">
      <c r="A161" s="116" t="s">
        <v>464</v>
      </c>
      <c r="B161" s="117"/>
      <c r="C161" s="117"/>
      <c r="D161" s="117"/>
      <c r="E161" s="117"/>
      <c r="F161" s="117"/>
      <c r="G161" s="117"/>
      <c r="H161" s="117"/>
      <c r="I161" s="118"/>
    </row>
    <row r="162" spans="1:9" ht="15.75" thickBot="1" x14ac:dyDescent="0.3">
      <c r="A162" s="59" t="s">
        <v>519</v>
      </c>
      <c r="B162" s="50">
        <v>45769</v>
      </c>
      <c r="C162" s="50">
        <v>46013</v>
      </c>
      <c r="D162" s="51">
        <v>0</v>
      </c>
      <c r="E162" s="51">
        <v>0</v>
      </c>
      <c r="F162" s="51">
        <v>0</v>
      </c>
      <c r="G162" s="51">
        <v>0</v>
      </c>
      <c r="H162" s="52">
        <v>8000</v>
      </c>
      <c r="I162" s="60">
        <v>8000</v>
      </c>
    </row>
    <row r="163" spans="1:9" ht="15.75" thickBot="1" x14ac:dyDescent="0.3">
      <c r="A163" s="61" t="s">
        <v>527</v>
      </c>
      <c r="B163" s="53">
        <v>45777</v>
      </c>
      <c r="C163" s="53">
        <v>45716</v>
      </c>
      <c r="D163" s="54">
        <v>0</v>
      </c>
      <c r="E163" s="54">
        <v>0</v>
      </c>
      <c r="F163" s="54">
        <v>0</v>
      </c>
      <c r="G163" s="54">
        <v>0</v>
      </c>
      <c r="H163" s="55">
        <v>1530</v>
      </c>
      <c r="I163" s="62">
        <v>1530</v>
      </c>
    </row>
    <row r="164" spans="1:9" ht="15.75" thickBot="1" x14ac:dyDescent="0.3">
      <c r="A164" s="59" t="s">
        <v>527</v>
      </c>
      <c r="B164" s="50">
        <v>45777</v>
      </c>
      <c r="C164" s="50">
        <v>45716</v>
      </c>
      <c r="D164" s="51">
        <v>0</v>
      </c>
      <c r="E164" s="51">
        <v>0</v>
      </c>
      <c r="F164" s="51">
        <v>0</v>
      </c>
      <c r="G164" s="51">
        <v>0</v>
      </c>
      <c r="H164" s="52">
        <v>1530</v>
      </c>
      <c r="I164" s="60">
        <v>1530</v>
      </c>
    </row>
    <row r="165" spans="1:9" ht="15.75" thickBot="1" x14ac:dyDescent="0.3">
      <c r="A165" s="61" t="s">
        <v>527</v>
      </c>
      <c r="B165" s="53">
        <v>45777</v>
      </c>
      <c r="C165" s="53">
        <v>45716</v>
      </c>
      <c r="D165" s="54">
        <v>0</v>
      </c>
      <c r="E165" s="54">
        <v>0</v>
      </c>
      <c r="F165" s="54">
        <v>0</v>
      </c>
      <c r="G165" s="54">
        <v>0</v>
      </c>
      <c r="H165" s="55">
        <v>1530</v>
      </c>
      <c r="I165" s="62">
        <v>1530</v>
      </c>
    </row>
    <row r="166" spans="1:9" ht="15.75" thickBot="1" x14ac:dyDescent="0.3">
      <c r="A166" s="59" t="s">
        <v>527</v>
      </c>
      <c r="B166" s="50">
        <v>45777</v>
      </c>
      <c r="C166" s="50">
        <v>45716</v>
      </c>
      <c r="D166" s="51">
        <v>0</v>
      </c>
      <c r="E166" s="51">
        <v>0</v>
      </c>
      <c r="F166" s="51">
        <v>0</v>
      </c>
      <c r="G166" s="51">
        <v>0</v>
      </c>
      <c r="H166" s="52">
        <v>1530</v>
      </c>
      <c r="I166" s="60">
        <v>1530</v>
      </c>
    </row>
    <row r="167" spans="1:9" ht="15.75" thickBot="1" x14ac:dyDescent="0.3">
      <c r="A167" s="61" t="s">
        <v>520</v>
      </c>
      <c r="B167" s="53">
        <v>45777</v>
      </c>
      <c r="C167" s="53">
        <v>45901</v>
      </c>
      <c r="D167" s="54">
        <v>0</v>
      </c>
      <c r="E167" s="54">
        <v>0</v>
      </c>
      <c r="F167" s="54">
        <v>0</v>
      </c>
      <c r="G167" s="54">
        <v>0</v>
      </c>
      <c r="H167" s="55">
        <v>2500</v>
      </c>
      <c r="I167" s="62">
        <v>2500</v>
      </c>
    </row>
    <row r="168" spans="1:9" ht="15.75" thickBot="1" x14ac:dyDescent="0.3">
      <c r="A168" s="59" t="s">
        <v>404</v>
      </c>
      <c r="B168" s="50">
        <v>45777</v>
      </c>
      <c r="C168" s="50">
        <v>45716</v>
      </c>
      <c r="D168" s="51">
        <v>0</v>
      </c>
      <c r="E168" s="51">
        <v>0</v>
      </c>
      <c r="F168" s="51">
        <v>0</v>
      </c>
      <c r="G168" s="51">
        <v>0</v>
      </c>
      <c r="H168" s="51">
        <v>347.5</v>
      </c>
      <c r="I168" s="69">
        <v>347.5</v>
      </c>
    </row>
    <row r="169" spans="1:9" ht="15.75" thickBot="1" x14ac:dyDescent="0.3">
      <c r="A169" s="61" t="s">
        <v>404</v>
      </c>
      <c r="B169" s="53">
        <v>45777</v>
      </c>
      <c r="C169" s="53">
        <v>45716</v>
      </c>
      <c r="D169" s="54">
        <v>0</v>
      </c>
      <c r="E169" s="54">
        <v>0</v>
      </c>
      <c r="F169" s="54">
        <v>0</v>
      </c>
      <c r="G169" s="54">
        <v>0</v>
      </c>
      <c r="H169" s="54">
        <v>347.5</v>
      </c>
      <c r="I169" s="70">
        <v>347.5</v>
      </c>
    </row>
    <row r="170" spans="1:9" ht="15.75" thickBot="1" x14ac:dyDescent="0.3">
      <c r="A170" s="59" t="s">
        <v>404</v>
      </c>
      <c r="B170" s="50">
        <v>45777</v>
      </c>
      <c r="C170" s="50">
        <v>45716</v>
      </c>
      <c r="D170" s="51">
        <v>0</v>
      </c>
      <c r="E170" s="51">
        <v>0</v>
      </c>
      <c r="F170" s="51">
        <v>0</v>
      </c>
      <c r="G170" s="51">
        <v>0</v>
      </c>
      <c r="H170" s="51">
        <v>347.5</v>
      </c>
      <c r="I170" s="69">
        <v>347.5</v>
      </c>
    </row>
    <row r="171" spans="1:9" ht="15.75" thickBot="1" x14ac:dyDescent="0.3">
      <c r="A171" s="61" t="s">
        <v>404</v>
      </c>
      <c r="B171" s="53">
        <v>45777</v>
      </c>
      <c r="C171" s="53">
        <v>45716</v>
      </c>
      <c r="D171" s="54">
        <v>0</v>
      </c>
      <c r="E171" s="54">
        <v>0</v>
      </c>
      <c r="F171" s="54">
        <v>0</v>
      </c>
      <c r="G171" s="54">
        <v>0</v>
      </c>
      <c r="H171" s="54">
        <v>347.5</v>
      </c>
      <c r="I171" s="70">
        <v>347.5</v>
      </c>
    </row>
    <row r="172" spans="1:9" ht="15.75" thickBot="1" x14ac:dyDescent="0.3">
      <c r="A172" s="59" t="s">
        <v>399</v>
      </c>
      <c r="B172" s="50">
        <v>45777</v>
      </c>
      <c r="C172" s="50">
        <v>46013</v>
      </c>
      <c r="D172" s="51">
        <v>0</v>
      </c>
      <c r="E172" s="51">
        <v>0</v>
      </c>
      <c r="F172" s="51">
        <v>0</v>
      </c>
      <c r="G172" s="51">
        <v>0</v>
      </c>
      <c r="H172" s="52">
        <v>3500</v>
      </c>
      <c r="I172" s="60">
        <v>3500</v>
      </c>
    </row>
    <row r="173" spans="1:9" ht="15.75" thickBot="1" x14ac:dyDescent="0.3">
      <c r="A173" s="61" t="s">
        <v>400</v>
      </c>
      <c r="B173" s="53">
        <v>45777</v>
      </c>
      <c r="C173" s="53">
        <v>45870</v>
      </c>
      <c r="D173" s="54">
        <v>0</v>
      </c>
      <c r="E173" s="54">
        <v>0</v>
      </c>
      <c r="F173" s="54">
        <v>0</v>
      </c>
      <c r="G173" s="54">
        <v>0</v>
      </c>
      <c r="H173" s="55">
        <v>2500</v>
      </c>
      <c r="I173" s="62">
        <v>2500</v>
      </c>
    </row>
    <row r="174" spans="1:9" ht="15.75" thickBot="1" x14ac:dyDescent="0.3">
      <c r="A174" s="59" t="s">
        <v>521</v>
      </c>
      <c r="B174" s="50">
        <v>45777</v>
      </c>
      <c r="C174" s="50">
        <v>45716</v>
      </c>
      <c r="D174" s="51">
        <v>0</v>
      </c>
      <c r="E174" s="51">
        <v>0</v>
      </c>
      <c r="F174" s="51">
        <v>0</v>
      </c>
      <c r="G174" s="51">
        <v>0</v>
      </c>
      <c r="H174" s="52">
        <v>5000</v>
      </c>
      <c r="I174" s="60">
        <v>5000</v>
      </c>
    </row>
    <row r="175" spans="1:9" ht="15.75" thickBot="1" x14ac:dyDescent="0.3">
      <c r="A175" s="61" t="s">
        <v>521</v>
      </c>
      <c r="B175" s="53">
        <v>45777</v>
      </c>
      <c r="C175" s="53">
        <v>45716</v>
      </c>
      <c r="D175" s="54">
        <v>0</v>
      </c>
      <c r="E175" s="54">
        <v>0</v>
      </c>
      <c r="F175" s="54">
        <v>0</v>
      </c>
      <c r="G175" s="54">
        <v>0</v>
      </c>
      <c r="H175" s="55">
        <v>5000</v>
      </c>
      <c r="I175" s="62">
        <v>5000</v>
      </c>
    </row>
    <row r="176" spans="1:9" ht="15.75" thickBot="1" x14ac:dyDescent="0.3">
      <c r="A176" s="59" t="s">
        <v>521</v>
      </c>
      <c r="B176" s="50">
        <v>45777</v>
      </c>
      <c r="C176" s="50">
        <v>45716</v>
      </c>
      <c r="D176" s="51">
        <v>0</v>
      </c>
      <c r="E176" s="51">
        <v>0</v>
      </c>
      <c r="F176" s="51">
        <v>0</v>
      </c>
      <c r="G176" s="51">
        <v>0</v>
      </c>
      <c r="H176" s="52">
        <v>5000</v>
      </c>
      <c r="I176" s="60">
        <v>5000</v>
      </c>
    </row>
    <row r="177" spans="1:9" ht="15.75" thickBot="1" x14ac:dyDescent="0.3">
      <c r="A177" s="61" t="s">
        <v>401</v>
      </c>
      <c r="B177" s="53">
        <v>45777</v>
      </c>
      <c r="C177" s="53">
        <v>46013</v>
      </c>
      <c r="D177" s="54">
        <v>0</v>
      </c>
      <c r="E177" s="54">
        <v>0</v>
      </c>
      <c r="F177" s="54">
        <v>0</v>
      </c>
      <c r="G177" s="54">
        <v>0</v>
      </c>
      <c r="H177" s="55">
        <v>5000</v>
      </c>
      <c r="I177" s="62">
        <v>5000</v>
      </c>
    </row>
    <row r="178" spans="1:9" ht="15.75" thickBot="1" x14ac:dyDescent="0.3">
      <c r="A178" s="59" t="s">
        <v>258</v>
      </c>
      <c r="B178" s="50">
        <v>45761</v>
      </c>
      <c r="C178" s="50">
        <v>46013</v>
      </c>
      <c r="D178" s="51">
        <v>0</v>
      </c>
      <c r="E178" s="51">
        <v>0</v>
      </c>
      <c r="F178" s="51">
        <v>0</v>
      </c>
      <c r="G178" s="51">
        <v>0</v>
      </c>
      <c r="H178" s="51">
        <v>120</v>
      </c>
      <c r="I178" s="69">
        <v>120</v>
      </c>
    </row>
    <row r="179" spans="1:9" ht="15.75" thickBot="1" x14ac:dyDescent="0.3">
      <c r="A179" s="61" t="s">
        <v>528</v>
      </c>
      <c r="B179" s="53">
        <v>45777</v>
      </c>
      <c r="C179" s="53">
        <v>45716</v>
      </c>
      <c r="D179" s="54">
        <v>0</v>
      </c>
      <c r="E179" s="54">
        <v>0</v>
      </c>
      <c r="F179" s="54">
        <v>0</v>
      </c>
      <c r="G179" s="54">
        <v>0</v>
      </c>
      <c r="H179" s="54">
        <v>207.5</v>
      </c>
      <c r="I179" s="70">
        <v>207.5</v>
      </c>
    </row>
    <row r="180" spans="1:9" ht="15.75" thickBot="1" x14ac:dyDescent="0.3">
      <c r="A180" s="59" t="s">
        <v>528</v>
      </c>
      <c r="B180" s="50">
        <v>45777</v>
      </c>
      <c r="C180" s="50">
        <v>45716</v>
      </c>
      <c r="D180" s="51">
        <v>0</v>
      </c>
      <c r="E180" s="51">
        <v>0</v>
      </c>
      <c r="F180" s="51">
        <v>0</v>
      </c>
      <c r="G180" s="51">
        <v>0</v>
      </c>
      <c r="H180" s="51">
        <v>207.5</v>
      </c>
      <c r="I180" s="69">
        <v>207.5</v>
      </c>
    </row>
    <row r="181" spans="1:9" ht="15.75" thickBot="1" x14ac:dyDescent="0.3">
      <c r="A181" s="61" t="s">
        <v>528</v>
      </c>
      <c r="B181" s="53">
        <v>45777</v>
      </c>
      <c r="C181" s="53">
        <v>45716</v>
      </c>
      <c r="D181" s="54">
        <v>0</v>
      </c>
      <c r="E181" s="54">
        <v>0</v>
      </c>
      <c r="F181" s="54">
        <v>0</v>
      </c>
      <c r="G181" s="54">
        <v>0</v>
      </c>
      <c r="H181" s="54">
        <v>207.5</v>
      </c>
      <c r="I181" s="70">
        <v>207.5</v>
      </c>
    </row>
    <row r="182" spans="1:9" ht="15.75" thickBot="1" x14ac:dyDescent="0.3">
      <c r="A182" s="59" t="s">
        <v>528</v>
      </c>
      <c r="B182" s="50">
        <v>45777</v>
      </c>
      <c r="C182" s="50">
        <v>45716</v>
      </c>
      <c r="D182" s="51">
        <v>0</v>
      </c>
      <c r="E182" s="51">
        <v>0</v>
      </c>
      <c r="F182" s="51">
        <v>0</v>
      </c>
      <c r="G182" s="51">
        <v>0</v>
      </c>
      <c r="H182" s="51">
        <v>207.5</v>
      </c>
      <c r="I182" s="69">
        <v>207.5</v>
      </c>
    </row>
    <row r="183" spans="1:9" ht="15.75" thickBot="1" x14ac:dyDescent="0.3">
      <c r="A183" s="61" t="s">
        <v>81</v>
      </c>
      <c r="B183" s="53">
        <v>45777</v>
      </c>
      <c r="C183" s="53">
        <v>46013</v>
      </c>
      <c r="D183" s="54">
        <v>0</v>
      </c>
      <c r="E183" s="54">
        <v>0</v>
      </c>
      <c r="F183" s="54">
        <v>0</v>
      </c>
      <c r="G183" s="54">
        <v>0</v>
      </c>
      <c r="H183" s="55">
        <v>1500</v>
      </c>
      <c r="I183" s="62">
        <v>1500</v>
      </c>
    </row>
    <row r="184" spans="1:9" ht="15.75" thickBot="1" x14ac:dyDescent="0.3">
      <c r="A184" s="59" t="s">
        <v>529</v>
      </c>
      <c r="B184" s="50">
        <v>45777</v>
      </c>
      <c r="C184" s="50">
        <v>45716</v>
      </c>
      <c r="D184" s="51">
        <v>0</v>
      </c>
      <c r="E184" s="51">
        <v>0</v>
      </c>
      <c r="F184" s="51">
        <v>0</v>
      </c>
      <c r="G184" s="51">
        <v>0</v>
      </c>
      <c r="H184" s="51">
        <v>390</v>
      </c>
      <c r="I184" s="69">
        <v>390</v>
      </c>
    </row>
    <row r="185" spans="1:9" ht="15.75" thickBot="1" x14ac:dyDescent="0.3">
      <c r="A185" s="61" t="s">
        <v>529</v>
      </c>
      <c r="B185" s="53">
        <v>45777</v>
      </c>
      <c r="C185" s="53">
        <v>45716</v>
      </c>
      <c r="D185" s="54">
        <v>0</v>
      </c>
      <c r="E185" s="54">
        <v>0</v>
      </c>
      <c r="F185" s="54">
        <v>0</v>
      </c>
      <c r="G185" s="54">
        <v>0</v>
      </c>
      <c r="H185" s="54">
        <v>390</v>
      </c>
      <c r="I185" s="70">
        <v>390</v>
      </c>
    </row>
    <row r="186" spans="1:9" ht="15.75" thickBot="1" x14ac:dyDescent="0.3">
      <c r="A186" s="59" t="s">
        <v>529</v>
      </c>
      <c r="B186" s="50">
        <v>45777</v>
      </c>
      <c r="C186" s="50">
        <v>45716</v>
      </c>
      <c r="D186" s="51">
        <v>0</v>
      </c>
      <c r="E186" s="51">
        <v>0</v>
      </c>
      <c r="F186" s="51">
        <v>0</v>
      </c>
      <c r="G186" s="51">
        <v>0</v>
      </c>
      <c r="H186" s="51">
        <v>390</v>
      </c>
      <c r="I186" s="69">
        <v>390</v>
      </c>
    </row>
    <row r="187" spans="1:9" ht="15.75" thickBot="1" x14ac:dyDescent="0.3">
      <c r="A187" s="61" t="s">
        <v>529</v>
      </c>
      <c r="B187" s="53">
        <v>45777</v>
      </c>
      <c r="C187" s="53">
        <v>45716</v>
      </c>
      <c r="D187" s="54">
        <v>0</v>
      </c>
      <c r="E187" s="54">
        <v>0</v>
      </c>
      <c r="F187" s="54">
        <v>0</v>
      </c>
      <c r="G187" s="54">
        <v>0</v>
      </c>
      <c r="H187" s="54">
        <v>390</v>
      </c>
      <c r="I187" s="70">
        <v>390</v>
      </c>
    </row>
    <row r="188" spans="1:9" ht="15.75" thickBot="1" x14ac:dyDescent="0.3">
      <c r="A188" s="59" t="s">
        <v>522</v>
      </c>
      <c r="B188" s="50">
        <v>45777</v>
      </c>
      <c r="C188" s="50">
        <v>45716</v>
      </c>
      <c r="D188" s="51">
        <v>0</v>
      </c>
      <c r="E188" s="51">
        <v>0</v>
      </c>
      <c r="F188" s="51">
        <v>0</v>
      </c>
      <c r="G188" s="51">
        <v>0</v>
      </c>
      <c r="H188" s="51">
        <v>565</v>
      </c>
      <c r="I188" s="69">
        <v>565</v>
      </c>
    </row>
    <row r="189" spans="1:9" ht="15.75" thickBot="1" x14ac:dyDescent="0.3">
      <c r="A189" s="61" t="s">
        <v>522</v>
      </c>
      <c r="B189" s="53">
        <v>45777</v>
      </c>
      <c r="C189" s="53">
        <v>45716</v>
      </c>
      <c r="D189" s="54">
        <v>0</v>
      </c>
      <c r="E189" s="54">
        <v>0</v>
      </c>
      <c r="F189" s="54">
        <v>0</v>
      </c>
      <c r="G189" s="54">
        <v>0</v>
      </c>
      <c r="H189" s="54">
        <v>565</v>
      </c>
      <c r="I189" s="70">
        <v>565</v>
      </c>
    </row>
    <row r="190" spans="1:9" ht="15.75" thickBot="1" x14ac:dyDescent="0.3">
      <c r="A190" s="59" t="s">
        <v>522</v>
      </c>
      <c r="B190" s="50">
        <v>45777</v>
      </c>
      <c r="C190" s="50">
        <v>45716</v>
      </c>
      <c r="D190" s="51">
        <v>0</v>
      </c>
      <c r="E190" s="51">
        <v>0</v>
      </c>
      <c r="F190" s="51">
        <v>0</v>
      </c>
      <c r="G190" s="51">
        <v>0</v>
      </c>
      <c r="H190" s="51">
        <v>565</v>
      </c>
      <c r="I190" s="69">
        <v>565</v>
      </c>
    </row>
    <row r="191" spans="1:9" ht="15.75" thickBot="1" x14ac:dyDescent="0.3">
      <c r="A191" s="61" t="s">
        <v>522</v>
      </c>
      <c r="B191" s="53">
        <v>45777</v>
      </c>
      <c r="C191" s="53">
        <v>45716</v>
      </c>
      <c r="D191" s="54">
        <v>0</v>
      </c>
      <c r="E191" s="54">
        <v>0</v>
      </c>
      <c r="F191" s="54">
        <v>0</v>
      </c>
      <c r="G191" s="54">
        <v>0</v>
      </c>
      <c r="H191" s="54">
        <v>565</v>
      </c>
      <c r="I191" s="70">
        <v>565</v>
      </c>
    </row>
    <row r="192" spans="1:9" ht="15.75" thickBot="1" x14ac:dyDescent="0.3">
      <c r="A192" s="59" t="s">
        <v>263</v>
      </c>
      <c r="B192" s="50">
        <v>45777</v>
      </c>
      <c r="C192" s="50">
        <v>45838</v>
      </c>
      <c r="D192" s="51">
        <v>0</v>
      </c>
      <c r="E192" s="51">
        <v>0</v>
      </c>
      <c r="F192" s="51">
        <v>0</v>
      </c>
      <c r="G192" s="51">
        <v>0</v>
      </c>
      <c r="H192" s="52">
        <v>1000</v>
      </c>
      <c r="I192" s="60">
        <v>1000</v>
      </c>
    </row>
    <row r="193" spans="1:9" ht="15.75" thickBot="1" x14ac:dyDescent="0.3">
      <c r="A193" s="61" t="s">
        <v>530</v>
      </c>
      <c r="B193" s="53">
        <v>45777</v>
      </c>
      <c r="C193" s="53">
        <v>45716</v>
      </c>
      <c r="D193" s="54">
        <v>0</v>
      </c>
      <c r="E193" s="54">
        <v>0</v>
      </c>
      <c r="F193" s="54">
        <v>0</v>
      </c>
      <c r="G193" s="54">
        <v>0</v>
      </c>
      <c r="H193" s="54">
        <v>15</v>
      </c>
      <c r="I193" s="70">
        <v>15</v>
      </c>
    </row>
    <row r="194" spans="1:9" ht="15.75" thickBot="1" x14ac:dyDescent="0.3">
      <c r="A194" s="59" t="s">
        <v>530</v>
      </c>
      <c r="B194" s="50">
        <v>45777</v>
      </c>
      <c r="C194" s="50">
        <v>45716</v>
      </c>
      <c r="D194" s="51">
        <v>0</v>
      </c>
      <c r="E194" s="51">
        <v>0</v>
      </c>
      <c r="F194" s="51">
        <v>0</v>
      </c>
      <c r="G194" s="51">
        <v>0</v>
      </c>
      <c r="H194" s="51">
        <v>15</v>
      </c>
      <c r="I194" s="69">
        <v>15</v>
      </c>
    </row>
    <row r="195" spans="1:9" ht="15.75" thickBot="1" x14ac:dyDescent="0.3">
      <c r="A195" s="61" t="s">
        <v>530</v>
      </c>
      <c r="B195" s="53">
        <v>45777</v>
      </c>
      <c r="C195" s="53">
        <v>45716</v>
      </c>
      <c r="D195" s="54">
        <v>0</v>
      </c>
      <c r="E195" s="54">
        <v>0</v>
      </c>
      <c r="F195" s="54">
        <v>0</v>
      </c>
      <c r="G195" s="54">
        <v>0</v>
      </c>
      <c r="H195" s="54">
        <v>15</v>
      </c>
      <c r="I195" s="70">
        <v>15</v>
      </c>
    </row>
    <row r="196" spans="1:9" ht="15.75" thickBot="1" x14ac:dyDescent="0.3">
      <c r="A196" s="59" t="s">
        <v>530</v>
      </c>
      <c r="B196" s="50">
        <v>45777</v>
      </c>
      <c r="C196" s="50">
        <v>45716</v>
      </c>
      <c r="D196" s="51">
        <v>0</v>
      </c>
      <c r="E196" s="51">
        <v>0</v>
      </c>
      <c r="F196" s="51">
        <v>0</v>
      </c>
      <c r="G196" s="51">
        <v>0</v>
      </c>
      <c r="H196" s="51">
        <v>15</v>
      </c>
      <c r="I196" s="69">
        <v>15</v>
      </c>
    </row>
    <row r="197" spans="1:9" ht="15.75" thickBot="1" x14ac:dyDescent="0.3">
      <c r="A197" s="61" t="s">
        <v>391</v>
      </c>
      <c r="B197" s="53">
        <v>45777</v>
      </c>
      <c r="C197" s="53">
        <v>45807</v>
      </c>
      <c r="D197" s="54">
        <v>0</v>
      </c>
      <c r="E197" s="54">
        <v>0</v>
      </c>
      <c r="F197" s="54">
        <v>0</v>
      </c>
      <c r="G197" s="54">
        <v>0</v>
      </c>
      <c r="H197" s="55">
        <v>3600</v>
      </c>
      <c r="I197" s="62">
        <v>3600</v>
      </c>
    </row>
    <row r="198" spans="1:9" ht="15.75" thickBot="1" x14ac:dyDescent="0.3">
      <c r="A198" s="59" t="s">
        <v>531</v>
      </c>
      <c r="B198" s="50">
        <v>45777</v>
      </c>
      <c r="C198" s="50">
        <v>45716</v>
      </c>
      <c r="D198" s="51">
        <v>0</v>
      </c>
      <c r="E198" s="51">
        <v>0</v>
      </c>
      <c r="F198" s="51">
        <v>0</v>
      </c>
      <c r="G198" s="51">
        <v>0</v>
      </c>
      <c r="H198" s="51">
        <v>260</v>
      </c>
      <c r="I198" s="69">
        <v>260</v>
      </c>
    </row>
    <row r="199" spans="1:9" ht="15.75" thickBot="1" x14ac:dyDescent="0.3">
      <c r="A199" s="61" t="s">
        <v>531</v>
      </c>
      <c r="B199" s="53">
        <v>45777</v>
      </c>
      <c r="C199" s="53">
        <v>45716</v>
      </c>
      <c r="D199" s="54">
        <v>0</v>
      </c>
      <c r="E199" s="54">
        <v>0</v>
      </c>
      <c r="F199" s="54">
        <v>0</v>
      </c>
      <c r="G199" s="54">
        <v>0</v>
      </c>
      <c r="H199" s="54">
        <v>260</v>
      </c>
      <c r="I199" s="70">
        <v>260</v>
      </c>
    </row>
    <row r="200" spans="1:9" ht="15.75" thickBot="1" x14ac:dyDescent="0.3">
      <c r="A200" s="59" t="s">
        <v>531</v>
      </c>
      <c r="B200" s="50">
        <v>45777</v>
      </c>
      <c r="C200" s="50">
        <v>45716</v>
      </c>
      <c r="D200" s="51">
        <v>0</v>
      </c>
      <c r="E200" s="51">
        <v>0</v>
      </c>
      <c r="F200" s="51">
        <v>0</v>
      </c>
      <c r="G200" s="51">
        <v>0</v>
      </c>
      <c r="H200" s="51">
        <v>260</v>
      </c>
      <c r="I200" s="69">
        <v>260</v>
      </c>
    </row>
    <row r="201" spans="1:9" ht="15.75" thickBot="1" x14ac:dyDescent="0.3">
      <c r="A201" s="61" t="s">
        <v>531</v>
      </c>
      <c r="B201" s="53">
        <v>45777</v>
      </c>
      <c r="C201" s="53">
        <v>45716</v>
      </c>
      <c r="D201" s="54">
        <v>0</v>
      </c>
      <c r="E201" s="54">
        <v>0</v>
      </c>
      <c r="F201" s="54">
        <v>0</v>
      </c>
      <c r="G201" s="54">
        <v>0</v>
      </c>
      <c r="H201" s="54">
        <v>260</v>
      </c>
      <c r="I201" s="70">
        <v>260</v>
      </c>
    </row>
    <row r="202" spans="1:9" ht="15.75" thickBot="1" x14ac:dyDescent="0.3">
      <c r="A202" s="59" t="s">
        <v>82</v>
      </c>
      <c r="B202" s="50">
        <v>45761</v>
      </c>
      <c r="C202" s="50">
        <v>45716</v>
      </c>
      <c r="D202" s="51">
        <v>0</v>
      </c>
      <c r="E202" s="51">
        <v>0</v>
      </c>
      <c r="F202" s="51">
        <v>0</v>
      </c>
      <c r="G202" s="51">
        <v>0</v>
      </c>
      <c r="H202" s="52">
        <v>3142</v>
      </c>
      <c r="I202" s="60">
        <v>3142</v>
      </c>
    </row>
    <row r="203" spans="1:9" ht="15.75" thickBot="1" x14ac:dyDescent="0.3">
      <c r="A203" s="61" t="s">
        <v>82</v>
      </c>
      <c r="B203" s="53">
        <v>45777</v>
      </c>
      <c r="C203" s="53">
        <v>45747</v>
      </c>
      <c r="D203" s="54">
        <v>0</v>
      </c>
      <c r="E203" s="54">
        <v>0</v>
      </c>
      <c r="F203" s="54">
        <v>0</v>
      </c>
      <c r="G203" s="54">
        <v>0</v>
      </c>
      <c r="H203" s="55">
        <v>2643.5</v>
      </c>
      <c r="I203" s="62">
        <v>2643.5</v>
      </c>
    </row>
    <row r="204" spans="1:9" ht="15.75" thickBot="1" x14ac:dyDescent="0.3">
      <c r="A204" s="59" t="s">
        <v>66</v>
      </c>
      <c r="B204" s="50">
        <v>45777</v>
      </c>
      <c r="C204" s="50">
        <v>45716</v>
      </c>
      <c r="D204" s="51">
        <v>0</v>
      </c>
      <c r="E204" s="51">
        <v>0</v>
      </c>
      <c r="F204" s="51">
        <v>0</v>
      </c>
      <c r="G204" s="51">
        <v>0</v>
      </c>
      <c r="H204" s="52">
        <v>2820</v>
      </c>
      <c r="I204" s="60">
        <v>2820</v>
      </c>
    </row>
    <row r="205" spans="1:9" ht="15.75" thickBot="1" x14ac:dyDescent="0.3">
      <c r="A205" s="61" t="s">
        <v>66</v>
      </c>
      <c r="B205" s="53">
        <v>45777</v>
      </c>
      <c r="C205" s="53">
        <v>45716</v>
      </c>
      <c r="D205" s="54">
        <v>0</v>
      </c>
      <c r="E205" s="54">
        <v>0</v>
      </c>
      <c r="F205" s="54">
        <v>0</v>
      </c>
      <c r="G205" s="54">
        <v>0</v>
      </c>
      <c r="H205" s="55">
        <v>2820</v>
      </c>
      <c r="I205" s="62">
        <v>2820</v>
      </c>
    </row>
    <row r="206" spans="1:9" ht="15.75" thickBot="1" x14ac:dyDescent="0.3">
      <c r="A206" s="59" t="s">
        <v>66</v>
      </c>
      <c r="B206" s="50">
        <v>45777</v>
      </c>
      <c r="C206" s="50">
        <v>45716</v>
      </c>
      <c r="D206" s="51">
        <v>0</v>
      </c>
      <c r="E206" s="51">
        <v>0</v>
      </c>
      <c r="F206" s="51">
        <v>0</v>
      </c>
      <c r="G206" s="51">
        <v>0</v>
      </c>
      <c r="H206" s="52">
        <v>2820</v>
      </c>
      <c r="I206" s="60">
        <v>2820</v>
      </c>
    </row>
    <row r="207" spans="1:9" ht="15.75" thickBot="1" x14ac:dyDescent="0.3">
      <c r="A207" s="61" t="s">
        <v>66</v>
      </c>
      <c r="B207" s="53">
        <v>45777</v>
      </c>
      <c r="C207" s="53">
        <v>45716</v>
      </c>
      <c r="D207" s="54">
        <v>0</v>
      </c>
      <c r="E207" s="54">
        <v>0</v>
      </c>
      <c r="F207" s="54">
        <v>0</v>
      </c>
      <c r="G207" s="54">
        <v>0</v>
      </c>
      <c r="H207" s="55">
        <v>2820</v>
      </c>
      <c r="I207" s="62">
        <v>2820</v>
      </c>
    </row>
    <row r="208" spans="1:9" ht="15.75" thickBot="1" x14ac:dyDescent="0.3">
      <c r="A208" s="59" t="s">
        <v>392</v>
      </c>
      <c r="B208" s="50">
        <v>45777</v>
      </c>
      <c r="C208" s="50">
        <v>46013</v>
      </c>
      <c r="D208" s="51">
        <v>0</v>
      </c>
      <c r="E208" s="51">
        <v>0</v>
      </c>
      <c r="F208" s="51">
        <v>0</v>
      </c>
      <c r="G208" s="51">
        <v>0</v>
      </c>
      <c r="H208" s="52">
        <v>8000</v>
      </c>
      <c r="I208" s="60">
        <v>8000</v>
      </c>
    </row>
    <row r="209" spans="1:9" ht="15.75" thickBot="1" x14ac:dyDescent="0.3">
      <c r="A209" s="61" t="s">
        <v>79</v>
      </c>
      <c r="B209" s="53">
        <v>45777</v>
      </c>
      <c r="C209" s="53">
        <v>46013</v>
      </c>
      <c r="D209" s="54">
        <v>0</v>
      </c>
      <c r="E209" s="54">
        <v>0</v>
      </c>
      <c r="F209" s="54">
        <v>0</v>
      </c>
      <c r="G209" s="54">
        <v>0</v>
      </c>
      <c r="H209" s="55">
        <v>2000</v>
      </c>
      <c r="I209" s="62">
        <v>2000</v>
      </c>
    </row>
    <row r="210" spans="1:9" ht="15.75" thickBot="1" x14ac:dyDescent="0.3">
      <c r="A210" s="59" t="s">
        <v>395</v>
      </c>
      <c r="B210" s="50">
        <v>45777</v>
      </c>
      <c r="C210" s="50">
        <v>46013</v>
      </c>
      <c r="D210" s="51">
        <v>0</v>
      </c>
      <c r="E210" s="51">
        <v>0</v>
      </c>
      <c r="F210" s="51">
        <v>0</v>
      </c>
      <c r="G210" s="51">
        <v>0</v>
      </c>
      <c r="H210" s="52">
        <v>3500</v>
      </c>
      <c r="I210" s="60">
        <v>3500</v>
      </c>
    </row>
    <row r="211" spans="1:9" ht="15.75" thickBot="1" x14ac:dyDescent="0.3">
      <c r="A211" s="61" t="s">
        <v>53</v>
      </c>
      <c r="B211" s="53">
        <v>45751</v>
      </c>
      <c r="C211" s="53">
        <v>46013</v>
      </c>
      <c r="D211" s="54">
        <v>0</v>
      </c>
      <c r="E211" s="54">
        <v>0</v>
      </c>
      <c r="F211" s="54">
        <v>0</v>
      </c>
      <c r="G211" s="54">
        <v>0</v>
      </c>
      <c r="H211" s="55">
        <v>7000</v>
      </c>
      <c r="I211" s="62">
        <v>7000</v>
      </c>
    </row>
    <row r="212" spans="1:9" ht="15.75" thickBot="1" x14ac:dyDescent="0.3">
      <c r="A212" s="59" t="s">
        <v>53</v>
      </c>
      <c r="B212" s="50">
        <v>45777</v>
      </c>
      <c r="C212" s="50">
        <v>46013</v>
      </c>
      <c r="D212" s="51">
        <v>0</v>
      </c>
      <c r="E212" s="51">
        <v>0</v>
      </c>
      <c r="F212" s="51">
        <v>0</v>
      </c>
      <c r="G212" s="51">
        <v>0</v>
      </c>
      <c r="H212" s="52">
        <v>7000</v>
      </c>
      <c r="I212" s="60">
        <v>7000</v>
      </c>
    </row>
    <row r="213" spans="1:9" ht="15.75" thickBot="1" x14ac:dyDescent="0.3">
      <c r="A213" s="61" t="s">
        <v>525</v>
      </c>
      <c r="B213" s="53">
        <v>45777</v>
      </c>
      <c r="C213" s="53">
        <v>45716</v>
      </c>
      <c r="D213" s="54">
        <v>0</v>
      </c>
      <c r="E213" s="54">
        <v>0</v>
      </c>
      <c r="F213" s="54">
        <v>0</v>
      </c>
      <c r="G213" s="54">
        <v>0</v>
      </c>
      <c r="H213" s="54">
        <v>145</v>
      </c>
      <c r="I213" s="70">
        <v>145</v>
      </c>
    </row>
    <row r="214" spans="1:9" ht="15.75" thickBot="1" x14ac:dyDescent="0.3">
      <c r="A214" s="59" t="s">
        <v>525</v>
      </c>
      <c r="B214" s="50">
        <v>45777</v>
      </c>
      <c r="C214" s="50">
        <v>45716</v>
      </c>
      <c r="D214" s="51">
        <v>0</v>
      </c>
      <c r="E214" s="51">
        <v>0</v>
      </c>
      <c r="F214" s="51">
        <v>0</v>
      </c>
      <c r="G214" s="51">
        <v>0</v>
      </c>
      <c r="H214" s="51">
        <v>145</v>
      </c>
      <c r="I214" s="69">
        <v>145</v>
      </c>
    </row>
    <row r="215" spans="1:9" ht="15.75" thickBot="1" x14ac:dyDescent="0.3">
      <c r="A215" s="61" t="s">
        <v>525</v>
      </c>
      <c r="B215" s="53">
        <v>45777</v>
      </c>
      <c r="C215" s="53">
        <v>45716</v>
      </c>
      <c r="D215" s="54">
        <v>0</v>
      </c>
      <c r="E215" s="54">
        <v>0</v>
      </c>
      <c r="F215" s="54">
        <v>0</v>
      </c>
      <c r="G215" s="54">
        <v>0</v>
      </c>
      <c r="H215" s="54">
        <v>145</v>
      </c>
      <c r="I215" s="70">
        <v>145</v>
      </c>
    </row>
    <row r="216" spans="1:9" ht="15.75" thickBot="1" x14ac:dyDescent="0.3">
      <c r="A216" s="59" t="s">
        <v>525</v>
      </c>
      <c r="B216" s="50">
        <v>45777</v>
      </c>
      <c r="C216" s="50">
        <v>45716</v>
      </c>
      <c r="D216" s="51">
        <v>0</v>
      </c>
      <c r="E216" s="51">
        <v>0</v>
      </c>
      <c r="F216" s="51">
        <v>0</v>
      </c>
      <c r="G216" s="51">
        <v>0</v>
      </c>
      <c r="H216" s="51">
        <v>145</v>
      </c>
      <c r="I216" s="69">
        <v>145</v>
      </c>
    </row>
    <row r="217" spans="1:9" ht="15.75" thickBot="1" x14ac:dyDescent="0.3">
      <c r="A217" s="61" t="s">
        <v>398</v>
      </c>
      <c r="B217" s="53">
        <v>45777</v>
      </c>
      <c r="C217" s="53">
        <v>45868</v>
      </c>
      <c r="D217" s="54">
        <v>0</v>
      </c>
      <c r="E217" s="54">
        <v>0</v>
      </c>
      <c r="F217" s="54">
        <v>0</v>
      </c>
      <c r="G217" s="54">
        <v>0</v>
      </c>
      <c r="H217" s="55">
        <v>3000</v>
      </c>
      <c r="I217" s="62">
        <v>3000</v>
      </c>
    </row>
    <row r="218" spans="1:9" ht="15.75" thickBot="1" x14ac:dyDescent="0.3">
      <c r="A218" s="59" t="s">
        <v>69</v>
      </c>
      <c r="B218" s="50">
        <v>45777</v>
      </c>
      <c r="C218" s="50">
        <v>45716</v>
      </c>
      <c r="D218" s="51">
        <v>0</v>
      </c>
      <c r="E218" s="51">
        <v>0</v>
      </c>
      <c r="F218" s="51">
        <v>0</v>
      </c>
      <c r="G218" s="51">
        <v>0</v>
      </c>
      <c r="H218" s="51">
        <v>657.5</v>
      </c>
      <c r="I218" s="69">
        <v>657.5</v>
      </c>
    </row>
    <row r="219" spans="1:9" ht="15.75" thickBot="1" x14ac:dyDescent="0.3">
      <c r="A219" s="61" t="s">
        <v>69</v>
      </c>
      <c r="B219" s="53">
        <v>45777</v>
      </c>
      <c r="C219" s="53">
        <v>45716</v>
      </c>
      <c r="D219" s="54">
        <v>0</v>
      </c>
      <c r="E219" s="54">
        <v>0</v>
      </c>
      <c r="F219" s="54">
        <v>0</v>
      </c>
      <c r="G219" s="54">
        <v>0</v>
      </c>
      <c r="H219" s="54">
        <v>657.5</v>
      </c>
      <c r="I219" s="70">
        <v>657.5</v>
      </c>
    </row>
    <row r="220" spans="1:9" ht="15.75" thickBot="1" x14ac:dyDescent="0.3">
      <c r="A220" s="59" t="s">
        <v>69</v>
      </c>
      <c r="B220" s="50">
        <v>45777</v>
      </c>
      <c r="C220" s="50">
        <v>45716</v>
      </c>
      <c r="D220" s="51">
        <v>0</v>
      </c>
      <c r="E220" s="51">
        <v>0</v>
      </c>
      <c r="F220" s="51">
        <v>0</v>
      </c>
      <c r="G220" s="51">
        <v>0</v>
      </c>
      <c r="H220" s="51">
        <v>657.5</v>
      </c>
      <c r="I220" s="69">
        <v>657.5</v>
      </c>
    </row>
    <row r="221" spans="1:9" ht="15.75" thickBot="1" x14ac:dyDescent="0.3">
      <c r="A221" s="61" t="s">
        <v>69</v>
      </c>
      <c r="B221" s="53">
        <v>45777</v>
      </c>
      <c r="C221" s="53">
        <v>45716</v>
      </c>
      <c r="D221" s="54">
        <v>0</v>
      </c>
      <c r="E221" s="54">
        <v>0</v>
      </c>
      <c r="F221" s="54">
        <v>0</v>
      </c>
      <c r="G221" s="54">
        <v>0</v>
      </c>
      <c r="H221" s="54">
        <v>657.5</v>
      </c>
      <c r="I221" s="70">
        <v>657.5</v>
      </c>
    </row>
    <row r="222" spans="1:9" ht="15.75" thickBot="1" x14ac:dyDescent="0.3">
      <c r="A222" s="59" t="s">
        <v>393</v>
      </c>
      <c r="B222" s="50">
        <v>45777</v>
      </c>
      <c r="C222" s="50">
        <v>46013</v>
      </c>
      <c r="D222" s="51">
        <v>0</v>
      </c>
      <c r="E222" s="51">
        <v>0</v>
      </c>
      <c r="F222" s="51">
        <v>0</v>
      </c>
      <c r="G222" s="51">
        <v>0</v>
      </c>
      <c r="H222" s="52">
        <v>8000</v>
      </c>
      <c r="I222" s="60">
        <v>8000</v>
      </c>
    </row>
    <row r="223" spans="1:9" ht="15.75" thickBot="1" x14ac:dyDescent="0.3">
      <c r="A223" s="61" t="s">
        <v>403</v>
      </c>
      <c r="B223" s="53">
        <v>45761</v>
      </c>
      <c r="C223" s="53">
        <v>46013</v>
      </c>
      <c r="D223" s="54">
        <v>0</v>
      </c>
      <c r="E223" s="54">
        <v>0</v>
      </c>
      <c r="F223" s="54">
        <v>0</v>
      </c>
      <c r="G223" s="54">
        <v>0</v>
      </c>
      <c r="H223" s="54">
        <v>210</v>
      </c>
      <c r="I223" s="70">
        <v>210</v>
      </c>
    </row>
    <row r="224" spans="1:9" ht="15.75" thickBot="1" x14ac:dyDescent="0.3">
      <c r="A224" s="59" t="s">
        <v>261</v>
      </c>
      <c r="B224" s="50">
        <v>45761</v>
      </c>
      <c r="C224" s="50">
        <v>46013</v>
      </c>
      <c r="D224" s="51">
        <v>0</v>
      </c>
      <c r="E224" s="51">
        <v>0</v>
      </c>
      <c r="F224" s="51">
        <v>0</v>
      </c>
      <c r="G224" s="51">
        <v>0</v>
      </c>
      <c r="H224" s="51">
        <v>300</v>
      </c>
      <c r="I224" s="69">
        <v>300</v>
      </c>
    </row>
    <row r="225" spans="1:9" ht="15.75" thickBot="1" x14ac:dyDescent="0.3">
      <c r="A225" s="61" t="s">
        <v>71</v>
      </c>
      <c r="B225" s="53">
        <v>45777</v>
      </c>
      <c r="C225" s="53">
        <v>45868</v>
      </c>
      <c r="D225" s="54">
        <v>0</v>
      </c>
      <c r="E225" s="54">
        <v>0</v>
      </c>
      <c r="F225" s="54">
        <v>0</v>
      </c>
      <c r="G225" s="54">
        <v>0</v>
      </c>
      <c r="H225" s="55">
        <v>3000</v>
      </c>
      <c r="I225" s="62">
        <v>3000</v>
      </c>
    </row>
    <row r="226" spans="1:9" ht="15.75" thickBot="1" x14ac:dyDescent="0.3">
      <c r="A226" s="59" t="s">
        <v>405</v>
      </c>
      <c r="B226" s="50">
        <v>45777</v>
      </c>
      <c r="C226" s="50">
        <v>45807</v>
      </c>
      <c r="D226" s="51">
        <v>0</v>
      </c>
      <c r="E226" s="51">
        <v>0</v>
      </c>
      <c r="F226" s="51">
        <v>0</v>
      </c>
      <c r="G226" s="51">
        <v>0</v>
      </c>
      <c r="H226" s="52">
        <v>2500</v>
      </c>
      <c r="I226" s="60">
        <v>2500</v>
      </c>
    </row>
    <row r="227" spans="1:9" ht="15.75" thickBot="1" x14ac:dyDescent="0.3">
      <c r="A227" s="61" t="s">
        <v>54</v>
      </c>
      <c r="B227" s="53">
        <v>45777</v>
      </c>
      <c r="C227" s="53">
        <v>46010</v>
      </c>
      <c r="D227" s="54">
        <v>0</v>
      </c>
      <c r="E227" s="54">
        <v>0</v>
      </c>
      <c r="F227" s="54">
        <v>0</v>
      </c>
      <c r="G227" s="54">
        <v>0</v>
      </c>
      <c r="H227" s="55">
        <v>1700</v>
      </c>
      <c r="I227" s="62">
        <v>1700</v>
      </c>
    </row>
    <row r="228" spans="1:9" ht="15.75" thickBot="1" x14ac:dyDescent="0.3">
      <c r="A228" s="59" t="s">
        <v>55</v>
      </c>
      <c r="B228" s="50">
        <v>45777</v>
      </c>
      <c r="C228" s="50">
        <v>46013</v>
      </c>
      <c r="D228" s="51">
        <v>0</v>
      </c>
      <c r="E228" s="51">
        <v>0</v>
      </c>
      <c r="F228" s="51">
        <v>0</v>
      </c>
      <c r="G228" s="51">
        <v>0</v>
      </c>
      <c r="H228" s="52">
        <v>2000</v>
      </c>
      <c r="I228" s="60">
        <v>2000</v>
      </c>
    </row>
    <row r="229" spans="1:9" ht="15.75" thickBot="1" x14ac:dyDescent="0.3">
      <c r="A229" s="61" t="s">
        <v>83</v>
      </c>
      <c r="B229" s="53">
        <v>45777</v>
      </c>
      <c r="C229" s="53">
        <v>46013</v>
      </c>
      <c r="D229" s="54">
        <v>0</v>
      </c>
      <c r="E229" s="54">
        <v>0</v>
      </c>
      <c r="F229" s="54">
        <v>0</v>
      </c>
      <c r="G229" s="54">
        <v>0</v>
      </c>
      <c r="H229" s="55">
        <v>5000</v>
      </c>
      <c r="I229" s="62">
        <v>5000</v>
      </c>
    </row>
    <row r="230" spans="1:9" ht="15.75" thickBot="1" x14ac:dyDescent="0.3">
      <c r="A230" s="59" t="s">
        <v>532</v>
      </c>
      <c r="B230" s="50">
        <v>45777</v>
      </c>
      <c r="C230" s="50">
        <v>45716</v>
      </c>
      <c r="D230" s="51">
        <v>0</v>
      </c>
      <c r="E230" s="51">
        <v>0</v>
      </c>
      <c r="F230" s="51">
        <v>0</v>
      </c>
      <c r="G230" s="51">
        <v>0</v>
      </c>
      <c r="H230" s="52">
        <v>1470</v>
      </c>
      <c r="I230" s="60">
        <v>1470</v>
      </c>
    </row>
    <row r="231" spans="1:9" ht="15.75" thickBot="1" x14ac:dyDescent="0.3">
      <c r="A231" s="61" t="s">
        <v>532</v>
      </c>
      <c r="B231" s="53">
        <v>45777</v>
      </c>
      <c r="C231" s="53">
        <v>45716</v>
      </c>
      <c r="D231" s="54">
        <v>0</v>
      </c>
      <c r="E231" s="54">
        <v>0</v>
      </c>
      <c r="F231" s="54">
        <v>0</v>
      </c>
      <c r="G231" s="54">
        <v>0</v>
      </c>
      <c r="H231" s="55">
        <v>1470</v>
      </c>
      <c r="I231" s="62">
        <v>1470</v>
      </c>
    </row>
    <row r="232" spans="1:9" ht="15.75" thickBot="1" x14ac:dyDescent="0.3">
      <c r="A232" s="59" t="s">
        <v>532</v>
      </c>
      <c r="B232" s="50">
        <v>45777</v>
      </c>
      <c r="C232" s="50">
        <v>45716</v>
      </c>
      <c r="D232" s="51">
        <v>0</v>
      </c>
      <c r="E232" s="51">
        <v>0</v>
      </c>
      <c r="F232" s="51">
        <v>0</v>
      </c>
      <c r="G232" s="51">
        <v>0</v>
      </c>
      <c r="H232" s="52">
        <v>1470</v>
      </c>
      <c r="I232" s="60">
        <v>1470</v>
      </c>
    </row>
    <row r="233" spans="1:9" ht="15.75" thickBot="1" x14ac:dyDescent="0.3">
      <c r="A233" s="61" t="s">
        <v>532</v>
      </c>
      <c r="B233" s="53">
        <v>45777</v>
      </c>
      <c r="C233" s="53">
        <v>45716</v>
      </c>
      <c r="D233" s="54">
        <v>0</v>
      </c>
      <c r="E233" s="54">
        <v>0</v>
      </c>
      <c r="F233" s="54">
        <v>0</v>
      </c>
      <c r="G233" s="54">
        <v>0</v>
      </c>
      <c r="H233" s="55">
        <v>1470</v>
      </c>
      <c r="I233" s="62">
        <v>1470</v>
      </c>
    </row>
    <row r="234" spans="1:9" ht="15.75" thickBot="1" x14ac:dyDescent="0.3">
      <c r="A234" s="59" t="s">
        <v>396</v>
      </c>
      <c r="B234" s="50">
        <v>45777</v>
      </c>
      <c r="C234" s="50">
        <v>46013</v>
      </c>
      <c r="D234" s="51">
        <v>0</v>
      </c>
      <c r="E234" s="51">
        <v>0</v>
      </c>
      <c r="F234" s="51">
        <v>0</v>
      </c>
      <c r="G234" s="51">
        <v>0</v>
      </c>
      <c r="H234" s="52">
        <v>4500</v>
      </c>
      <c r="I234" s="60">
        <v>4500</v>
      </c>
    </row>
    <row r="235" spans="1:9" ht="15.75" thickBot="1" x14ac:dyDescent="0.3">
      <c r="A235" s="61" t="s">
        <v>72</v>
      </c>
      <c r="B235" s="53">
        <v>45761</v>
      </c>
      <c r="C235" s="53">
        <v>46013</v>
      </c>
      <c r="D235" s="54">
        <v>0</v>
      </c>
      <c r="E235" s="54">
        <v>0</v>
      </c>
      <c r="F235" s="54">
        <v>0</v>
      </c>
      <c r="G235" s="54">
        <v>0</v>
      </c>
      <c r="H235" s="54">
        <v>180</v>
      </c>
      <c r="I235" s="70">
        <v>180</v>
      </c>
    </row>
    <row r="236" spans="1:9" ht="15.75" thickBot="1" x14ac:dyDescent="0.3">
      <c r="A236" s="59" t="s">
        <v>75</v>
      </c>
      <c r="B236" s="50">
        <v>45777</v>
      </c>
      <c r="C236" s="50">
        <v>45716</v>
      </c>
      <c r="D236" s="51">
        <v>0</v>
      </c>
      <c r="E236" s="51">
        <v>0</v>
      </c>
      <c r="F236" s="51">
        <v>0</v>
      </c>
      <c r="G236" s="51">
        <v>0</v>
      </c>
      <c r="H236" s="51">
        <v>467.5</v>
      </c>
      <c r="I236" s="69">
        <v>467.5</v>
      </c>
    </row>
    <row r="237" spans="1:9" ht="15.75" thickBot="1" x14ac:dyDescent="0.3">
      <c r="A237" s="61" t="s">
        <v>75</v>
      </c>
      <c r="B237" s="53">
        <v>45777</v>
      </c>
      <c r="C237" s="53">
        <v>45716</v>
      </c>
      <c r="D237" s="54">
        <v>0</v>
      </c>
      <c r="E237" s="54">
        <v>0</v>
      </c>
      <c r="F237" s="54">
        <v>0</v>
      </c>
      <c r="G237" s="54">
        <v>0</v>
      </c>
      <c r="H237" s="54">
        <v>467.5</v>
      </c>
      <c r="I237" s="70">
        <v>467.5</v>
      </c>
    </row>
    <row r="238" spans="1:9" ht="15.75" thickBot="1" x14ac:dyDescent="0.3">
      <c r="A238" s="59" t="s">
        <v>75</v>
      </c>
      <c r="B238" s="50">
        <v>45777</v>
      </c>
      <c r="C238" s="50">
        <v>45716</v>
      </c>
      <c r="D238" s="51">
        <v>0</v>
      </c>
      <c r="E238" s="51">
        <v>0</v>
      </c>
      <c r="F238" s="51">
        <v>0</v>
      </c>
      <c r="G238" s="51">
        <v>0</v>
      </c>
      <c r="H238" s="51">
        <v>467.5</v>
      </c>
      <c r="I238" s="69">
        <v>467.5</v>
      </c>
    </row>
    <row r="239" spans="1:9" ht="15.75" thickBot="1" x14ac:dyDescent="0.3">
      <c r="A239" s="61" t="s">
        <v>75</v>
      </c>
      <c r="B239" s="53">
        <v>45777</v>
      </c>
      <c r="C239" s="53">
        <v>45716</v>
      </c>
      <c r="D239" s="54">
        <v>0</v>
      </c>
      <c r="E239" s="54">
        <v>0</v>
      </c>
      <c r="F239" s="54">
        <v>0</v>
      </c>
      <c r="G239" s="54">
        <v>0</v>
      </c>
      <c r="H239" s="54">
        <v>467.5</v>
      </c>
      <c r="I239" s="70">
        <v>467.5</v>
      </c>
    </row>
    <row r="240" spans="1:9" ht="15.75" thickBot="1" x14ac:dyDescent="0.3">
      <c r="A240" s="59" t="s">
        <v>264</v>
      </c>
      <c r="B240" s="50">
        <v>45777</v>
      </c>
      <c r="C240" s="50">
        <v>46013</v>
      </c>
      <c r="D240" s="51">
        <v>0</v>
      </c>
      <c r="E240" s="51">
        <v>0</v>
      </c>
      <c r="F240" s="51">
        <v>0</v>
      </c>
      <c r="G240" s="51">
        <v>0</v>
      </c>
      <c r="H240" s="52">
        <v>4000</v>
      </c>
      <c r="I240" s="60">
        <v>4000</v>
      </c>
    </row>
    <row r="241" spans="1:9" ht="15.75" thickBot="1" x14ac:dyDescent="0.3">
      <c r="A241" s="61" t="s">
        <v>406</v>
      </c>
      <c r="B241" s="53">
        <v>45777</v>
      </c>
      <c r="C241" s="53">
        <v>46013</v>
      </c>
      <c r="D241" s="54">
        <v>0</v>
      </c>
      <c r="E241" s="54">
        <v>0</v>
      </c>
      <c r="F241" s="54">
        <v>0</v>
      </c>
      <c r="G241" s="54">
        <v>0</v>
      </c>
      <c r="H241" s="55">
        <v>5000</v>
      </c>
      <c r="I241" s="62">
        <v>5000</v>
      </c>
    </row>
    <row r="242" spans="1:9" ht="15.75" thickBot="1" x14ac:dyDescent="0.3">
      <c r="A242" s="113" t="s">
        <v>245</v>
      </c>
      <c r="B242" s="114"/>
      <c r="C242" s="115"/>
      <c r="D242" s="56">
        <v>0</v>
      </c>
      <c r="E242" s="56">
        <v>0</v>
      </c>
      <c r="F242" s="56">
        <v>0</v>
      </c>
      <c r="G242" s="56">
        <v>0</v>
      </c>
      <c r="H242" s="57">
        <v>150895.5</v>
      </c>
      <c r="I242" s="63">
        <v>150895.5</v>
      </c>
    </row>
    <row r="243" spans="1:9" ht="21" customHeight="1" thickBot="1" x14ac:dyDescent="0.3">
      <c r="A243" s="116" t="s">
        <v>465</v>
      </c>
      <c r="B243" s="117"/>
      <c r="C243" s="117"/>
      <c r="D243" s="117"/>
      <c r="E243" s="117"/>
      <c r="F243" s="117"/>
      <c r="G243" s="117"/>
      <c r="H243" s="117"/>
      <c r="I243" s="118"/>
    </row>
    <row r="244" spans="1:9" ht="15.75" thickBot="1" x14ac:dyDescent="0.3">
      <c r="A244" s="59" t="s">
        <v>76</v>
      </c>
      <c r="B244" s="50">
        <v>45807</v>
      </c>
      <c r="C244" s="50">
        <v>45716</v>
      </c>
      <c r="D244" s="51">
        <v>0</v>
      </c>
      <c r="E244" s="51">
        <v>0</v>
      </c>
      <c r="F244" s="51">
        <v>0</v>
      </c>
      <c r="G244" s="51">
        <v>0</v>
      </c>
      <c r="H244" s="51">
        <v>302.5</v>
      </c>
      <c r="I244" s="69">
        <v>302.5</v>
      </c>
    </row>
    <row r="245" spans="1:9" ht="15.75" thickBot="1" x14ac:dyDescent="0.3">
      <c r="A245" s="61" t="s">
        <v>76</v>
      </c>
      <c r="B245" s="53">
        <v>45807</v>
      </c>
      <c r="C245" s="53">
        <v>45716</v>
      </c>
      <c r="D245" s="54">
        <v>0</v>
      </c>
      <c r="E245" s="54">
        <v>0</v>
      </c>
      <c r="F245" s="54">
        <v>0</v>
      </c>
      <c r="G245" s="54">
        <v>0</v>
      </c>
      <c r="H245" s="54">
        <v>302.5</v>
      </c>
      <c r="I245" s="70">
        <v>302.5</v>
      </c>
    </row>
    <row r="246" spans="1:9" ht="15.75" thickBot="1" x14ac:dyDescent="0.3">
      <c r="A246" s="59" t="s">
        <v>76</v>
      </c>
      <c r="B246" s="50">
        <v>45807</v>
      </c>
      <c r="C246" s="50">
        <v>45716</v>
      </c>
      <c r="D246" s="51">
        <v>0</v>
      </c>
      <c r="E246" s="51">
        <v>0</v>
      </c>
      <c r="F246" s="51">
        <v>0</v>
      </c>
      <c r="G246" s="51">
        <v>0</v>
      </c>
      <c r="H246" s="51">
        <v>302.5</v>
      </c>
      <c r="I246" s="69">
        <v>302.5</v>
      </c>
    </row>
    <row r="247" spans="1:9" ht="15.75" thickBot="1" x14ac:dyDescent="0.3">
      <c r="A247" s="61" t="s">
        <v>76</v>
      </c>
      <c r="B247" s="53">
        <v>45807</v>
      </c>
      <c r="C247" s="53">
        <v>45716</v>
      </c>
      <c r="D247" s="54">
        <v>0</v>
      </c>
      <c r="E247" s="54">
        <v>0</v>
      </c>
      <c r="F247" s="54">
        <v>0</v>
      </c>
      <c r="G247" s="54">
        <v>0</v>
      </c>
      <c r="H247" s="54">
        <v>302.5</v>
      </c>
      <c r="I247" s="70">
        <v>302.5</v>
      </c>
    </row>
    <row r="248" spans="1:9" ht="15.75" thickBot="1" x14ac:dyDescent="0.3">
      <c r="A248" s="59" t="s">
        <v>519</v>
      </c>
      <c r="B248" s="50">
        <v>45798</v>
      </c>
      <c r="C248" s="50">
        <v>46013</v>
      </c>
      <c r="D248" s="51">
        <v>0</v>
      </c>
      <c r="E248" s="51">
        <v>0</v>
      </c>
      <c r="F248" s="51">
        <v>0</v>
      </c>
      <c r="G248" s="51">
        <v>0</v>
      </c>
      <c r="H248" s="52">
        <v>8000</v>
      </c>
      <c r="I248" s="60">
        <v>8000</v>
      </c>
    </row>
    <row r="249" spans="1:9" ht="15.75" thickBot="1" x14ac:dyDescent="0.3">
      <c r="A249" s="61" t="s">
        <v>262</v>
      </c>
      <c r="B249" s="53">
        <v>45807</v>
      </c>
      <c r="C249" s="53">
        <v>45716</v>
      </c>
      <c r="D249" s="54">
        <v>0</v>
      </c>
      <c r="E249" s="54">
        <v>0</v>
      </c>
      <c r="F249" s="54">
        <v>0</v>
      </c>
      <c r="G249" s="54">
        <v>0</v>
      </c>
      <c r="H249" s="54">
        <v>122.5</v>
      </c>
      <c r="I249" s="70">
        <v>122.5</v>
      </c>
    </row>
    <row r="250" spans="1:9" ht="15.75" thickBot="1" x14ac:dyDescent="0.3">
      <c r="A250" s="59" t="s">
        <v>262</v>
      </c>
      <c r="B250" s="50">
        <v>45807</v>
      </c>
      <c r="C250" s="50">
        <v>45716</v>
      </c>
      <c r="D250" s="51">
        <v>0</v>
      </c>
      <c r="E250" s="51">
        <v>0</v>
      </c>
      <c r="F250" s="51">
        <v>0</v>
      </c>
      <c r="G250" s="51">
        <v>0</v>
      </c>
      <c r="H250" s="51">
        <v>122.5</v>
      </c>
      <c r="I250" s="69">
        <v>122.5</v>
      </c>
    </row>
    <row r="251" spans="1:9" ht="15.75" thickBot="1" x14ac:dyDescent="0.3">
      <c r="A251" s="61" t="s">
        <v>262</v>
      </c>
      <c r="B251" s="53">
        <v>45807</v>
      </c>
      <c r="C251" s="53">
        <v>45716</v>
      </c>
      <c r="D251" s="54">
        <v>0</v>
      </c>
      <c r="E251" s="54">
        <v>0</v>
      </c>
      <c r="F251" s="54">
        <v>0</v>
      </c>
      <c r="G251" s="54">
        <v>0</v>
      </c>
      <c r="H251" s="54">
        <v>122.5</v>
      </c>
      <c r="I251" s="70">
        <v>122.5</v>
      </c>
    </row>
    <row r="252" spans="1:9" ht="15.75" thickBot="1" x14ac:dyDescent="0.3">
      <c r="A252" s="59" t="s">
        <v>262</v>
      </c>
      <c r="B252" s="50">
        <v>45807</v>
      </c>
      <c r="C252" s="50">
        <v>45716</v>
      </c>
      <c r="D252" s="51">
        <v>0</v>
      </c>
      <c r="E252" s="51">
        <v>0</v>
      </c>
      <c r="F252" s="51">
        <v>0</v>
      </c>
      <c r="G252" s="51">
        <v>0</v>
      </c>
      <c r="H252" s="51">
        <v>122.5</v>
      </c>
      <c r="I252" s="69">
        <v>122.5</v>
      </c>
    </row>
    <row r="253" spans="1:9" ht="15.75" thickBot="1" x14ac:dyDescent="0.3">
      <c r="A253" s="61" t="s">
        <v>252</v>
      </c>
      <c r="B253" s="53">
        <v>45807</v>
      </c>
      <c r="C253" s="53">
        <v>45716</v>
      </c>
      <c r="D253" s="54">
        <v>0</v>
      </c>
      <c r="E253" s="54">
        <v>0</v>
      </c>
      <c r="F253" s="54">
        <v>0</v>
      </c>
      <c r="G253" s="54">
        <v>0</v>
      </c>
      <c r="H253" s="54">
        <v>87.5</v>
      </c>
      <c r="I253" s="70">
        <v>87.5</v>
      </c>
    </row>
    <row r="254" spans="1:9" ht="15.75" thickBot="1" x14ac:dyDescent="0.3">
      <c r="A254" s="59" t="s">
        <v>252</v>
      </c>
      <c r="B254" s="50">
        <v>45807</v>
      </c>
      <c r="C254" s="50">
        <v>45716</v>
      </c>
      <c r="D254" s="51">
        <v>0</v>
      </c>
      <c r="E254" s="51">
        <v>0</v>
      </c>
      <c r="F254" s="51">
        <v>0</v>
      </c>
      <c r="G254" s="51">
        <v>0</v>
      </c>
      <c r="H254" s="51">
        <v>87.5</v>
      </c>
      <c r="I254" s="69">
        <v>87.5</v>
      </c>
    </row>
    <row r="255" spans="1:9" ht="15.75" thickBot="1" x14ac:dyDescent="0.3">
      <c r="A255" s="61" t="s">
        <v>252</v>
      </c>
      <c r="B255" s="53">
        <v>45807</v>
      </c>
      <c r="C255" s="53">
        <v>45716</v>
      </c>
      <c r="D255" s="54">
        <v>0</v>
      </c>
      <c r="E255" s="54">
        <v>0</v>
      </c>
      <c r="F255" s="54">
        <v>0</v>
      </c>
      <c r="G255" s="54">
        <v>0</v>
      </c>
      <c r="H255" s="54">
        <v>87.5</v>
      </c>
      <c r="I255" s="70">
        <v>87.5</v>
      </c>
    </row>
    <row r="256" spans="1:9" ht="15.75" thickBot="1" x14ac:dyDescent="0.3">
      <c r="A256" s="59" t="s">
        <v>252</v>
      </c>
      <c r="B256" s="50">
        <v>45807</v>
      </c>
      <c r="C256" s="50">
        <v>45716</v>
      </c>
      <c r="D256" s="51">
        <v>0</v>
      </c>
      <c r="E256" s="51">
        <v>0</v>
      </c>
      <c r="F256" s="51">
        <v>0</v>
      </c>
      <c r="G256" s="51">
        <v>0</v>
      </c>
      <c r="H256" s="51">
        <v>87.5</v>
      </c>
      <c r="I256" s="69">
        <v>87.5</v>
      </c>
    </row>
    <row r="257" spans="1:9" ht="15.75" thickBot="1" x14ac:dyDescent="0.3">
      <c r="A257" s="61" t="s">
        <v>520</v>
      </c>
      <c r="B257" s="53">
        <v>45807</v>
      </c>
      <c r="C257" s="53">
        <v>45901</v>
      </c>
      <c r="D257" s="54">
        <v>0</v>
      </c>
      <c r="E257" s="54">
        <v>0</v>
      </c>
      <c r="F257" s="54">
        <v>0</v>
      </c>
      <c r="G257" s="54">
        <v>0</v>
      </c>
      <c r="H257" s="55">
        <v>2500</v>
      </c>
      <c r="I257" s="62">
        <v>2500</v>
      </c>
    </row>
    <row r="258" spans="1:9" ht="15.75" thickBot="1" x14ac:dyDescent="0.3">
      <c r="A258" s="59" t="s">
        <v>253</v>
      </c>
      <c r="B258" s="50">
        <v>45807</v>
      </c>
      <c r="C258" s="50">
        <v>45716</v>
      </c>
      <c r="D258" s="51">
        <v>0</v>
      </c>
      <c r="E258" s="51">
        <v>0</v>
      </c>
      <c r="F258" s="51">
        <v>0</v>
      </c>
      <c r="G258" s="51">
        <v>0</v>
      </c>
      <c r="H258" s="52">
        <v>2402.5</v>
      </c>
      <c r="I258" s="60">
        <v>2402.5</v>
      </c>
    </row>
    <row r="259" spans="1:9" ht="15.75" thickBot="1" x14ac:dyDescent="0.3">
      <c r="A259" s="61" t="s">
        <v>253</v>
      </c>
      <c r="B259" s="53">
        <v>45807</v>
      </c>
      <c r="C259" s="53">
        <v>45716</v>
      </c>
      <c r="D259" s="54">
        <v>0</v>
      </c>
      <c r="E259" s="54">
        <v>0</v>
      </c>
      <c r="F259" s="54">
        <v>0</v>
      </c>
      <c r="G259" s="54">
        <v>0</v>
      </c>
      <c r="H259" s="55">
        <v>2402.5</v>
      </c>
      <c r="I259" s="62">
        <v>2402.5</v>
      </c>
    </row>
    <row r="260" spans="1:9" ht="15.75" thickBot="1" x14ac:dyDescent="0.3">
      <c r="A260" s="59" t="s">
        <v>253</v>
      </c>
      <c r="B260" s="50">
        <v>45807</v>
      </c>
      <c r="C260" s="50">
        <v>45716</v>
      </c>
      <c r="D260" s="51">
        <v>0</v>
      </c>
      <c r="E260" s="51">
        <v>0</v>
      </c>
      <c r="F260" s="51">
        <v>0</v>
      </c>
      <c r="G260" s="51">
        <v>0</v>
      </c>
      <c r="H260" s="52">
        <v>2402.5</v>
      </c>
      <c r="I260" s="60">
        <v>2402.5</v>
      </c>
    </row>
    <row r="261" spans="1:9" ht="15.75" thickBot="1" x14ac:dyDescent="0.3">
      <c r="A261" s="61" t="s">
        <v>253</v>
      </c>
      <c r="B261" s="53">
        <v>45807</v>
      </c>
      <c r="C261" s="53">
        <v>45716</v>
      </c>
      <c r="D261" s="54">
        <v>0</v>
      </c>
      <c r="E261" s="54">
        <v>0</v>
      </c>
      <c r="F261" s="54">
        <v>0</v>
      </c>
      <c r="G261" s="54">
        <v>0</v>
      </c>
      <c r="H261" s="55">
        <v>2402.5</v>
      </c>
      <c r="I261" s="62">
        <v>2402.5</v>
      </c>
    </row>
    <row r="262" spans="1:9" ht="15.75" thickBot="1" x14ac:dyDescent="0.3">
      <c r="A262" s="59" t="s">
        <v>57</v>
      </c>
      <c r="B262" s="50">
        <v>45807</v>
      </c>
      <c r="C262" s="50">
        <v>45716</v>
      </c>
      <c r="D262" s="51">
        <v>0</v>
      </c>
      <c r="E262" s="51">
        <v>0</v>
      </c>
      <c r="F262" s="51">
        <v>0</v>
      </c>
      <c r="G262" s="51">
        <v>0</v>
      </c>
      <c r="H262" s="51">
        <v>92.5</v>
      </c>
      <c r="I262" s="69">
        <v>92.5</v>
      </c>
    </row>
    <row r="263" spans="1:9" ht="15.75" thickBot="1" x14ac:dyDescent="0.3">
      <c r="A263" s="61" t="s">
        <v>57</v>
      </c>
      <c r="B263" s="53">
        <v>45807</v>
      </c>
      <c r="C263" s="53">
        <v>45716</v>
      </c>
      <c r="D263" s="54">
        <v>0</v>
      </c>
      <c r="E263" s="54">
        <v>0</v>
      </c>
      <c r="F263" s="54">
        <v>0</v>
      </c>
      <c r="G263" s="54">
        <v>0</v>
      </c>
      <c r="H263" s="54">
        <v>92.5</v>
      </c>
      <c r="I263" s="70">
        <v>92.5</v>
      </c>
    </row>
    <row r="264" spans="1:9" ht="15.75" thickBot="1" x14ac:dyDescent="0.3">
      <c r="A264" s="59" t="s">
        <v>57</v>
      </c>
      <c r="B264" s="50">
        <v>45807</v>
      </c>
      <c r="C264" s="50">
        <v>45716</v>
      </c>
      <c r="D264" s="51">
        <v>0</v>
      </c>
      <c r="E264" s="51">
        <v>0</v>
      </c>
      <c r="F264" s="51">
        <v>0</v>
      </c>
      <c r="G264" s="51">
        <v>0</v>
      </c>
      <c r="H264" s="51">
        <v>92.5</v>
      </c>
      <c r="I264" s="69">
        <v>92.5</v>
      </c>
    </row>
    <row r="265" spans="1:9" ht="15.75" thickBot="1" x14ac:dyDescent="0.3">
      <c r="A265" s="61" t="s">
        <v>57</v>
      </c>
      <c r="B265" s="53">
        <v>45807</v>
      </c>
      <c r="C265" s="53">
        <v>45716</v>
      </c>
      <c r="D265" s="54">
        <v>0</v>
      </c>
      <c r="E265" s="54">
        <v>0</v>
      </c>
      <c r="F265" s="54">
        <v>0</v>
      </c>
      <c r="G265" s="54">
        <v>0</v>
      </c>
      <c r="H265" s="54">
        <v>92.5</v>
      </c>
      <c r="I265" s="70">
        <v>92.5</v>
      </c>
    </row>
    <row r="266" spans="1:9" ht="15.75" thickBot="1" x14ac:dyDescent="0.3">
      <c r="A266" s="59" t="s">
        <v>77</v>
      </c>
      <c r="B266" s="50">
        <v>45807</v>
      </c>
      <c r="C266" s="50">
        <v>45716</v>
      </c>
      <c r="D266" s="51">
        <v>0</v>
      </c>
      <c r="E266" s="51">
        <v>0</v>
      </c>
      <c r="F266" s="51">
        <v>0</v>
      </c>
      <c r="G266" s="51">
        <v>0</v>
      </c>
      <c r="H266" s="51">
        <v>65</v>
      </c>
      <c r="I266" s="69">
        <v>65</v>
      </c>
    </row>
    <row r="267" spans="1:9" ht="15.75" thickBot="1" x14ac:dyDescent="0.3">
      <c r="A267" s="61" t="s">
        <v>77</v>
      </c>
      <c r="B267" s="53">
        <v>45807</v>
      </c>
      <c r="C267" s="53">
        <v>45716</v>
      </c>
      <c r="D267" s="54">
        <v>0</v>
      </c>
      <c r="E267" s="54">
        <v>0</v>
      </c>
      <c r="F267" s="54">
        <v>0</v>
      </c>
      <c r="G267" s="54">
        <v>0</v>
      </c>
      <c r="H267" s="54">
        <v>65</v>
      </c>
      <c r="I267" s="70">
        <v>65</v>
      </c>
    </row>
    <row r="268" spans="1:9" ht="15.75" thickBot="1" x14ac:dyDescent="0.3">
      <c r="A268" s="59" t="s">
        <v>77</v>
      </c>
      <c r="B268" s="50">
        <v>45807</v>
      </c>
      <c r="C268" s="50">
        <v>45716</v>
      </c>
      <c r="D268" s="51">
        <v>0</v>
      </c>
      <c r="E268" s="51">
        <v>0</v>
      </c>
      <c r="F268" s="51">
        <v>0</v>
      </c>
      <c r="G268" s="51">
        <v>0</v>
      </c>
      <c r="H268" s="51">
        <v>65</v>
      </c>
      <c r="I268" s="69">
        <v>65</v>
      </c>
    </row>
    <row r="269" spans="1:9" ht="15.75" thickBot="1" x14ac:dyDescent="0.3">
      <c r="A269" s="61" t="s">
        <v>77</v>
      </c>
      <c r="B269" s="53">
        <v>45807</v>
      </c>
      <c r="C269" s="53">
        <v>45716</v>
      </c>
      <c r="D269" s="54">
        <v>0</v>
      </c>
      <c r="E269" s="54">
        <v>0</v>
      </c>
      <c r="F269" s="54">
        <v>0</v>
      </c>
      <c r="G269" s="54">
        <v>0</v>
      </c>
      <c r="H269" s="54">
        <v>65</v>
      </c>
      <c r="I269" s="70">
        <v>65</v>
      </c>
    </row>
    <row r="270" spans="1:9" ht="15.75" thickBot="1" x14ac:dyDescent="0.3">
      <c r="A270" s="59" t="s">
        <v>58</v>
      </c>
      <c r="B270" s="50">
        <v>45807</v>
      </c>
      <c r="C270" s="50">
        <v>45716</v>
      </c>
      <c r="D270" s="51">
        <v>0</v>
      </c>
      <c r="E270" s="51">
        <v>0</v>
      </c>
      <c r="F270" s="51">
        <v>0</v>
      </c>
      <c r="G270" s="51">
        <v>0</v>
      </c>
      <c r="H270" s="51">
        <v>445</v>
      </c>
      <c r="I270" s="69">
        <v>445</v>
      </c>
    </row>
    <row r="271" spans="1:9" ht="15.75" thickBot="1" x14ac:dyDescent="0.3">
      <c r="A271" s="61" t="s">
        <v>58</v>
      </c>
      <c r="B271" s="53">
        <v>45807</v>
      </c>
      <c r="C271" s="53">
        <v>45716</v>
      </c>
      <c r="D271" s="54">
        <v>0</v>
      </c>
      <c r="E271" s="54">
        <v>0</v>
      </c>
      <c r="F271" s="54">
        <v>0</v>
      </c>
      <c r="G271" s="54">
        <v>0</v>
      </c>
      <c r="H271" s="54">
        <v>445</v>
      </c>
      <c r="I271" s="70">
        <v>445</v>
      </c>
    </row>
    <row r="272" spans="1:9" ht="15.75" thickBot="1" x14ac:dyDescent="0.3">
      <c r="A272" s="59" t="s">
        <v>58</v>
      </c>
      <c r="B272" s="50">
        <v>45807</v>
      </c>
      <c r="C272" s="50">
        <v>45716</v>
      </c>
      <c r="D272" s="51">
        <v>0</v>
      </c>
      <c r="E272" s="51">
        <v>0</v>
      </c>
      <c r="F272" s="51">
        <v>0</v>
      </c>
      <c r="G272" s="51">
        <v>0</v>
      </c>
      <c r="H272" s="51">
        <v>445</v>
      </c>
      <c r="I272" s="69">
        <v>445</v>
      </c>
    </row>
    <row r="273" spans="1:9" ht="15.75" thickBot="1" x14ac:dyDescent="0.3">
      <c r="A273" s="61" t="s">
        <v>58</v>
      </c>
      <c r="B273" s="53">
        <v>45807</v>
      </c>
      <c r="C273" s="53">
        <v>45716</v>
      </c>
      <c r="D273" s="54">
        <v>0</v>
      </c>
      <c r="E273" s="54">
        <v>0</v>
      </c>
      <c r="F273" s="54">
        <v>0</v>
      </c>
      <c r="G273" s="54">
        <v>0</v>
      </c>
      <c r="H273" s="54">
        <v>445</v>
      </c>
      <c r="I273" s="70">
        <v>445</v>
      </c>
    </row>
    <row r="274" spans="1:9" ht="15.75" thickBot="1" x14ac:dyDescent="0.3">
      <c r="A274" s="59" t="s">
        <v>533</v>
      </c>
      <c r="B274" s="50">
        <v>45782</v>
      </c>
      <c r="C274" s="50">
        <v>45716</v>
      </c>
      <c r="D274" s="51">
        <v>0</v>
      </c>
      <c r="E274" s="51">
        <v>0</v>
      </c>
      <c r="F274" s="51">
        <v>0</v>
      </c>
      <c r="G274" s="51">
        <v>0</v>
      </c>
      <c r="H274" s="51">
        <v>222.5</v>
      </c>
      <c r="I274" s="69">
        <v>222.5</v>
      </c>
    </row>
    <row r="275" spans="1:9" ht="15.75" thickBot="1" x14ac:dyDescent="0.3">
      <c r="A275" s="61" t="s">
        <v>533</v>
      </c>
      <c r="B275" s="53">
        <v>45782</v>
      </c>
      <c r="C275" s="53">
        <v>45716</v>
      </c>
      <c r="D275" s="54">
        <v>0</v>
      </c>
      <c r="E275" s="54">
        <v>0</v>
      </c>
      <c r="F275" s="54">
        <v>0</v>
      </c>
      <c r="G275" s="54">
        <v>0</v>
      </c>
      <c r="H275" s="54">
        <v>222.5</v>
      </c>
      <c r="I275" s="70">
        <v>222.5</v>
      </c>
    </row>
    <row r="276" spans="1:9" ht="15.75" thickBot="1" x14ac:dyDescent="0.3">
      <c r="A276" s="59" t="s">
        <v>533</v>
      </c>
      <c r="B276" s="50">
        <v>45782</v>
      </c>
      <c r="C276" s="50">
        <v>45716</v>
      </c>
      <c r="D276" s="51">
        <v>0</v>
      </c>
      <c r="E276" s="51">
        <v>0</v>
      </c>
      <c r="F276" s="51">
        <v>0</v>
      </c>
      <c r="G276" s="51">
        <v>0</v>
      </c>
      <c r="H276" s="51">
        <v>222.5</v>
      </c>
      <c r="I276" s="69">
        <v>222.5</v>
      </c>
    </row>
    <row r="277" spans="1:9" ht="15.75" thickBot="1" x14ac:dyDescent="0.3">
      <c r="A277" s="61" t="s">
        <v>533</v>
      </c>
      <c r="B277" s="53">
        <v>45782</v>
      </c>
      <c r="C277" s="53">
        <v>45716</v>
      </c>
      <c r="D277" s="54">
        <v>0</v>
      </c>
      <c r="E277" s="54">
        <v>0</v>
      </c>
      <c r="F277" s="54">
        <v>0</v>
      </c>
      <c r="G277" s="54">
        <v>0</v>
      </c>
      <c r="H277" s="54">
        <v>222.5</v>
      </c>
      <c r="I277" s="70">
        <v>222.5</v>
      </c>
    </row>
    <row r="278" spans="1:9" ht="15.75" thickBot="1" x14ac:dyDescent="0.3">
      <c r="A278" s="59" t="s">
        <v>59</v>
      </c>
      <c r="B278" s="50">
        <v>45807</v>
      </c>
      <c r="C278" s="50">
        <v>45716</v>
      </c>
      <c r="D278" s="51">
        <v>0</v>
      </c>
      <c r="E278" s="51">
        <v>0</v>
      </c>
      <c r="F278" s="51">
        <v>0</v>
      </c>
      <c r="G278" s="51">
        <v>0</v>
      </c>
      <c r="H278" s="51">
        <v>110</v>
      </c>
      <c r="I278" s="69">
        <v>110</v>
      </c>
    </row>
    <row r="279" spans="1:9" ht="15.75" thickBot="1" x14ac:dyDescent="0.3">
      <c r="A279" s="61" t="s">
        <v>59</v>
      </c>
      <c r="B279" s="53">
        <v>45807</v>
      </c>
      <c r="C279" s="53">
        <v>45716</v>
      </c>
      <c r="D279" s="54">
        <v>0</v>
      </c>
      <c r="E279" s="54">
        <v>0</v>
      </c>
      <c r="F279" s="54">
        <v>0</v>
      </c>
      <c r="G279" s="54">
        <v>0</v>
      </c>
      <c r="H279" s="54">
        <v>110</v>
      </c>
      <c r="I279" s="70">
        <v>110</v>
      </c>
    </row>
    <row r="280" spans="1:9" ht="15.75" thickBot="1" x14ac:dyDescent="0.3">
      <c r="A280" s="59" t="s">
        <v>59</v>
      </c>
      <c r="B280" s="50">
        <v>45807</v>
      </c>
      <c r="C280" s="50">
        <v>45716</v>
      </c>
      <c r="D280" s="51">
        <v>0</v>
      </c>
      <c r="E280" s="51">
        <v>0</v>
      </c>
      <c r="F280" s="51">
        <v>0</v>
      </c>
      <c r="G280" s="51">
        <v>0</v>
      </c>
      <c r="H280" s="51">
        <v>110</v>
      </c>
      <c r="I280" s="69">
        <v>110</v>
      </c>
    </row>
    <row r="281" spans="1:9" ht="15.75" thickBot="1" x14ac:dyDescent="0.3">
      <c r="A281" s="61" t="s">
        <v>59</v>
      </c>
      <c r="B281" s="53">
        <v>45807</v>
      </c>
      <c r="C281" s="53">
        <v>45716</v>
      </c>
      <c r="D281" s="54">
        <v>0</v>
      </c>
      <c r="E281" s="54">
        <v>0</v>
      </c>
      <c r="F281" s="54">
        <v>0</v>
      </c>
      <c r="G281" s="54">
        <v>0</v>
      </c>
      <c r="H281" s="54">
        <v>110</v>
      </c>
      <c r="I281" s="70">
        <v>110</v>
      </c>
    </row>
    <row r="282" spans="1:9" ht="15.75" thickBot="1" x14ac:dyDescent="0.3">
      <c r="A282" s="59" t="s">
        <v>399</v>
      </c>
      <c r="B282" s="50">
        <v>45807</v>
      </c>
      <c r="C282" s="50">
        <v>46013</v>
      </c>
      <c r="D282" s="51">
        <v>0</v>
      </c>
      <c r="E282" s="51">
        <v>0</v>
      </c>
      <c r="F282" s="51">
        <v>0</v>
      </c>
      <c r="G282" s="51">
        <v>0</v>
      </c>
      <c r="H282" s="52">
        <v>3500</v>
      </c>
      <c r="I282" s="60">
        <v>3500</v>
      </c>
    </row>
    <row r="283" spans="1:9" ht="15.75" thickBot="1" x14ac:dyDescent="0.3">
      <c r="A283" s="61" t="s">
        <v>400</v>
      </c>
      <c r="B283" s="53">
        <v>45807</v>
      </c>
      <c r="C283" s="53">
        <v>45870</v>
      </c>
      <c r="D283" s="54">
        <v>0</v>
      </c>
      <c r="E283" s="54">
        <v>0</v>
      </c>
      <c r="F283" s="54">
        <v>0</v>
      </c>
      <c r="G283" s="54">
        <v>0</v>
      </c>
      <c r="H283" s="55">
        <v>2500</v>
      </c>
      <c r="I283" s="62">
        <v>2500</v>
      </c>
    </row>
    <row r="284" spans="1:9" ht="15.75" thickBot="1" x14ac:dyDescent="0.3">
      <c r="A284" s="59" t="s">
        <v>254</v>
      </c>
      <c r="B284" s="50">
        <v>45807</v>
      </c>
      <c r="C284" s="50">
        <v>45716</v>
      </c>
      <c r="D284" s="51">
        <v>0</v>
      </c>
      <c r="E284" s="51">
        <v>0</v>
      </c>
      <c r="F284" s="51">
        <v>0</v>
      </c>
      <c r="G284" s="51">
        <v>0</v>
      </c>
      <c r="H284" s="51">
        <v>627.5</v>
      </c>
      <c r="I284" s="69">
        <v>627.5</v>
      </c>
    </row>
    <row r="285" spans="1:9" ht="15.75" thickBot="1" x14ac:dyDescent="0.3">
      <c r="A285" s="61" t="s">
        <v>254</v>
      </c>
      <c r="B285" s="53">
        <v>45807</v>
      </c>
      <c r="C285" s="53">
        <v>45716</v>
      </c>
      <c r="D285" s="54">
        <v>0</v>
      </c>
      <c r="E285" s="54">
        <v>0</v>
      </c>
      <c r="F285" s="54">
        <v>0</v>
      </c>
      <c r="G285" s="54">
        <v>0</v>
      </c>
      <c r="H285" s="54">
        <v>627.5</v>
      </c>
      <c r="I285" s="70">
        <v>627.5</v>
      </c>
    </row>
    <row r="286" spans="1:9" ht="15.75" thickBot="1" x14ac:dyDescent="0.3">
      <c r="A286" s="59" t="s">
        <v>254</v>
      </c>
      <c r="B286" s="50">
        <v>45807</v>
      </c>
      <c r="C286" s="50">
        <v>45716</v>
      </c>
      <c r="D286" s="51">
        <v>0</v>
      </c>
      <c r="E286" s="51">
        <v>0</v>
      </c>
      <c r="F286" s="51">
        <v>0</v>
      </c>
      <c r="G286" s="51">
        <v>0</v>
      </c>
      <c r="H286" s="51">
        <v>627.5</v>
      </c>
      <c r="I286" s="69">
        <v>627.5</v>
      </c>
    </row>
    <row r="287" spans="1:9" ht="15.75" thickBot="1" x14ac:dyDescent="0.3">
      <c r="A287" s="61" t="s">
        <v>254</v>
      </c>
      <c r="B287" s="53">
        <v>45807</v>
      </c>
      <c r="C287" s="53">
        <v>45716</v>
      </c>
      <c r="D287" s="54">
        <v>0</v>
      </c>
      <c r="E287" s="54">
        <v>0</v>
      </c>
      <c r="F287" s="54">
        <v>0</v>
      </c>
      <c r="G287" s="54">
        <v>0</v>
      </c>
      <c r="H287" s="54">
        <v>627.5</v>
      </c>
      <c r="I287" s="70">
        <v>627.5</v>
      </c>
    </row>
    <row r="288" spans="1:9" ht="15.75" thickBot="1" x14ac:dyDescent="0.3">
      <c r="A288" s="59" t="s">
        <v>397</v>
      </c>
      <c r="B288" s="50">
        <v>45782</v>
      </c>
      <c r="C288" s="50">
        <v>45716</v>
      </c>
      <c r="D288" s="51">
        <v>0</v>
      </c>
      <c r="E288" s="51">
        <v>0</v>
      </c>
      <c r="F288" s="51">
        <v>0</v>
      </c>
      <c r="G288" s="51">
        <v>0</v>
      </c>
      <c r="H288" s="51">
        <v>572.5</v>
      </c>
      <c r="I288" s="69">
        <v>572.5</v>
      </c>
    </row>
    <row r="289" spans="1:9" ht="15.75" thickBot="1" x14ac:dyDescent="0.3">
      <c r="A289" s="61" t="s">
        <v>397</v>
      </c>
      <c r="B289" s="53">
        <v>45782</v>
      </c>
      <c r="C289" s="53">
        <v>45716</v>
      </c>
      <c r="D289" s="54">
        <v>0</v>
      </c>
      <c r="E289" s="54">
        <v>0</v>
      </c>
      <c r="F289" s="54">
        <v>0</v>
      </c>
      <c r="G289" s="54">
        <v>0</v>
      </c>
      <c r="H289" s="54">
        <v>572.5</v>
      </c>
      <c r="I289" s="70">
        <v>572.5</v>
      </c>
    </row>
    <row r="290" spans="1:9" ht="15.75" thickBot="1" x14ac:dyDescent="0.3">
      <c r="A290" s="59" t="s">
        <v>397</v>
      </c>
      <c r="B290" s="50">
        <v>45782</v>
      </c>
      <c r="C290" s="50">
        <v>45716</v>
      </c>
      <c r="D290" s="51">
        <v>0</v>
      </c>
      <c r="E290" s="51">
        <v>0</v>
      </c>
      <c r="F290" s="51">
        <v>0</v>
      </c>
      <c r="G290" s="51">
        <v>0</v>
      </c>
      <c r="H290" s="51">
        <v>572.5</v>
      </c>
      <c r="I290" s="69">
        <v>572.5</v>
      </c>
    </row>
    <row r="291" spans="1:9" ht="15.75" thickBot="1" x14ac:dyDescent="0.3">
      <c r="A291" s="61" t="s">
        <v>397</v>
      </c>
      <c r="B291" s="53">
        <v>45782</v>
      </c>
      <c r="C291" s="53">
        <v>45716</v>
      </c>
      <c r="D291" s="54">
        <v>0</v>
      </c>
      <c r="E291" s="54">
        <v>0</v>
      </c>
      <c r="F291" s="54">
        <v>0</v>
      </c>
      <c r="G291" s="54">
        <v>0</v>
      </c>
      <c r="H291" s="54">
        <v>572.5</v>
      </c>
      <c r="I291" s="70">
        <v>572.5</v>
      </c>
    </row>
    <row r="292" spans="1:9" ht="15.75" thickBot="1" x14ac:dyDescent="0.3">
      <c r="A292" s="59" t="s">
        <v>534</v>
      </c>
      <c r="B292" s="50">
        <v>45807</v>
      </c>
      <c r="C292" s="50">
        <v>45838</v>
      </c>
      <c r="D292" s="51">
        <v>0</v>
      </c>
      <c r="E292" s="51">
        <v>0</v>
      </c>
      <c r="F292" s="51">
        <v>0</v>
      </c>
      <c r="G292" s="51">
        <v>0</v>
      </c>
      <c r="H292" s="51">
        <v>330</v>
      </c>
      <c r="I292" s="69">
        <v>330</v>
      </c>
    </row>
    <row r="293" spans="1:9" ht="15.75" thickBot="1" x14ac:dyDescent="0.3">
      <c r="A293" s="61" t="s">
        <v>534</v>
      </c>
      <c r="B293" s="53">
        <v>45807</v>
      </c>
      <c r="C293" s="53">
        <v>45838</v>
      </c>
      <c r="D293" s="54">
        <v>0</v>
      </c>
      <c r="E293" s="54">
        <v>0</v>
      </c>
      <c r="F293" s="54">
        <v>0</v>
      </c>
      <c r="G293" s="54">
        <v>0</v>
      </c>
      <c r="H293" s="55">
        <v>1100</v>
      </c>
      <c r="I293" s="62">
        <v>1100</v>
      </c>
    </row>
    <row r="294" spans="1:9" ht="15.75" thickBot="1" x14ac:dyDescent="0.3">
      <c r="A294" s="59" t="s">
        <v>255</v>
      </c>
      <c r="B294" s="50">
        <v>45807</v>
      </c>
      <c r="C294" s="50">
        <v>45716</v>
      </c>
      <c r="D294" s="51">
        <v>0</v>
      </c>
      <c r="E294" s="51">
        <v>0</v>
      </c>
      <c r="F294" s="51">
        <v>0</v>
      </c>
      <c r="G294" s="51">
        <v>0</v>
      </c>
      <c r="H294" s="51">
        <v>92.5</v>
      </c>
      <c r="I294" s="69">
        <v>92.5</v>
      </c>
    </row>
    <row r="295" spans="1:9" ht="15.75" thickBot="1" x14ac:dyDescent="0.3">
      <c r="A295" s="61" t="s">
        <v>255</v>
      </c>
      <c r="B295" s="53">
        <v>45807</v>
      </c>
      <c r="C295" s="53">
        <v>45716</v>
      </c>
      <c r="D295" s="54">
        <v>0</v>
      </c>
      <c r="E295" s="54">
        <v>0</v>
      </c>
      <c r="F295" s="54">
        <v>0</v>
      </c>
      <c r="G295" s="54">
        <v>0</v>
      </c>
      <c r="H295" s="54">
        <v>92.5</v>
      </c>
      <c r="I295" s="70">
        <v>92.5</v>
      </c>
    </row>
    <row r="296" spans="1:9" ht="15.75" thickBot="1" x14ac:dyDescent="0.3">
      <c r="A296" s="59" t="s">
        <v>255</v>
      </c>
      <c r="B296" s="50">
        <v>45807</v>
      </c>
      <c r="C296" s="50">
        <v>45716</v>
      </c>
      <c r="D296" s="51">
        <v>0</v>
      </c>
      <c r="E296" s="51">
        <v>0</v>
      </c>
      <c r="F296" s="51">
        <v>0</v>
      </c>
      <c r="G296" s="51">
        <v>0</v>
      </c>
      <c r="H296" s="51">
        <v>92.5</v>
      </c>
      <c r="I296" s="69">
        <v>92.5</v>
      </c>
    </row>
    <row r="297" spans="1:9" ht="15.75" thickBot="1" x14ac:dyDescent="0.3">
      <c r="A297" s="61" t="s">
        <v>255</v>
      </c>
      <c r="B297" s="53">
        <v>45807</v>
      </c>
      <c r="C297" s="53">
        <v>45716</v>
      </c>
      <c r="D297" s="54">
        <v>0</v>
      </c>
      <c r="E297" s="54">
        <v>0</v>
      </c>
      <c r="F297" s="54">
        <v>0</v>
      </c>
      <c r="G297" s="54">
        <v>0</v>
      </c>
      <c r="H297" s="54">
        <v>92.5</v>
      </c>
      <c r="I297" s="70">
        <v>92.5</v>
      </c>
    </row>
    <row r="298" spans="1:9" ht="15.75" thickBot="1" x14ac:dyDescent="0.3">
      <c r="A298" s="59" t="s">
        <v>256</v>
      </c>
      <c r="B298" s="50">
        <v>45807</v>
      </c>
      <c r="C298" s="50">
        <v>45716</v>
      </c>
      <c r="D298" s="51">
        <v>0</v>
      </c>
      <c r="E298" s="51">
        <v>0</v>
      </c>
      <c r="F298" s="51">
        <v>0</v>
      </c>
      <c r="G298" s="51">
        <v>0</v>
      </c>
      <c r="H298" s="51">
        <v>885</v>
      </c>
      <c r="I298" s="69">
        <v>885</v>
      </c>
    </row>
    <row r="299" spans="1:9" ht="15.75" thickBot="1" x14ac:dyDescent="0.3">
      <c r="A299" s="61" t="s">
        <v>256</v>
      </c>
      <c r="B299" s="53">
        <v>45807</v>
      </c>
      <c r="C299" s="53">
        <v>45716</v>
      </c>
      <c r="D299" s="54">
        <v>0</v>
      </c>
      <c r="E299" s="54">
        <v>0</v>
      </c>
      <c r="F299" s="54">
        <v>0</v>
      </c>
      <c r="G299" s="54">
        <v>0</v>
      </c>
      <c r="H299" s="54">
        <v>885</v>
      </c>
      <c r="I299" s="70">
        <v>885</v>
      </c>
    </row>
    <row r="300" spans="1:9" ht="15.75" thickBot="1" x14ac:dyDescent="0.3">
      <c r="A300" s="59" t="s">
        <v>256</v>
      </c>
      <c r="B300" s="50">
        <v>45807</v>
      </c>
      <c r="C300" s="50">
        <v>45716</v>
      </c>
      <c r="D300" s="51">
        <v>0</v>
      </c>
      <c r="E300" s="51">
        <v>0</v>
      </c>
      <c r="F300" s="51">
        <v>0</v>
      </c>
      <c r="G300" s="51">
        <v>0</v>
      </c>
      <c r="H300" s="51">
        <v>885</v>
      </c>
      <c r="I300" s="69">
        <v>885</v>
      </c>
    </row>
    <row r="301" spans="1:9" ht="15.75" thickBot="1" x14ac:dyDescent="0.3">
      <c r="A301" s="61" t="s">
        <v>256</v>
      </c>
      <c r="B301" s="53">
        <v>45807</v>
      </c>
      <c r="C301" s="53">
        <v>45716</v>
      </c>
      <c r="D301" s="54">
        <v>0</v>
      </c>
      <c r="E301" s="54">
        <v>0</v>
      </c>
      <c r="F301" s="54">
        <v>0</v>
      </c>
      <c r="G301" s="54">
        <v>0</v>
      </c>
      <c r="H301" s="54">
        <v>885</v>
      </c>
      <c r="I301" s="70">
        <v>885</v>
      </c>
    </row>
    <row r="302" spans="1:9" ht="15.75" thickBot="1" x14ac:dyDescent="0.3">
      <c r="A302" s="59" t="s">
        <v>401</v>
      </c>
      <c r="B302" s="50">
        <v>45807</v>
      </c>
      <c r="C302" s="50">
        <v>46013</v>
      </c>
      <c r="D302" s="51">
        <v>0</v>
      </c>
      <c r="E302" s="51">
        <v>0</v>
      </c>
      <c r="F302" s="51">
        <v>0</v>
      </c>
      <c r="G302" s="51">
        <v>0</v>
      </c>
      <c r="H302" s="52">
        <v>5000</v>
      </c>
      <c r="I302" s="60">
        <v>5000</v>
      </c>
    </row>
    <row r="303" spans="1:9" ht="15.75" thickBot="1" x14ac:dyDescent="0.3">
      <c r="A303" s="61" t="s">
        <v>61</v>
      </c>
      <c r="B303" s="53">
        <v>45782</v>
      </c>
      <c r="C303" s="53">
        <v>45716</v>
      </c>
      <c r="D303" s="54">
        <v>0</v>
      </c>
      <c r="E303" s="54">
        <v>0</v>
      </c>
      <c r="F303" s="54">
        <v>0</v>
      </c>
      <c r="G303" s="54">
        <v>0</v>
      </c>
      <c r="H303" s="55">
        <v>6515</v>
      </c>
      <c r="I303" s="62">
        <v>6515</v>
      </c>
    </row>
    <row r="304" spans="1:9" ht="15.75" thickBot="1" x14ac:dyDescent="0.3">
      <c r="A304" s="59" t="s">
        <v>61</v>
      </c>
      <c r="B304" s="50">
        <v>45782</v>
      </c>
      <c r="C304" s="50">
        <v>45716</v>
      </c>
      <c r="D304" s="51">
        <v>0</v>
      </c>
      <c r="E304" s="51">
        <v>0</v>
      </c>
      <c r="F304" s="51">
        <v>0</v>
      </c>
      <c r="G304" s="51">
        <v>0</v>
      </c>
      <c r="H304" s="52">
        <v>6515</v>
      </c>
      <c r="I304" s="60">
        <v>6515</v>
      </c>
    </row>
    <row r="305" spans="1:9" ht="15.75" thickBot="1" x14ac:dyDescent="0.3">
      <c r="A305" s="61" t="s">
        <v>61</v>
      </c>
      <c r="B305" s="53">
        <v>45782</v>
      </c>
      <c r="C305" s="53">
        <v>45716</v>
      </c>
      <c r="D305" s="54">
        <v>0</v>
      </c>
      <c r="E305" s="54">
        <v>0</v>
      </c>
      <c r="F305" s="54">
        <v>0</v>
      </c>
      <c r="G305" s="54">
        <v>0</v>
      </c>
      <c r="H305" s="55">
        <v>6515</v>
      </c>
      <c r="I305" s="62">
        <v>6515</v>
      </c>
    </row>
    <row r="306" spans="1:9" ht="15.75" thickBot="1" x14ac:dyDescent="0.3">
      <c r="A306" s="59" t="s">
        <v>61</v>
      </c>
      <c r="B306" s="50">
        <v>45782</v>
      </c>
      <c r="C306" s="50">
        <v>45716</v>
      </c>
      <c r="D306" s="51">
        <v>0</v>
      </c>
      <c r="E306" s="51">
        <v>0</v>
      </c>
      <c r="F306" s="51">
        <v>0</v>
      </c>
      <c r="G306" s="51">
        <v>0</v>
      </c>
      <c r="H306" s="52">
        <v>6515</v>
      </c>
      <c r="I306" s="60">
        <v>6515</v>
      </c>
    </row>
    <row r="307" spans="1:9" ht="15.75" thickBot="1" x14ac:dyDescent="0.3">
      <c r="A307" s="61" t="s">
        <v>257</v>
      </c>
      <c r="B307" s="53">
        <v>45807</v>
      </c>
      <c r="C307" s="53">
        <v>45716</v>
      </c>
      <c r="D307" s="54">
        <v>0</v>
      </c>
      <c r="E307" s="54">
        <v>0</v>
      </c>
      <c r="F307" s="54">
        <v>0</v>
      </c>
      <c r="G307" s="54">
        <v>0</v>
      </c>
      <c r="H307" s="54">
        <v>597.5</v>
      </c>
      <c r="I307" s="70">
        <v>597.5</v>
      </c>
    </row>
    <row r="308" spans="1:9" ht="15.75" thickBot="1" x14ac:dyDescent="0.3">
      <c r="A308" s="59" t="s">
        <v>257</v>
      </c>
      <c r="B308" s="50">
        <v>45807</v>
      </c>
      <c r="C308" s="50">
        <v>45716</v>
      </c>
      <c r="D308" s="51">
        <v>0</v>
      </c>
      <c r="E308" s="51">
        <v>0</v>
      </c>
      <c r="F308" s="51">
        <v>0</v>
      </c>
      <c r="G308" s="51">
        <v>0</v>
      </c>
      <c r="H308" s="51">
        <v>597.5</v>
      </c>
      <c r="I308" s="69">
        <v>597.5</v>
      </c>
    </row>
    <row r="309" spans="1:9" ht="15.75" thickBot="1" x14ac:dyDescent="0.3">
      <c r="A309" s="61" t="s">
        <v>257</v>
      </c>
      <c r="B309" s="53">
        <v>45807</v>
      </c>
      <c r="C309" s="53">
        <v>45716</v>
      </c>
      <c r="D309" s="54">
        <v>0</v>
      </c>
      <c r="E309" s="54">
        <v>0</v>
      </c>
      <c r="F309" s="54">
        <v>0</v>
      </c>
      <c r="G309" s="54">
        <v>0</v>
      </c>
      <c r="H309" s="54">
        <v>597.5</v>
      </c>
      <c r="I309" s="70">
        <v>597.5</v>
      </c>
    </row>
    <row r="310" spans="1:9" ht="15.75" thickBot="1" x14ac:dyDescent="0.3">
      <c r="A310" s="59" t="s">
        <v>257</v>
      </c>
      <c r="B310" s="50">
        <v>45807</v>
      </c>
      <c r="C310" s="50">
        <v>45716</v>
      </c>
      <c r="D310" s="51">
        <v>0</v>
      </c>
      <c r="E310" s="51">
        <v>0</v>
      </c>
      <c r="F310" s="51">
        <v>0</v>
      </c>
      <c r="G310" s="51">
        <v>0</v>
      </c>
      <c r="H310" s="51">
        <v>597.5</v>
      </c>
      <c r="I310" s="69">
        <v>597.5</v>
      </c>
    </row>
    <row r="311" spans="1:9" ht="15.75" thickBot="1" x14ac:dyDescent="0.3">
      <c r="A311" s="61" t="s">
        <v>535</v>
      </c>
      <c r="B311" s="53">
        <v>45807</v>
      </c>
      <c r="C311" s="53">
        <v>45716</v>
      </c>
      <c r="D311" s="54">
        <v>0</v>
      </c>
      <c r="E311" s="54">
        <v>0</v>
      </c>
      <c r="F311" s="54">
        <v>0</v>
      </c>
      <c r="G311" s="54">
        <v>0</v>
      </c>
      <c r="H311" s="54">
        <v>200</v>
      </c>
      <c r="I311" s="70">
        <v>200</v>
      </c>
    </row>
    <row r="312" spans="1:9" ht="15.75" thickBot="1" x14ac:dyDescent="0.3">
      <c r="A312" s="59" t="s">
        <v>535</v>
      </c>
      <c r="B312" s="50">
        <v>45807</v>
      </c>
      <c r="C312" s="50">
        <v>45716</v>
      </c>
      <c r="D312" s="51">
        <v>0</v>
      </c>
      <c r="E312" s="51">
        <v>0</v>
      </c>
      <c r="F312" s="51">
        <v>0</v>
      </c>
      <c r="G312" s="51">
        <v>0</v>
      </c>
      <c r="H312" s="51">
        <v>200</v>
      </c>
      <c r="I312" s="69">
        <v>200</v>
      </c>
    </row>
    <row r="313" spans="1:9" ht="15.75" thickBot="1" x14ac:dyDescent="0.3">
      <c r="A313" s="61" t="s">
        <v>535</v>
      </c>
      <c r="B313" s="53">
        <v>45807</v>
      </c>
      <c r="C313" s="53">
        <v>45716</v>
      </c>
      <c r="D313" s="54">
        <v>0</v>
      </c>
      <c r="E313" s="54">
        <v>0</v>
      </c>
      <c r="F313" s="54">
        <v>0</v>
      </c>
      <c r="G313" s="54">
        <v>0</v>
      </c>
      <c r="H313" s="54">
        <v>200</v>
      </c>
      <c r="I313" s="70">
        <v>200</v>
      </c>
    </row>
    <row r="314" spans="1:9" ht="15.75" thickBot="1" x14ac:dyDescent="0.3">
      <c r="A314" s="59" t="s">
        <v>535</v>
      </c>
      <c r="B314" s="50">
        <v>45807</v>
      </c>
      <c r="C314" s="50">
        <v>45716</v>
      </c>
      <c r="D314" s="51">
        <v>0</v>
      </c>
      <c r="E314" s="51">
        <v>0</v>
      </c>
      <c r="F314" s="51">
        <v>0</v>
      </c>
      <c r="G314" s="51">
        <v>0</v>
      </c>
      <c r="H314" s="51">
        <v>200</v>
      </c>
      <c r="I314" s="69">
        <v>200</v>
      </c>
    </row>
    <row r="315" spans="1:9" ht="15.75" thickBot="1" x14ac:dyDescent="0.3">
      <c r="A315" s="61" t="s">
        <v>258</v>
      </c>
      <c r="B315" s="53">
        <v>45791</v>
      </c>
      <c r="C315" s="53">
        <v>46013</v>
      </c>
      <c r="D315" s="54">
        <v>0</v>
      </c>
      <c r="E315" s="54">
        <v>0</v>
      </c>
      <c r="F315" s="54">
        <v>0</v>
      </c>
      <c r="G315" s="54">
        <v>0</v>
      </c>
      <c r="H315" s="54">
        <v>240</v>
      </c>
      <c r="I315" s="70">
        <v>240</v>
      </c>
    </row>
    <row r="316" spans="1:9" ht="15.75" thickBot="1" x14ac:dyDescent="0.3">
      <c r="A316" s="59" t="s">
        <v>258</v>
      </c>
      <c r="B316" s="50">
        <v>45807</v>
      </c>
      <c r="C316" s="50">
        <v>45716</v>
      </c>
      <c r="D316" s="51">
        <v>0</v>
      </c>
      <c r="E316" s="51">
        <v>0</v>
      </c>
      <c r="F316" s="51">
        <v>0</v>
      </c>
      <c r="G316" s="51">
        <v>0</v>
      </c>
      <c r="H316" s="51">
        <v>995</v>
      </c>
      <c r="I316" s="69">
        <v>995</v>
      </c>
    </row>
    <row r="317" spans="1:9" ht="15.75" thickBot="1" x14ac:dyDescent="0.3">
      <c r="A317" s="61" t="s">
        <v>258</v>
      </c>
      <c r="B317" s="53">
        <v>45807</v>
      </c>
      <c r="C317" s="53">
        <v>45716</v>
      </c>
      <c r="D317" s="54">
        <v>0</v>
      </c>
      <c r="E317" s="54">
        <v>0</v>
      </c>
      <c r="F317" s="54">
        <v>0</v>
      </c>
      <c r="G317" s="54">
        <v>0</v>
      </c>
      <c r="H317" s="54">
        <v>995</v>
      </c>
      <c r="I317" s="70">
        <v>995</v>
      </c>
    </row>
    <row r="318" spans="1:9" ht="15.75" thickBot="1" x14ac:dyDescent="0.3">
      <c r="A318" s="59" t="s">
        <v>258</v>
      </c>
      <c r="B318" s="50">
        <v>45807</v>
      </c>
      <c r="C318" s="50">
        <v>45716</v>
      </c>
      <c r="D318" s="51">
        <v>0</v>
      </c>
      <c r="E318" s="51">
        <v>0</v>
      </c>
      <c r="F318" s="51">
        <v>0</v>
      </c>
      <c r="G318" s="51">
        <v>0</v>
      </c>
      <c r="H318" s="51">
        <v>995</v>
      </c>
      <c r="I318" s="69">
        <v>995</v>
      </c>
    </row>
    <row r="319" spans="1:9" ht="15.75" thickBot="1" x14ac:dyDescent="0.3">
      <c r="A319" s="61" t="s">
        <v>258</v>
      </c>
      <c r="B319" s="53">
        <v>45807</v>
      </c>
      <c r="C319" s="53">
        <v>45716</v>
      </c>
      <c r="D319" s="54">
        <v>0</v>
      </c>
      <c r="E319" s="54">
        <v>0</v>
      </c>
      <c r="F319" s="54">
        <v>0</v>
      </c>
      <c r="G319" s="54">
        <v>0</v>
      </c>
      <c r="H319" s="54">
        <v>995</v>
      </c>
      <c r="I319" s="70">
        <v>995</v>
      </c>
    </row>
    <row r="320" spans="1:9" ht="15.75" thickBot="1" x14ac:dyDescent="0.3">
      <c r="A320" s="59" t="s">
        <v>394</v>
      </c>
      <c r="B320" s="50">
        <v>45807</v>
      </c>
      <c r="C320" s="50">
        <v>46010</v>
      </c>
      <c r="D320" s="51">
        <v>0</v>
      </c>
      <c r="E320" s="51">
        <v>0</v>
      </c>
      <c r="F320" s="51">
        <v>0</v>
      </c>
      <c r="G320" s="51">
        <v>0</v>
      </c>
      <c r="H320" s="52">
        <v>2250</v>
      </c>
      <c r="I320" s="60">
        <v>2250</v>
      </c>
    </row>
    <row r="321" spans="1:9" ht="15.75" thickBot="1" x14ac:dyDescent="0.3">
      <c r="A321" s="61" t="s">
        <v>62</v>
      </c>
      <c r="B321" s="53">
        <v>45807</v>
      </c>
      <c r="C321" s="53">
        <v>45716</v>
      </c>
      <c r="D321" s="54">
        <v>0</v>
      </c>
      <c r="E321" s="54">
        <v>0</v>
      </c>
      <c r="F321" s="54">
        <v>0</v>
      </c>
      <c r="G321" s="54">
        <v>0</v>
      </c>
      <c r="H321" s="54">
        <v>27.5</v>
      </c>
      <c r="I321" s="70">
        <v>27.5</v>
      </c>
    </row>
    <row r="322" spans="1:9" ht="15.75" thickBot="1" x14ac:dyDescent="0.3">
      <c r="A322" s="59" t="s">
        <v>62</v>
      </c>
      <c r="B322" s="50">
        <v>45807</v>
      </c>
      <c r="C322" s="50">
        <v>45716</v>
      </c>
      <c r="D322" s="51">
        <v>0</v>
      </c>
      <c r="E322" s="51">
        <v>0</v>
      </c>
      <c r="F322" s="51">
        <v>0</v>
      </c>
      <c r="G322" s="51">
        <v>0</v>
      </c>
      <c r="H322" s="51">
        <v>27.5</v>
      </c>
      <c r="I322" s="69">
        <v>27.5</v>
      </c>
    </row>
    <row r="323" spans="1:9" ht="15.75" thickBot="1" x14ac:dyDescent="0.3">
      <c r="A323" s="61" t="s">
        <v>62</v>
      </c>
      <c r="B323" s="53">
        <v>45807</v>
      </c>
      <c r="C323" s="53">
        <v>45716</v>
      </c>
      <c r="D323" s="54">
        <v>0</v>
      </c>
      <c r="E323" s="54">
        <v>0</v>
      </c>
      <c r="F323" s="54">
        <v>0</v>
      </c>
      <c r="G323" s="54">
        <v>0</v>
      </c>
      <c r="H323" s="54">
        <v>27.5</v>
      </c>
      <c r="I323" s="70">
        <v>27.5</v>
      </c>
    </row>
    <row r="324" spans="1:9" ht="15.75" thickBot="1" x14ac:dyDescent="0.3">
      <c r="A324" s="59" t="s">
        <v>62</v>
      </c>
      <c r="B324" s="50">
        <v>45807</v>
      </c>
      <c r="C324" s="50">
        <v>45716</v>
      </c>
      <c r="D324" s="51">
        <v>0</v>
      </c>
      <c r="E324" s="51">
        <v>0</v>
      </c>
      <c r="F324" s="51">
        <v>0</v>
      </c>
      <c r="G324" s="51">
        <v>0</v>
      </c>
      <c r="H324" s="51">
        <v>27.5</v>
      </c>
      <c r="I324" s="69">
        <v>27.5</v>
      </c>
    </row>
    <row r="325" spans="1:9" ht="15.75" thickBot="1" x14ac:dyDescent="0.3">
      <c r="A325" s="61" t="s">
        <v>81</v>
      </c>
      <c r="B325" s="53">
        <v>45807</v>
      </c>
      <c r="C325" s="53">
        <v>46013</v>
      </c>
      <c r="D325" s="54">
        <v>0</v>
      </c>
      <c r="E325" s="54">
        <v>0</v>
      </c>
      <c r="F325" s="54">
        <v>0</v>
      </c>
      <c r="G325" s="54">
        <v>0</v>
      </c>
      <c r="H325" s="55">
        <v>1500</v>
      </c>
      <c r="I325" s="62">
        <v>1500</v>
      </c>
    </row>
    <row r="326" spans="1:9" ht="15.75" thickBot="1" x14ac:dyDescent="0.3">
      <c r="A326" s="59" t="s">
        <v>63</v>
      </c>
      <c r="B326" s="50">
        <v>45807</v>
      </c>
      <c r="C326" s="50">
        <v>45716</v>
      </c>
      <c r="D326" s="51">
        <v>0</v>
      </c>
      <c r="E326" s="51">
        <v>0</v>
      </c>
      <c r="F326" s="51">
        <v>0</v>
      </c>
      <c r="G326" s="51">
        <v>0</v>
      </c>
      <c r="H326" s="51">
        <v>57.5</v>
      </c>
      <c r="I326" s="69">
        <v>57.5</v>
      </c>
    </row>
    <row r="327" spans="1:9" ht="15.75" thickBot="1" x14ac:dyDescent="0.3">
      <c r="A327" s="61" t="s">
        <v>63</v>
      </c>
      <c r="B327" s="53">
        <v>45807</v>
      </c>
      <c r="C327" s="53">
        <v>45716</v>
      </c>
      <c r="D327" s="54">
        <v>0</v>
      </c>
      <c r="E327" s="54">
        <v>0</v>
      </c>
      <c r="F327" s="54">
        <v>0</v>
      </c>
      <c r="G327" s="54">
        <v>0</v>
      </c>
      <c r="H327" s="54">
        <v>57.5</v>
      </c>
      <c r="I327" s="70">
        <v>57.5</v>
      </c>
    </row>
    <row r="328" spans="1:9" ht="15.75" thickBot="1" x14ac:dyDescent="0.3">
      <c r="A328" s="59" t="s">
        <v>63</v>
      </c>
      <c r="B328" s="50">
        <v>45807</v>
      </c>
      <c r="C328" s="50">
        <v>45716</v>
      </c>
      <c r="D328" s="51">
        <v>0</v>
      </c>
      <c r="E328" s="51">
        <v>0</v>
      </c>
      <c r="F328" s="51">
        <v>0</v>
      </c>
      <c r="G328" s="51">
        <v>0</v>
      </c>
      <c r="H328" s="51">
        <v>57.5</v>
      </c>
      <c r="I328" s="69">
        <v>57.5</v>
      </c>
    </row>
    <row r="329" spans="1:9" ht="15.75" thickBot="1" x14ac:dyDescent="0.3">
      <c r="A329" s="61" t="s">
        <v>63</v>
      </c>
      <c r="B329" s="53">
        <v>45807</v>
      </c>
      <c r="C329" s="53">
        <v>45716</v>
      </c>
      <c r="D329" s="54">
        <v>0</v>
      </c>
      <c r="E329" s="54">
        <v>0</v>
      </c>
      <c r="F329" s="54">
        <v>0</v>
      </c>
      <c r="G329" s="54">
        <v>0</v>
      </c>
      <c r="H329" s="54">
        <v>57.5</v>
      </c>
      <c r="I329" s="70">
        <v>57.5</v>
      </c>
    </row>
    <row r="330" spans="1:9" ht="15.75" thickBot="1" x14ac:dyDescent="0.3">
      <c r="A330" s="59" t="s">
        <v>536</v>
      </c>
      <c r="B330" s="50">
        <v>45807</v>
      </c>
      <c r="C330" s="50">
        <v>45716</v>
      </c>
      <c r="D330" s="51">
        <v>0</v>
      </c>
      <c r="E330" s="51">
        <v>0</v>
      </c>
      <c r="F330" s="51">
        <v>0</v>
      </c>
      <c r="G330" s="51">
        <v>0</v>
      </c>
      <c r="H330" s="51">
        <v>102.5</v>
      </c>
      <c r="I330" s="69">
        <v>102.5</v>
      </c>
    </row>
    <row r="331" spans="1:9" ht="15.75" thickBot="1" x14ac:dyDescent="0.3">
      <c r="A331" s="61" t="s">
        <v>536</v>
      </c>
      <c r="B331" s="53">
        <v>45807</v>
      </c>
      <c r="C331" s="53">
        <v>45716</v>
      </c>
      <c r="D331" s="54">
        <v>0</v>
      </c>
      <c r="E331" s="54">
        <v>0</v>
      </c>
      <c r="F331" s="54">
        <v>0</v>
      </c>
      <c r="G331" s="54">
        <v>0</v>
      </c>
      <c r="H331" s="54">
        <v>102.5</v>
      </c>
      <c r="I331" s="70">
        <v>102.5</v>
      </c>
    </row>
    <row r="332" spans="1:9" ht="15.75" thickBot="1" x14ac:dyDescent="0.3">
      <c r="A332" s="59" t="s">
        <v>536</v>
      </c>
      <c r="B332" s="50">
        <v>45807</v>
      </c>
      <c r="C332" s="50">
        <v>45716</v>
      </c>
      <c r="D332" s="51">
        <v>0</v>
      </c>
      <c r="E332" s="51">
        <v>0</v>
      </c>
      <c r="F332" s="51">
        <v>0</v>
      </c>
      <c r="G332" s="51">
        <v>0</v>
      </c>
      <c r="H332" s="51">
        <v>102.5</v>
      </c>
      <c r="I332" s="69">
        <v>102.5</v>
      </c>
    </row>
    <row r="333" spans="1:9" ht="15.75" thickBot="1" x14ac:dyDescent="0.3">
      <c r="A333" s="61" t="s">
        <v>536</v>
      </c>
      <c r="B333" s="53">
        <v>45807</v>
      </c>
      <c r="C333" s="53">
        <v>45716</v>
      </c>
      <c r="D333" s="54">
        <v>0</v>
      </c>
      <c r="E333" s="54">
        <v>0</v>
      </c>
      <c r="F333" s="54">
        <v>0</v>
      </c>
      <c r="G333" s="54">
        <v>0</v>
      </c>
      <c r="H333" s="54">
        <v>102.5</v>
      </c>
      <c r="I333" s="70">
        <v>102.5</v>
      </c>
    </row>
    <row r="334" spans="1:9" ht="15.75" thickBot="1" x14ac:dyDescent="0.3">
      <c r="A334" s="59" t="s">
        <v>523</v>
      </c>
      <c r="B334" s="50">
        <v>45807</v>
      </c>
      <c r="C334" s="50">
        <v>45716</v>
      </c>
      <c r="D334" s="51">
        <v>0</v>
      </c>
      <c r="E334" s="51">
        <v>0</v>
      </c>
      <c r="F334" s="51">
        <v>0</v>
      </c>
      <c r="G334" s="51">
        <v>0</v>
      </c>
      <c r="H334" s="51">
        <v>65</v>
      </c>
      <c r="I334" s="69">
        <v>65</v>
      </c>
    </row>
    <row r="335" spans="1:9" ht="15.75" thickBot="1" x14ac:dyDescent="0.3">
      <c r="A335" s="61" t="s">
        <v>523</v>
      </c>
      <c r="B335" s="53">
        <v>45807</v>
      </c>
      <c r="C335" s="53">
        <v>45716</v>
      </c>
      <c r="D335" s="54">
        <v>0</v>
      </c>
      <c r="E335" s="54">
        <v>0</v>
      </c>
      <c r="F335" s="54">
        <v>0</v>
      </c>
      <c r="G335" s="54">
        <v>0</v>
      </c>
      <c r="H335" s="54">
        <v>65</v>
      </c>
      <c r="I335" s="70">
        <v>65</v>
      </c>
    </row>
    <row r="336" spans="1:9" ht="15.75" thickBot="1" x14ac:dyDescent="0.3">
      <c r="A336" s="59" t="s">
        <v>523</v>
      </c>
      <c r="B336" s="50">
        <v>45807</v>
      </c>
      <c r="C336" s="50">
        <v>45716</v>
      </c>
      <c r="D336" s="51">
        <v>0</v>
      </c>
      <c r="E336" s="51">
        <v>0</v>
      </c>
      <c r="F336" s="51">
        <v>0</v>
      </c>
      <c r="G336" s="51">
        <v>0</v>
      </c>
      <c r="H336" s="51">
        <v>65</v>
      </c>
      <c r="I336" s="69">
        <v>65</v>
      </c>
    </row>
    <row r="337" spans="1:9" ht="15.75" thickBot="1" x14ac:dyDescent="0.3">
      <c r="A337" s="61" t="s">
        <v>523</v>
      </c>
      <c r="B337" s="53">
        <v>45807</v>
      </c>
      <c r="C337" s="53">
        <v>45716</v>
      </c>
      <c r="D337" s="54">
        <v>0</v>
      </c>
      <c r="E337" s="54">
        <v>0</v>
      </c>
      <c r="F337" s="54">
        <v>0</v>
      </c>
      <c r="G337" s="54">
        <v>0</v>
      </c>
      <c r="H337" s="54">
        <v>65</v>
      </c>
      <c r="I337" s="70">
        <v>65</v>
      </c>
    </row>
    <row r="338" spans="1:9" ht="15.75" thickBot="1" x14ac:dyDescent="0.3">
      <c r="A338" s="59" t="s">
        <v>263</v>
      </c>
      <c r="B338" s="50">
        <v>45807</v>
      </c>
      <c r="C338" s="50">
        <v>45838</v>
      </c>
      <c r="D338" s="51">
        <v>0</v>
      </c>
      <c r="E338" s="51">
        <v>0</v>
      </c>
      <c r="F338" s="51">
        <v>0</v>
      </c>
      <c r="G338" s="51">
        <v>0</v>
      </c>
      <c r="H338" s="52">
        <v>1000</v>
      </c>
      <c r="I338" s="60">
        <v>1000</v>
      </c>
    </row>
    <row r="339" spans="1:9" ht="15.75" thickBot="1" x14ac:dyDescent="0.3">
      <c r="A339" s="61" t="s">
        <v>259</v>
      </c>
      <c r="B339" s="53">
        <v>45807</v>
      </c>
      <c r="C339" s="53">
        <v>45716</v>
      </c>
      <c r="D339" s="54">
        <v>0</v>
      </c>
      <c r="E339" s="54">
        <v>0</v>
      </c>
      <c r="F339" s="54">
        <v>0</v>
      </c>
      <c r="G339" s="54">
        <v>0</v>
      </c>
      <c r="H339" s="54">
        <v>265</v>
      </c>
      <c r="I339" s="70">
        <v>265</v>
      </c>
    </row>
    <row r="340" spans="1:9" ht="15.75" thickBot="1" x14ac:dyDescent="0.3">
      <c r="A340" s="59" t="s">
        <v>259</v>
      </c>
      <c r="B340" s="50">
        <v>45807</v>
      </c>
      <c r="C340" s="50">
        <v>45716</v>
      </c>
      <c r="D340" s="51">
        <v>0</v>
      </c>
      <c r="E340" s="51">
        <v>0</v>
      </c>
      <c r="F340" s="51">
        <v>0</v>
      </c>
      <c r="G340" s="51">
        <v>0</v>
      </c>
      <c r="H340" s="51">
        <v>265</v>
      </c>
      <c r="I340" s="69">
        <v>265</v>
      </c>
    </row>
    <row r="341" spans="1:9" ht="15.75" thickBot="1" x14ac:dyDescent="0.3">
      <c r="A341" s="61" t="s">
        <v>259</v>
      </c>
      <c r="B341" s="53">
        <v>45807</v>
      </c>
      <c r="C341" s="53">
        <v>45716</v>
      </c>
      <c r="D341" s="54">
        <v>0</v>
      </c>
      <c r="E341" s="54">
        <v>0</v>
      </c>
      <c r="F341" s="54">
        <v>0</v>
      </c>
      <c r="G341" s="54">
        <v>0</v>
      </c>
      <c r="H341" s="54">
        <v>265</v>
      </c>
      <c r="I341" s="70">
        <v>265</v>
      </c>
    </row>
    <row r="342" spans="1:9" ht="15.75" thickBot="1" x14ac:dyDescent="0.3">
      <c r="A342" s="59" t="s">
        <v>259</v>
      </c>
      <c r="B342" s="50">
        <v>45807</v>
      </c>
      <c r="C342" s="50">
        <v>45716</v>
      </c>
      <c r="D342" s="51">
        <v>0</v>
      </c>
      <c r="E342" s="51">
        <v>0</v>
      </c>
      <c r="F342" s="51">
        <v>0</v>
      </c>
      <c r="G342" s="51">
        <v>0</v>
      </c>
      <c r="H342" s="51">
        <v>265</v>
      </c>
      <c r="I342" s="69">
        <v>265</v>
      </c>
    </row>
    <row r="343" spans="1:9" ht="15.75" thickBot="1" x14ac:dyDescent="0.3">
      <c r="A343" s="61" t="s">
        <v>260</v>
      </c>
      <c r="B343" s="53">
        <v>45807</v>
      </c>
      <c r="C343" s="53">
        <v>45716</v>
      </c>
      <c r="D343" s="54">
        <v>0</v>
      </c>
      <c r="E343" s="54">
        <v>0</v>
      </c>
      <c r="F343" s="54">
        <v>0</v>
      </c>
      <c r="G343" s="54">
        <v>0</v>
      </c>
      <c r="H343" s="54">
        <v>167.5</v>
      </c>
      <c r="I343" s="70">
        <v>167.5</v>
      </c>
    </row>
    <row r="344" spans="1:9" ht="15.75" thickBot="1" x14ac:dyDescent="0.3">
      <c r="A344" s="59" t="s">
        <v>260</v>
      </c>
      <c r="B344" s="50">
        <v>45807</v>
      </c>
      <c r="C344" s="50">
        <v>45716</v>
      </c>
      <c r="D344" s="51">
        <v>0</v>
      </c>
      <c r="E344" s="51">
        <v>0</v>
      </c>
      <c r="F344" s="51">
        <v>0</v>
      </c>
      <c r="G344" s="51">
        <v>0</v>
      </c>
      <c r="H344" s="51">
        <v>167.5</v>
      </c>
      <c r="I344" s="69">
        <v>167.5</v>
      </c>
    </row>
    <row r="345" spans="1:9" ht="15.75" thickBot="1" x14ac:dyDescent="0.3">
      <c r="A345" s="61" t="s">
        <v>260</v>
      </c>
      <c r="B345" s="53">
        <v>45807</v>
      </c>
      <c r="C345" s="53">
        <v>45716</v>
      </c>
      <c r="D345" s="54">
        <v>0</v>
      </c>
      <c r="E345" s="54">
        <v>0</v>
      </c>
      <c r="F345" s="54">
        <v>0</v>
      </c>
      <c r="G345" s="54">
        <v>0</v>
      </c>
      <c r="H345" s="54">
        <v>167.5</v>
      </c>
      <c r="I345" s="70">
        <v>167.5</v>
      </c>
    </row>
    <row r="346" spans="1:9" ht="15.75" thickBot="1" x14ac:dyDescent="0.3">
      <c r="A346" s="59" t="s">
        <v>260</v>
      </c>
      <c r="B346" s="50">
        <v>45807</v>
      </c>
      <c r="C346" s="50">
        <v>45716</v>
      </c>
      <c r="D346" s="51">
        <v>0</v>
      </c>
      <c r="E346" s="51">
        <v>0</v>
      </c>
      <c r="F346" s="51">
        <v>0</v>
      </c>
      <c r="G346" s="51">
        <v>0</v>
      </c>
      <c r="H346" s="51">
        <v>167.5</v>
      </c>
      <c r="I346" s="69">
        <v>167.5</v>
      </c>
    </row>
    <row r="347" spans="1:9" ht="15.75" thickBot="1" x14ac:dyDescent="0.3">
      <c r="A347" s="61" t="s">
        <v>391</v>
      </c>
      <c r="B347" s="53">
        <v>45807</v>
      </c>
      <c r="C347" s="53">
        <v>45807</v>
      </c>
      <c r="D347" s="54">
        <v>0</v>
      </c>
      <c r="E347" s="54">
        <v>0</v>
      </c>
      <c r="F347" s="54">
        <v>0</v>
      </c>
      <c r="G347" s="54">
        <v>0</v>
      </c>
      <c r="H347" s="55">
        <v>3600</v>
      </c>
      <c r="I347" s="62">
        <v>3600</v>
      </c>
    </row>
    <row r="348" spans="1:9" ht="15.75" thickBot="1" x14ac:dyDescent="0.3">
      <c r="A348" s="59" t="s">
        <v>64</v>
      </c>
      <c r="B348" s="50">
        <v>45782</v>
      </c>
      <c r="C348" s="50">
        <v>45716</v>
      </c>
      <c r="D348" s="51">
        <v>0</v>
      </c>
      <c r="E348" s="51">
        <v>0</v>
      </c>
      <c r="F348" s="51">
        <v>0</v>
      </c>
      <c r="G348" s="51">
        <v>0</v>
      </c>
      <c r="H348" s="52">
        <v>2175</v>
      </c>
      <c r="I348" s="60">
        <v>2175</v>
      </c>
    </row>
    <row r="349" spans="1:9" ht="15.75" thickBot="1" x14ac:dyDescent="0.3">
      <c r="A349" s="61" t="s">
        <v>64</v>
      </c>
      <c r="B349" s="53">
        <v>45782</v>
      </c>
      <c r="C349" s="53">
        <v>45716</v>
      </c>
      <c r="D349" s="54">
        <v>0</v>
      </c>
      <c r="E349" s="54">
        <v>0</v>
      </c>
      <c r="F349" s="54">
        <v>0</v>
      </c>
      <c r="G349" s="54">
        <v>0</v>
      </c>
      <c r="H349" s="55">
        <v>2175</v>
      </c>
      <c r="I349" s="62">
        <v>2175</v>
      </c>
    </row>
    <row r="350" spans="1:9" ht="15.75" thickBot="1" x14ac:dyDescent="0.3">
      <c r="A350" s="59" t="s">
        <v>64</v>
      </c>
      <c r="B350" s="50">
        <v>45782</v>
      </c>
      <c r="C350" s="50">
        <v>45716</v>
      </c>
      <c r="D350" s="51">
        <v>0</v>
      </c>
      <c r="E350" s="51">
        <v>0</v>
      </c>
      <c r="F350" s="51">
        <v>0</v>
      </c>
      <c r="G350" s="51">
        <v>0</v>
      </c>
      <c r="H350" s="52">
        <v>2175</v>
      </c>
      <c r="I350" s="60">
        <v>2175</v>
      </c>
    </row>
    <row r="351" spans="1:9" ht="15.75" thickBot="1" x14ac:dyDescent="0.3">
      <c r="A351" s="61" t="s">
        <v>65</v>
      </c>
      <c r="B351" s="53">
        <v>45807</v>
      </c>
      <c r="C351" s="53">
        <v>45716</v>
      </c>
      <c r="D351" s="54">
        <v>0</v>
      </c>
      <c r="E351" s="54">
        <v>0</v>
      </c>
      <c r="F351" s="54">
        <v>0</v>
      </c>
      <c r="G351" s="54">
        <v>0</v>
      </c>
      <c r="H351" s="54">
        <v>30</v>
      </c>
      <c r="I351" s="70">
        <v>30</v>
      </c>
    </row>
    <row r="352" spans="1:9" ht="15.75" thickBot="1" x14ac:dyDescent="0.3">
      <c r="A352" s="59" t="s">
        <v>65</v>
      </c>
      <c r="B352" s="50">
        <v>45807</v>
      </c>
      <c r="C352" s="50">
        <v>45716</v>
      </c>
      <c r="D352" s="51">
        <v>0</v>
      </c>
      <c r="E352" s="51">
        <v>0</v>
      </c>
      <c r="F352" s="51">
        <v>0</v>
      </c>
      <c r="G352" s="51">
        <v>0</v>
      </c>
      <c r="H352" s="51">
        <v>30</v>
      </c>
      <c r="I352" s="69">
        <v>30</v>
      </c>
    </row>
    <row r="353" spans="1:9" ht="15.75" thickBot="1" x14ac:dyDescent="0.3">
      <c r="A353" s="61" t="s">
        <v>65</v>
      </c>
      <c r="B353" s="53">
        <v>45807</v>
      </c>
      <c r="C353" s="53">
        <v>45716</v>
      </c>
      <c r="D353" s="54">
        <v>0</v>
      </c>
      <c r="E353" s="54">
        <v>0</v>
      </c>
      <c r="F353" s="54">
        <v>0</v>
      </c>
      <c r="G353" s="54">
        <v>0</v>
      </c>
      <c r="H353" s="54">
        <v>30</v>
      </c>
      <c r="I353" s="70">
        <v>30</v>
      </c>
    </row>
    <row r="354" spans="1:9" ht="15.75" thickBot="1" x14ac:dyDescent="0.3">
      <c r="A354" s="59" t="s">
        <v>65</v>
      </c>
      <c r="B354" s="50">
        <v>45807</v>
      </c>
      <c r="C354" s="50">
        <v>45716</v>
      </c>
      <c r="D354" s="51">
        <v>0</v>
      </c>
      <c r="E354" s="51">
        <v>0</v>
      </c>
      <c r="F354" s="51">
        <v>0</v>
      </c>
      <c r="G354" s="51">
        <v>0</v>
      </c>
      <c r="H354" s="51">
        <v>30</v>
      </c>
      <c r="I354" s="69">
        <v>30</v>
      </c>
    </row>
    <row r="355" spans="1:9" ht="15.75" thickBot="1" x14ac:dyDescent="0.3">
      <c r="A355" s="61" t="s">
        <v>392</v>
      </c>
      <c r="B355" s="53">
        <v>45807</v>
      </c>
      <c r="C355" s="53">
        <v>46013</v>
      </c>
      <c r="D355" s="54">
        <v>0</v>
      </c>
      <c r="E355" s="54">
        <v>0</v>
      </c>
      <c r="F355" s="54">
        <v>0</v>
      </c>
      <c r="G355" s="54">
        <v>0</v>
      </c>
      <c r="H355" s="55">
        <v>8000</v>
      </c>
      <c r="I355" s="62">
        <v>8000</v>
      </c>
    </row>
    <row r="356" spans="1:9" ht="15.75" thickBot="1" x14ac:dyDescent="0.3">
      <c r="A356" s="59" t="s">
        <v>67</v>
      </c>
      <c r="B356" s="50">
        <v>45807</v>
      </c>
      <c r="C356" s="50">
        <v>45716</v>
      </c>
      <c r="D356" s="51">
        <v>0</v>
      </c>
      <c r="E356" s="51">
        <v>0</v>
      </c>
      <c r="F356" s="51">
        <v>0</v>
      </c>
      <c r="G356" s="51">
        <v>0</v>
      </c>
      <c r="H356" s="51">
        <v>165</v>
      </c>
      <c r="I356" s="69">
        <v>165</v>
      </c>
    </row>
    <row r="357" spans="1:9" ht="15.75" thickBot="1" x14ac:dyDescent="0.3">
      <c r="A357" s="61" t="s">
        <v>67</v>
      </c>
      <c r="B357" s="53">
        <v>45807</v>
      </c>
      <c r="C357" s="53">
        <v>45716</v>
      </c>
      <c r="D357" s="54">
        <v>0</v>
      </c>
      <c r="E357" s="54">
        <v>0</v>
      </c>
      <c r="F357" s="54">
        <v>0</v>
      </c>
      <c r="G357" s="54">
        <v>0</v>
      </c>
      <c r="H357" s="54">
        <v>165</v>
      </c>
      <c r="I357" s="70">
        <v>165</v>
      </c>
    </row>
    <row r="358" spans="1:9" ht="15.75" thickBot="1" x14ac:dyDescent="0.3">
      <c r="A358" s="59" t="s">
        <v>67</v>
      </c>
      <c r="B358" s="50">
        <v>45807</v>
      </c>
      <c r="C358" s="50">
        <v>45716</v>
      </c>
      <c r="D358" s="51">
        <v>0</v>
      </c>
      <c r="E358" s="51">
        <v>0</v>
      </c>
      <c r="F358" s="51">
        <v>0</v>
      </c>
      <c r="G358" s="51">
        <v>0</v>
      </c>
      <c r="H358" s="51">
        <v>165</v>
      </c>
      <c r="I358" s="69">
        <v>165</v>
      </c>
    </row>
    <row r="359" spans="1:9" ht="15.75" thickBot="1" x14ac:dyDescent="0.3">
      <c r="A359" s="61" t="s">
        <v>67</v>
      </c>
      <c r="B359" s="53">
        <v>45807</v>
      </c>
      <c r="C359" s="53">
        <v>45716</v>
      </c>
      <c r="D359" s="54">
        <v>0</v>
      </c>
      <c r="E359" s="54">
        <v>0</v>
      </c>
      <c r="F359" s="54">
        <v>0</v>
      </c>
      <c r="G359" s="54">
        <v>0</v>
      </c>
      <c r="H359" s="54">
        <v>165</v>
      </c>
      <c r="I359" s="70">
        <v>165</v>
      </c>
    </row>
    <row r="360" spans="1:9" ht="15.75" thickBot="1" x14ac:dyDescent="0.3">
      <c r="A360" s="59" t="s">
        <v>79</v>
      </c>
      <c r="B360" s="50">
        <v>45807</v>
      </c>
      <c r="C360" s="50">
        <v>46013</v>
      </c>
      <c r="D360" s="51">
        <v>0</v>
      </c>
      <c r="E360" s="51">
        <v>0</v>
      </c>
      <c r="F360" s="51">
        <v>0</v>
      </c>
      <c r="G360" s="51">
        <v>0</v>
      </c>
      <c r="H360" s="52">
        <v>2000</v>
      </c>
      <c r="I360" s="60">
        <v>2000</v>
      </c>
    </row>
    <row r="361" spans="1:9" ht="15.75" thickBot="1" x14ac:dyDescent="0.3">
      <c r="A361" s="61" t="s">
        <v>79</v>
      </c>
      <c r="B361" s="53">
        <v>45807</v>
      </c>
      <c r="C361" s="53">
        <v>45716</v>
      </c>
      <c r="D361" s="54">
        <v>0</v>
      </c>
      <c r="E361" s="54">
        <v>0</v>
      </c>
      <c r="F361" s="54">
        <v>0</v>
      </c>
      <c r="G361" s="54">
        <v>0</v>
      </c>
      <c r="H361" s="54">
        <v>172.5</v>
      </c>
      <c r="I361" s="70">
        <v>172.5</v>
      </c>
    </row>
    <row r="362" spans="1:9" ht="15.75" thickBot="1" x14ac:dyDescent="0.3">
      <c r="A362" s="59" t="s">
        <v>79</v>
      </c>
      <c r="B362" s="50">
        <v>45807</v>
      </c>
      <c r="C362" s="50">
        <v>45716</v>
      </c>
      <c r="D362" s="51">
        <v>0</v>
      </c>
      <c r="E362" s="51">
        <v>0</v>
      </c>
      <c r="F362" s="51">
        <v>0</v>
      </c>
      <c r="G362" s="51">
        <v>0</v>
      </c>
      <c r="H362" s="51">
        <v>172.5</v>
      </c>
      <c r="I362" s="69">
        <v>172.5</v>
      </c>
    </row>
    <row r="363" spans="1:9" ht="15.75" thickBot="1" x14ac:dyDescent="0.3">
      <c r="A363" s="61" t="s">
        <v>79</v>
      </c>
      <c r="B363" s="53">
        <v>45807</v>
      </c>
      <c r="C363" s="53">
        <v>45716</v>
      </c>
      <c r="D363" s="54">
        <v>0</v>
      </c>
      <c r="E363" s="54">
        <v>0</v>
      </c>
      <c r="F363" s="54">
        <v>0</v>
      </c>
      <c r="G363" s="54">
        <v>0</v>
      </c>
      <c r="H363" s="54">
        <v>172.5</v>
      </c>
      <c r="I363" s="70">
        <v>172.5</v>
      </c>
    </row>
    <row r="364" spans="1:9" ht="15.75" thickBot="1" x14ac:dyDescent="0.3">
      <c r="A364" s="59" t="s">
        <v>79</v>
      </c>
      <c r="B364" s="50">
        <v>45807</v>
      </c>
      <c r="C364" s="50">
        <v>45716</v>
      </c>
      <c r="D364" s="51">
        <v>0</v>
      </c>
      <c r="E364" s="51">
        <v>0</v>
      </c>
      <c r="F364" s="51">
        <v>0</v>
      </c>
      <c r="G364" s="51">
        <v>0</v>
      </c>
      <c r="H364" s="51">
        <v>172.5</v>
      </c>
      <c r="I364" s="69">
        <v>172.5</v>
      </c>
    </row>
    <row r="365" spans="1:9" ht="15.75" thickBot="1" x14ac:dyDescent="0.3">
      <c r="A365" s="61" t="s">
        <v>395</v>
      </c>
      <c r="B365" s="53">
        <v>45807</v>
      </c>
      <c r="C365" s="53">
        <v>46013</v>
      </c>
      <c r="D365" s="54">
        <v>0</v>
      </c>
      <c r="E365" s="54">
        <v>0</v>
      </c>
      <c r="F365" s="54">
        <v>0</v>
      </c>
      <c r="G365" s="54">
        <v>0</v>
      </c>
      <c r="H365" s="55">
        <v>3500</v>
      </c>
      <c r="I365" s="62">
        <v>3500</v>
      </c>
    </row>
    <row r="366" spans="1:9" ht="15.75" thickBot="1" x14ac:dyDescent="0.3">
      <c r="A366" s="59" t="s">
        <v>53</v>
      </c>
      <c r="B366" s="50">
        <v>45807</v>
      </c>
      <c r="C366" s="50">
        <v>46013</v>
      </c>
      <c r="D366" s="51">
        <v>0</v>
      </c>
      <c r="E366" s="51">
        <v>0</v>
      </c>
      <c r="F366" s="51">
        <v>0</v>
      </c>
      <c r="G366" s="51">
        <v>0</v>
      </c>
      <c r="H366" s="52">
        <v>5000</v>
      </c>
      <c r="I366" s="60">
        <v>5000</v>
      </c>
    </row>
    <row r="367" spans="1:9" ht="15.75" thickBot="1" x14ac:dyDescent="0.3">
      <c r="A367" s="61" t="s">
        <v>68</v>
      </c>
      <c r="B367" s="53">
        <v>45807</v>
      </c>
      <c r="C367" s="53">
        <v>45716</v>
      </c>
      <c r="D367" s="54">
        <v>0</v>
      </c>
      <c r="E367" s="54">
        <v>0</v>
      </c>
      <c r="F367" s="54">
        <v>0</v>
      </c>
      <c r="G367" s="54">
        <v>0</v>
      </c>
      <c r="H367" s="54">
        <v>145</v>
      </c>
      <c r="I367" s="70">
        <v>145</v>
      </c>
    </row>
    <row r="368" spans="1:9" ht="15.75" thickBot="1" x14ac:dyDescent="0.3">
      <c r="A368" s="59" t="s">
        <v>68</v>
      </c>
      <c r="B368" s="50">
        <v>45807</v>
      </c>
      <c r="C368" s="50">
        <v>45716</v>
      </c>
      <c r="D368" s="51">
        <v>0</v>
      </c>
      <c r="E368" s="51">
        <v>0</v>
      </c>
      <c r="F368" s="51">
        <v>0</v>
      </c>
      <c r="G368" s="51">
        <v>0</v>
      </c>
      <c r="H368" s="51">
        <v>145</v>
      </c>
      <c r="I368" s="69">
        <v>145</v>
      </c>
    </row>
    <row r="369" spans="1:9" ht="15.75" thickBot="1" x14ac:dyDescent="0.3">
      <c r="A369" s="61" t="s">
        <v>68</v>
      </c>
      <c r="B369" s="53">
        <v>45807</v>
      </c>
      <c r="C369" s="53">
        <v>45716</v>
      </c>
      <c r="D369" s="54">
        <v>0</v>
      </c>
      <c r="E369" s="54">
        <v>0</v>
      </c>
      <c r="F369" s="54">
        <v>0</v>
      </c>
      <c r="G369" s="54">
        <v>0</v>
      </c>
      <c r="H369" s="54">
        <v>145</v>
      </c>
      <c r="I369" s="70">
        <v>145</v>
      </c>
    </row>
    <row r="370" spans="1:9" ht="15.75" thickBot="1" x14ac:dyDescent="0.3">
      <c r="A370" s="59" t="s">
        <v>68</v>
      </c>
      <c r="B370" s="50">
        <v>45807</v>
      </c>
      <c r="C370" s="50">
        <v>45716</v>
      </c>
      <c r="D370" s="51">
        <v>0</v>
      </c>
      <c r="E370" s="51">
        <v>0</v>
      </c>
      <c r="F370" s="51">
        <v>0</v>
      </c>
      <c r="G370" s="51">
        <v>0</v>
      </c>
      <c r="H370" s="51">
        <v>145</v>
      </c>
      <c r="I370" s="69">
        <v>145</v>
      </c>
    </row>
    <row r="371" spans="1:9" ht="15.75" thickBot="1" x14ac:dyDescent="0.3">
      <c r="A371" s="61" t="s">
        <v>524</v>
      </c>
      <c r="B371" s="53">
        <v>45807</v>
      </c>
      <c r="C371" s="53">
        <v>45716</v>
      </c>
      <c r="D371" s="54">
        <v>0</v>
      </c>
      <c r="E371" s="54">
        <v>0</v>
      </c>
      <c r="F371" s="54">
        <v>0</v>
      </c>
      <c r="G371" s="54">
        <v>0</v>
      </c>
      <c r="H371" s="54">
        <v>65</v>
      </c>
      <c r="I371" s="70">
        <v>65</v>
      </c>
    </row>
    <row r="372" spans="1:9" ht="15.75" thickBot="1" x14ac:dyDescent="0.3">
      <c r="A372" s="59" t="s">
        <v>524</v>
      </c>
      <c r="B372" s="50">
        <v>45807</v>
      </c>
      <c r="C372" s="50">
        <v>45716</v>
      </c>
      <c r="D372" s="51">
        <v>0</v>
      </c>
      <c r="E372" s="51">
        <v>0</v>
      </c>
      <c r="F372" s="51">
        <v>0</v>
      </c>
      <c r="G372" s="51">
        <v>0</v>
      </c>
      <c r="H372" s="51">
        <v>65</v>
      </c>
      <c r="I372" s="69">
        <v>65</v>
      </c>
    </row>
    <row r="373" spans="1:9" ht="15.75" thickBot="1" x14ac:dyDescent="0.3">
      <c r="A373" s="61" t="s">
        <v>524</v>
      </c>
      <c r="B373" s="53">
        <v>45807</v>
      </c>
      <c r="C373" s="53">
        <v>45716</v>
      </c>
      <c r="D373" s="54">
        <v>0</v>
      </c>
      <c r="E373" s="54">
        <v>0</v>
      </c>
      <c r="F373" s="54">
        <v>0</v>
      </c>
      <c r="G373" s="54">
        <v>0</v>
      </c>
      <c r="H373" s="54">
        <v>65</v>
      </c>
      <c r="I373" s="70">
        <v>65</v>
      </c>
    </row>
    <row r="374" spans="1:9" ht="15.75" thickBot="1" x14ac:dyDescent="0.3">
      <c r="A374" s="59" t="s">
        <v>524</v>
      </c>
      <c r="B374" s="50">
        <v>45807</v>
      </c>
      <c r="C374" s="50">
        <v>45716</v>
      </c>
      <c r="D374" s="51">
        <v>0</v>
      </c>
      <c r="E374" s="51">
        <v>0</v>
      </c>
      <c r="F374" s="51">
        <v>0</v>
      </c>
      <c r="G374" s="51">
        <v>0</v>
      </c>
      <c r="H374" s="51">
        <v>65</v>
      </c>
      <c r="I374" s="69">
        <v>65</v>
      </c>
    </row>
    <row r="375" spans="1:9" ht="15.75" thickBot="1" x14ac:dyDescent="0.3">
      <c r="A375" s="61" t="s">
        <v>251</v>
      </c>
      <c r="B375" s="53">
        <v>45782</v>
      </c>
      <c r="C375" s="53">
        <v>45716</v>
      </c>
      <c r="D375" s="54">
        <v>0</v>
      </c>
      <c r="E375" s="54">
        <v>0</v>
      </c>
      <c r="F375" s="54">
        <v>0</v>
      </c>
      <c r="G375" s="54">
        <v>0</v>
      </c>
      <c r="H375" s="55">
        <v>1215</v>
      </c>
      <c r="I375" s="62">
        <v>1215</v>
      </c>
    </row>
    <row r="376" spans="1:9" ht="15.75" thickBot="1" x14ac:dyDescent="0.3">
      <c r="A376" s="59" t="s">
        <v>251</v>
      </c>
      <c r="B376" s="50">
        <v>45782</v>
      </c>
      <c r="C376" s="50">
        <v>45716</v>
      </c>
      <c r="D376" s="51">
        <v>0</v>
      </c>
      <c r="E376" s="51">
        <v>0</v>
      </c>
      <c r="F376" s="51">
        <v>0</v>
      </c>
      <c r="G376" s="51">
        <v>0</v>
      </c>
      <c r="H376" s="52">
        <v>1215</v>
      </c>
      <c r="I376" s="60">
        <v>1215</v>
      </c>
    </row>
    <row r="377" spans="1:9" ht="15.75" thickBot="1" x14ac:dyDescent="0.3">
      <c r="A377" s="61" t="s">
        <v>251</v>
      </c>
      <c r="B377" s="53">
        <v>45782</v>
      </c>
      <c r="C377" s="53">
        <v>45716</v>
      </c>
      <c r="D377" s="54">
        <v>0</v>
      </c>
      <c r="E377" s="54">
        <v>0</v>
      </c>
      <c r="F377" s="54">
        <v>0</v>
      </c>
      <c r="G377" s="54">
        <v>0</v>
      </c>
      <c r="H377" s="55">
        <v>1215</v>
      </c>
      <c r="I377" s="62">
        <v>1215</v>
      </c>
    </row>
    <row r="378" spans="1:9" ht="15.75" thickBot="1" x14ac:dyDescent="0.3">
      <c r="A378" s="59" t="s">
        <v>251</v>
      </c>
      <c r="B378" s="50">
        <v>45782</v>
      </c>
      <c r="C378" s="50">
        <v>45716</v>
      </c>
      <c r="D378" s="51">
        <v>0</v>
      </c>
      <c r="E378" s="51">
        <v>0</v>
      </c>
      <c r="F378" s="51">
        <v>0</v>
      </c>
      <c r="G378" s="51">
        <v>0</v>
      </c>
      <c r="H378" s="52">
        <v>1215</v>
      </c>
      <c r="I378" s="60">
        <v>1215</v>
      </c>
    </row>
    <row r="379" spans="1:9" ht="15.75" thickBot="1" x14ac:dyDescent="0.3">
      <c r="A379" s="61" t="s">
        <v>398</v>
      </c>
      <c r="B379" s="53">
        <v>45807</v>
      </c>
      <c r="C379" s="53">
        <v>45868</v>
      </c>
      <c r="D379" s="54">
        <v>0</v>
      </c>
      <c r="E379" s="54">
        <v>0</v>
      </c>
      <c r="F379" s="54">
        <v>0</v>
      </c>
      <c r="G379" s="54">
        <v>0</v>
      </c>
      <c r="H379" s="55">
        <v>3000</v>
      </c>
      <c r="I379" s="62">
        <v>3000</v>
      </c>
    </row>
    <row r="380" spans="1:9" ht="15.75" thickBot="1" x14ac:dyDescent="0.3">
      <c r="A380" s="59" t="s">
        <v>393</v>
      </c>
      <c r="B380" s="50">
        <v>45807</v>
      </c>
      <c r="C380" s="50">
        <v>46013</v>
      </c>
      <c r="D380" s="51">
        <v>0</v>
      </c>
      <c r="E380" s="51">
        <v>0</v>
      </c>
      <c r="F380" s="51">
        <v>0</v>
      </c>
      <c r="G380" s="51">
        <v>0</v>
      </c>
      <c r="H380" s="52">
        <v>8000</v>
      </c>
      <c r="I380" s="60">
        <v>8000</v>
      </c>
    </row>
    <row r="381" spans="1:9" ht="15.75" thickBot="1" x14ac:dyDescent="0.3">
      <c r="A381" s="61" t="s">
        <v>70</v>
      </c>
      <c r="B381" s="53">
        <v>45807</v>
      </c>
      <c r="C381" s="53">
        <v>45716</v>
      </c>
      <c r="D381" s="54">
        <v>0</v>
      </c>
      <c r="E381" s="54">
        <v>0</v>
      </c>
      <c r="F381" s="54">
        <v>0</v>
      </c>
      <c r="G381" s="54">
        <v>0</v>
      </c>
      <c r="H381" s="54">
        <v>142.5</v>
      </c>
      <c r="I381" s="70">
        <v>142.5</v>
      </c>
    </row>
    <row r="382" spans="1:9" ht="15.75" thickBot="1" x14ac:dyDescent="0.3">
      <c r="A382" s="59" t="s">
        <v>70</v>
      </c>
      <c r="B382" s="50">
        <v>45807</v>
      </c>
      <c r="C382" s="50">
        <v>45716</v>
      </c>
      <c r="D382" s="51">
        <v>0</v>
      </c>
      <c r="E382" s="51">
        <v>0</v>
      </c>
      <c r="F382" s="51">
        <v>0</v>
      </c>
      <c r="G382" s="51">
        <v>0</v>
      </c>
      <c r="H382" s="51">
        <v>142.5</v>
      </c>
      <c r="I382" s="69">
        <v>142.5</v>
      </c>
    </row>
    <row r="383" spans="1:9" ht="15.75" thickBot="1" x14ac:dyDescent="0.3">
      <c r="A383" s="61" t="s">
        <v>70</v>
      </c>
      <c r="B383" s="53">
        <v>45807</v>
      </c>
      <c r="C383" s="53">
        <v>45716</v>
      </c>
      <c r="D383" s="54">
        <v>0</v>
      </c>
      <c r="E383" s="54">
        <v>0</v>
      </c>
      <c r="F383" s="54">
        <v>0</v>
      </c>
      <c r="G383" s="54">
        <v>0</v>
      </c>
      <c r="H383" s="54">
        <v>142.5</v>
      </c>
      <c r="I383" s="70">
        <v>142.5</v>
      </c>
    </row>
    <row r="384" spans="1:9" ht="15.75" thickBot="1" x14ac:dyDescent="0.3">
      <c r="A384" s="59" t="s">
        <v>70</v>
      </c>
      <c r="B384" s="50">
        <v>45807</v>
      </c>
      <c r="C384" s="50">
        <v>45716</v>
      </c>
      <c r="D384" s="51">
        <v>0</v>
      </c>
      <c r="E384" s="51">
        <v>0</v>
      </c>
      <c r="F384" s="51">
        <v>0</v>
      </c>
      <c r="G384" s="51">
        <v>0</v>
      </c>
      <c r="H384" s="51">
        <v>142.5</v>
      </c>
      <c r="I384" s="69">
        <v>142.5</v>
      </c>
    </row>
    <row r="385" spans="1:9" ht="15.75" thickBot="1" x14ac:dyDescent="0.3">
      <c r="A385" s="61" t="s">
        <v>403</v>
      </c>
      <c r="B385" s="53">
        <v>45791</v>
      </c>
      <c r="C385" s="53">
        <v>46013</v>
      </c>
      <c r="D385" s="54">
        <v>0</v>
      </c>
      <c r="E385" s="54">
        <v>0</v>
      </c>
      <c r="F385" s="54">
        <v>0</v>
      </c>
      <c r="G385" s="54">
        <v>0</v>
      </c>
      <c r="H385" s="54">
        <v>120</v>
      </c>
      <c r="I385" s="70">
        <v>120</v>
      </c>
    </row>
    <row r="386" spans="1:9" ht="15.75" thickBot="1" x14ac:dyDescent="0.3">
      <c r="A386" s="59" t="s">
        <v>261</v>
      </c>
      <c r="B386" s="50">
        <v>45791</v>
      </c>
      <c r="C386" s="50">
        <v>46013</v>
      </c>
      <c r="D386" s="51">
        <v>0</v>
      </c>
      <c r="E386" s="51">
        <v>0</v>
      </c>
      <c r="F386" s="51">
        <v>0</v>
      </c>
      <c r="G386" s="51">
        <v>0</v>
      </c>
      <c r="H386" s="51">
        <v>330</v>
      </c>
      <c r="I386" s="69">
        <v>330</v>
      </c>
    </row>
    <row r="387" spans="1:9" ht="15.75" thickBot="1" x14ac:dyDescent="0.3">
      <c r="A387" s="61" t="s">
        <v>261</v>
      </c>
      <c r="B387" s="53">
        <v>45807</v>
      </c>
      <c r="C387" s="53">
        <v>45716</v>
      </c>
      <c r="D387" s="54">
        <v>0</v>
      </c>
      <c r="E387" s="54">
        <v>0</v>
      </c>
      <c r="F387" s="54">
        <v>0</v>
      </c>
      <c r="G387" s="54">
        <v>0</v>
      </c>
      <c r="H387" s="54">
        <v>785</v>
      </c>
      <c r="I387" s="70">
        <v>785</v>
      </c>
    </row>
    <row r="388" spans="1:9" ht="15.75" thickBot="1" x14ac:dyDescent="0.3">
      <c r="A388" s="59" t="s">
        <v>261</v>
      </c>
      <c r="B388" s="50">
        <v>45807</v>
      </c>
      <c r="C388" s="50">
        <v>45716</v>
      </c>
      <c r="D388" s="51">
        <v>0</v>
      </c>
      <c r="E388" s="51">
        <v>0</v>
      </c>
      <c r="F388" s="51">
        <v>0</v>
      </c>
      <c r="G388" s="51">
        <v>0</v>
      </c>
      <c r="H388" s="51">
        <v>785</v>
      </c>
      <c r="I388" s="69">
        <v>785</v>
      </c>
    </row>
    <row r="389" spans="1:9" ht="15.75" thickBot="1" x14ac:dyDescent="0.3">
      <c r="A389" s="61" t="s">
        <v>261</v>
      </c>
      <c r="B389" s="53">
        <v>45807</v>
      </c>
      <c r="C389" s="53">
        <v>45716</v>
      </c>
      <c r="D389" s="54">
        <v>0</v>
      </c>
      <c r="E389" s="54">
        <v>0</v>
      </c>
      <c r="F389" s="54">
        <v>0</v>
      </c>
      <c r="G389" s="54">
        <v>0</v>
      </c>
      <c r="H389" s="54">
        <v>785</v>
      </c>
      <c r="I389" s="70">
        <v>785</v>
      </c>
    </row>
    <row r="390" spans="1:9" ht="15.75" thickBot="1" x14ac:dyDescent="0.3">
      <c r="A390" s="59" t="s">
        <v>261</v>
      </c>
      <c r="B390" s="50">
        <v>45807</v>
      </c>
      <c r="C390" s="50">
        <v>45716</v>
      </c>
      <c r="D390" s="51">
        <v>0</v>
      </c>
      <c r="E390" s="51">
        <v>0</v>
      </c>
      <c r="F390" s="51">
        <v>0</v>
      </c>
      <c r="G390" s="51">
        <v>0</v>
      </c>
      <c r="H390" s="51">
        <v>785</v>
      </c>
      <c r="I390" s="69">
        <v>785</v>
      </c>
    </row>
    <row r="391" spans="1:9" ht="15.75" thickBot="1" x14ac:dyDescent="0.3">
      <c r="A391" s="61" t="s">
        <v>71</v>
      </c>
      <c r="B391" s="53">
        <v>45807</v>
      </c>
      <c r="C391" s="53">
        <v>45868</v>
      </c>
      <c r="D391" s="54">
        <v>0</v>
      </c>
      <c r="E391" s="54">
        <v>0</v>
      </c>
      <c r="F391" s="54">
        <v>0</v>
      </c>
      <c r="G391" s="54">
        <v>0</v>
      </c>
      <c r="H391" s="55">
        <v>3000</v>
      </c>
      <c r="I391" s="62">
        <v>3000</v>
      </c>
    </row>
    <row r="392" spans="1:9" ht="15.75" thickBot="1" x14ac:dyDescent="0.3">
      <c r="A392" s="59" t="s">
        <v>405</v>
      </c>
      <c r="B392" s="50">
        <v>45807</v>
      </c>
      <c r="C392" s="50">
        <v>45807</v>
      </c>
      <c r="D392" s="51">
        <v>0</v>
      </c>
      <c r="E392" s="51">
        <v>0</v>
      </c>
      <c r="F392" s="51">
        <v>0</v>
      </c>
      <c r="G392" s="51">
        <v>0</v>
      </c>
      <c r="H392" s="52">
        <v>2500</v>
      </c>
      <c r="I392" s="60">
        <v>2500</v>
      </c>
    </row>
    <row r="393" spans="1:9" ht="15.75" thickBot="1" x14ac:dyDescent="0.3">
      <c r="A393" s="61" t="s">
        <v>80</v>
      </c>
      <c r="B393" s="53">
        <v>45807</v>
      </c>
      <c r="C393" s="53">
        <v>45716</v>
      </c>
      <c r="D393" s="54">
        <v>0</v>
      </c>
      <c r="E393" s="54">
        <v>0</v>
      </c>
      <c r="F393" s="54">
        <v>0</v>
      </c>
      <c r="G393" s="54">
        <v>0</v>
      </c>
      <c r="H393" s="54">
        <v>37.5</v>
      </c>
      <c r="I393" s="70">
        <v>37.5</v>
      </c>
    </row>
    <row r="394" spans="1:9" ht="15.75" thickBot="1" x14ac:dyDescent="0.3">
      <c r="A394" s="59" t="s">
        <v>80</v>
      </c>
      <c r="B394" s="50">
        <v>45807</v>
      </c>
      <c r="C394" s="50">
        <v>45716</v>
      </c>
      <c r="D394" s="51">
        <v>0</v>
      </c>
      <c r="E394" s="51">
        <v>0</v>
      </c>
      <c r="F394" s="51">
        <v>0</v>
      </c>
      <c r="G394" s="51">
        <v>0</v>
      </c>
      <c r="H394" s="51">
        <v>37.5</v>
      </c>
      <c r="I394" s="69">
        <v>37.5</v>
      </c>
    </row>
    <row r="395" spans="1:9" ht="15.75" thickBot="1" x14ac:dyDescent="0.3">
      <c r="A395" s="61" t="s">
        <v>80</v>
      </c>
      <c r="B395" s="53">
        <v>45807</v>
      </c>
      <c r="C395" s="53">
        <v>45716</v>
      </c>
      <c r="D395" s="54">
        <v>0</v>
      </c>
      <c r="E395" s="54">
        <v>0</v>
      </c>
      <c r="F395" s="54">
        <v>0</v>
      </c>
      <c r="G395" s="54">
        <v>0</v>
      </c>
      <c r="H395" s="54">
        <v>37.5</v>
      </c>
      <c r="I395" s="70">
        <v>37.5</v>
      </c>
    </row>
    <row r="396" spans="1:9" ht="15.75" thickBot="1" x14ac:dyDescent="0.3">
      <c r="A396" s="59" t="s">
        <v>80</v>
      </c>
      <c r="B396" s="50">
        <v>45807</v>
      </c>
      <c r="C396" s="50">
        <v>45716</v>
      </c>
      <c r="D396" s="51">
        <v>0</v>
      </c>
      <c r="E396" s="51">
        <v>0</v>
      </c>
      <c r="F396" s="51">
        <v>0</v>
      </c>
      <c r="G396" s="51">
        <v>0</v>
      </c>
      <c r="H396" s="51">
        <v>37.5</v>
      </c>
      <c r="I396" s="69">
        <v>37.5</v>
      </c>
    </row>
    <row r="397" spans="1:9" ht="15.75" thickBot="1" x14ac:dyDescent="0.3">
      <c r="A397" s="61" t="s">
        <v>54</v>
      </c>
      <c r="B397" s="53">
        <v>45807</v>
      </c>
      <c r="C397" s="53">
        <v>46010</v>
      </c>
      <c r="D397" s="54">
        <v>0</v>
      </c>
      <c r="E397" s="54">
        <v>0</v>
      </c>
      <c r="F397" s="54">
        <v>0</v>
      </c>
      <c r="G397" s="54">
        <v>0</v>
      </c>
      <c r="H397" s="55">
        <v>1700</v>
      </c>
      <c r="I397" s="62">
        <v>1700</v>
      </c>
    </row>
    <row r="398" spans="1:9" ht="15.75" thickBot="1" x14ac:dyDescent="0.3">
      <c r="A398" s="59" t="s">
        <v>55</v>
      </c>
      <c r="B398" s="50">
        <v>45807</v>
      </c>
      <c r="C398" s="50">
        <v>46013</v>
      </c>
      <c r="D398" s="51">
        <v>0</v>
      </c>
      <c r="E398" s="51">
        <v>0</v>
      </c>
      <c r="F398" s="51">
        <v>0</v>
      </c>
      <c r="G398" s="51">
        <v>0</v>
      </c>
      <c r="H398" s="52">
        <v>2000</v>
      </c>
      <c r="I398" s="60">
        <v>2000</v>
      </c>
    </row>
    <row r="399" spans="1:9" ht="15.75" thickBot="1" x14ac:dyDescent="0.3">
      <c r="A399" s="61" t="s">
        <v>83</v>
      </c>
      <c r="B399" s="53">
        <v>45807</v>
      </c>
      <c r="C399" s="53">
        <v>46013</v>
      </c>
      <c r="D399" s="54">
        <v>0</v>
      </c>
      <c r="E399" s="54">
        <v>0</v>
      </c>
      <c r="F399" s="54">
        <v>0</v>
      </c>
      <c r="G399" s="54">
        <v>0</v>
      </c>
      <c r="H399" s="55">
        <v>5000</v>
      </c>
      <c r="I399" s="62">
        <v>5000</v>
      </c>
    </row>
    <row r="400" spans="1:9" ht="15.75" thickBot="1" x14ac:dyDescent="0.3">
      <c r="A400" s="59" t="s">
        <v>396</v>
      </c>
      <c r="B400" s="50">
        <v>45807</v>
      </c>
      <c r="C400" s="50">
        <v>46013</v>
      </c>
      <c r="D400" s="51">
        <v>0</v>
      </c>
      <c r="E400" s="51">
        <v>0</v>
      </c>
      <c r="F400" s="51">
        <v>0</v>
      </c>
      <c r="G400" s="51">
        <v>0</v>
      </c>
      <c r="H400" s="52">
        <v>4500</v>
      </c>
      <c r="I400" s="60">
        <v>4500</v>
      </c>
    </row>
    <row r="401" spans="1:9" ht="15.75" thickBot="1" x14ac:dyDescent="0.3">
      <c r="A401" s="61" t="s">
        <v>72</v>
      </c>
      <c r="B401" s="53">
        <v>45791</v>
      </c>
      <c r="C401" s="53">
        <v>46013</v>
      </c>
      <c r="D401" s="54">
        <v>0</v>
      </c>
      <c r="E401" s="54">
        <v>0</v>
      </c>
      <c r="F401" s="54">
        <v>0</v>
      </c>
      <c r="G401" s="54">
        <v>0</v>
      </c>
      <c r="H401" s="54">
        <v>210</v>
      </c>
      <c r="I401" s="70">
        <v>210</v>
      </c>
    </row>
    <row r="402" spans="1:9" ht="15.75" thickBot="1" x14ac:dyDescent="0.3">
      <c r="A402" s="59" t="s">
        <v>73</v>
      </c>
      <c r="B402" s="50">
        <v>45807</v>
      </c>
      <c r="C402" s="50">
        <v>45716</v>
      </c>
      <c r="D402" s="51">
        <v>0</v>
      </c>
      <c r="E402" s="51">
        <v>0</v>
      </c>
      <c r="F402" s="51">
        <v>0</v>
      </c>
      <c r="G402" s="51">
        <v>0</v>
      </c>
      <c r="H402" s="51">
        <v>67.5</v>
      </c>
      <c r="I402" s="69">
        <v>67.5</v>
      </c>
    </row>
    <row r="403" spans="1:9" ht="15.75" thickBot="1" x14ac:dyDescent="0.3">
      <c r="A403" s="61" t="s">
        <v>73</v>
      </c>
      <c r="B403" s="53">
        <v>45807</v>
      </c>
      <c r="C403" s="53">
        <v>45716</v>
      </c>
      <c r="D403" s="54">
        <v>0</v>
      </c>
      <c r="E403" s="54">
        <v>0</v>
      </c>
      <c r="F403" s="54">
        <v>0</v>
      </c>
      <c r="G403" s="54">
        <v>0</v>
      </c>
      <c r="H403" s="54">
        <v>67.5</v>
      </c>
      <c r="I403" s="70">
        <v>67.5</v>
      </c>
    </row>
    <row r="404" spans="1:9" ht="15.75" thickBot="1" x14ac:dyDescent="0.3">
      <c r="A404" s="59" t="s">
        <v>73</v>
      </c>
      <c r="B404" s="50">
        <v>45807</v>
      </c>
      <c r="C404" s="50">
        <v>45716</v>
      </c>
      <c r="D404" s="51">
        <v>0</v>
      </c>
      <c r="E404" s="51">
        <v>0</v>
      </c>
      <c r="F404" s="51">
        <v>0</v>
      </c>
      <c r="G404" s="51">
        <v>0</v>
      </c>
      <c r="H404" s="51">
        <v>67.5</v>
      </c>
      <c r="I404" s="69">
        <v>67.5</v>
      </c>
    </row>
    <row r="405" spans="1:9" ht="15.75" thickBot="1" x14ac:dyDescent="0.3">
      <c r="A405" s="61" t="s">
        <v>73</v>
      </c>
      <c r="B405" s="53">
        <v>45807</v>
      </c>
      <c r="C405" s="53">
        <v>45716</v>
      </c>
      <c r="D405" s="54">
        <v>0</v>
      </c>
      <c r="E405" s="54">
        <v>0</v>
      </c>
      <c r="F405" s="54">
        <v>0</v>
      </c>
      <c r="G405" s="54">
        <v>0</v>
      </c>
      <c r="H405" s="54">
        <v>67.5</v>
      </c>
      <c r="I405" s="70">
        <v>67.5</v>
      </c>
    </row>
    <row r="406" spans="1:9" ht="15.75" thickBot="1" x14ac:dyDescent="0.3">
      <c r="A406" s="59" t="s">
        <v>264</v>
      </c>
      <c r="B406" s="50">
        <v>45807</v>
      </c>
      <c r="C406" s="50">
        <v>46013</v>
      </c>
      <c r="D406" s="51">
        <v>0</v>
      </c>
      <c r="E406" s="51">
        <v>0</v>
      </c>
      <c r="F406" s="51">
        <v>0</v>
      </c>
      <c r="G406" s="51">
        <v>0</v>
      </c>
      <c r="H406" s="52">
        <v>4000</v>
      </c>
      <c r="I406" s="60">
        <v>4000</v>
      </c>
    </row>
    <row r="407" spans="1:9" ht="15.75" thickBot="1" x14ac:dyDescent="0.3">
      <c r="A407" s="61" t="s">
        <v>264</v>
      </c>
      <c r="B407" s="53">
        <v>45807</v>
      </c>
      <c r="C407" s="53">
        <v>45716</v>
      </c>
      <c r="D407" s="54">
        <v>0</v>
      </c>
      <c r="E407" s="54">
        <v>0</v>
      </c>
      <c r="F407" s="54">
        <v>0</v>
      </c>
      <c r="G407" s="54">
        <v>0</v>
      </c>
      <c r="H407" s="54">
        <v>265</v>
      </c>
      <c r="I407" s="70">
        <v>265</v>
      </c>
    </row>
    <row r="408" spans="1:9" ht="15.75" thickBot="1" x14ac:dyDescent="0.3">
      <c r="A408" s="59" t="s">
        <v>264</v>
      </c>
      <c r="B408" s="50">
        <v>45807</v>
      </c>
      <c r="C408" s="50">
        <v>45716</v>
      </c>
      <c r="D408" s="51">
        <v>0</v>
      </c>
      <c r="E408" s="51">
        <v>0</v>
      </c>
      <c r="F408" s="51">
        <v>0</v>
      </c>
      <c r="G408" s="51">
        <v>0</v>
      </c>
      <c r="H408" s="51">
        <v>265</v>
      </c>
      <c r="I408" s="69">
        <v>265</v>
      </c>
    </row>
    <row r="409" spans="1:9" ht="15.75" thickBot="1" x14ac:dyDescent="0.3">
      <c r="A409" s="61" t="s">
        <v>264</v>
      </c>
      <c r="B409" s="53">
        <v>45807</v>
      </c>
      <c r="C409" s="53">
        <v>45716</v>
      </c>
      <c r="D409" s="54">
        <v>0</v>
      </c>
      <c r="E409" s="54">
        <v>0</v>
      </c>
      <c r="F409" s="54">
        <v>0</v>
      </c>
      <c r="G409" s="54">
        <v>0</v>
      </c>
      <c r="H409" s="54">
        <v>265</v>
      </c>
      <c r="I409" s="70">
        <v>265</v>
      </c>
    </row>
    <row r="410" spans="1:9" ht="15.75" thickBot="1" x14ac:dyDescent="0.3">
      <c r="A410" s="59" t="s">
        <v>264</v>
      </c>
      <c r="B410" s="50">
        <v>45807</v>
      </c>
      <c r="C410" s="50">
        <v>45716</v>
      </c>
      <c r="D410" s="51">
        <v>0</v>
      </c>
      <c r="E410" s="51">
        <v>0</v>
      </c>
      <c r="F410" s="51">
        <v>0</v>
      </c>
      <c r="G410" s="51">
        <v>0</v>
      </c>
      <c r="H410" s="51">
        <v>265</v>
      </c>
      <c r="I410" s="69">
        <v>265</v>
      </c>
    </row>
    <row r="411" spans="1:9" ht="15.75" thickBot="1" x14ac:dyDescent="0.3">
      <c r="A411" s="61" t="s">
        <v>74</v>
      </c>
      <c r="B411" s="53">
        <v>45807</v>
      </c>
      <c r="C411" s="53">
        <v>45716</v>
      </c>
      <c r="D411" s="54">
        <v>0</v>
      </c>
      <c r="E411" s="54">
        <v>0</v>
      </c>
      <c r="F411" s="54">
        <v>0</v>
      </c>
      <c r="G411" s="54">
        <v>0</v>
      </c>
      <c r="H411" s="55">
        <v>1645</v>
      </c>
      <c r="I411" s="62">
        <v>1645</v>
      </c>
    </row>
    <row r="412" spans="1:9" ht="15.75" thickBot="1" x14ac:dyDescent="0.3">
      <c r="A412" s="59" t="s">
        <v>74</v>
      </c>
      <c r="B412" s="50">
        <v>45807</v>
      </c>
      <c r="C412" s="50">
        <v>45716</v>
      </c>
      <c r="D412" s="51">
        <v>0</v>
      </c>
      <c r="E412" s="51">
        <v>0</v>
      </c>
      <c r="F412" s="51">
        <v>0</v>
      </c>
      <c r="G412" s="51">
        <v>0</v>
      </c>
      <c r="H412" s="52">
        <v>1645</v>
      </c>
      <c r="I412" s="60">
        <v>1645</v>
      </c>
    </row>
    <row r="413" spans="1:9" ht="15.75" thickBot="1" x14ac:dyDescent="0.3">
      <c r="A413" s="61" t="s">
        <v>74</v>
      </c>
      <c r="B413" s="53">
        <v>45807</v>
      </c>
      <c r="C413" s="53">
        <v>45716</v>
      </c>
      <c r="D413" s="54">
        <v>0</v>
      </c>
      <c r="E413" s="54">
        <v>0</v>
      </c>
      <c r="F413" s="54">
        <v>0</v>
      </c>
      <c r="G413" s="54">
        <v>0</v>
      </c>
      <c r="H413" s="55">
        <v>1645</v>
      </c>
      <c r="I413" s="62">
        <v>1645</v>
      </c>
    </row>
    <row r="414" spans="1:9" ht="15.75" thickBot="1" x14ac:dyDescent="0.3">
      <c r="A414" s="59" t="s">
        <v>74</v>
      </c>
      <c r="B414" s="50">
        <v>45807</v>
      </c>
      <c r="C414" s="50">
        <v>45716</v>
      </c>
      <c r="D414" s="51">
        <v>0</v>
      </c>
      <c r="E414" s="51">
        <v>0</v>
      </c>
      <c r="F414" s="51">
        <v>0</v>
      </c>
      <c r="G414" s="51">
        <v>0</v>
      </c>
      <c r="H414" s="52">
        <v>1645</v>
      </c>
      <c r="I414" s="60">
        <v>1645</v>
      </c>
    </row>
    <row r="415" spans="1:9" ht="15.75" thickBot="1" x14ac:dyDescent="0.3">
      <c r="A415" s="61" t="s">
        <v>406</v>
      </c>
      <c r="B415" s="53">
        <v>45807</v>
      </c>
      <c r="C415" s="53">
        <v>46013</v>
      </c>
      <c r="D415" s="54">
        <v>0</v>
      </c>
      <c r="E415" s="54">
        <v>0</v>
      </c>
      <c r="F415" s="54">
        <v>0</v>
      </c>
      <c r="G415" s="54">
        <v>0</v>
      </c>
      <c r="H415" s="55">
        <v>5000</v>
      </c>
      <c r="I415" s="62">
        <v>5000</v>
      </c>
    </row>
    <row r="416" spans="1:9" ht="15.75" thickBot="1" x14ac:dyDescent="0.3">
      <c r="A416" s="59" t="s">
        <v>537</v>
      </c>
      <c r="B416" s="50">
        <v>45807</v>
      </c>
      <c r="C416" s="50">
        <v>45716</v>
      </c>
      <c r="D416" s="51">
        <v>0</v>
      </c>
      <c r="E416" s="51">
        <v>0</v>
      </c>
      <c r="F416" s="51">
        <v>0</v>
      </c>
      <c r="G416" s="51">
        <v>0</v>
      </c>
      <c r="H416" s="51">
        <v>130</v>
      </c>
      <c r="I416" s="69">
        <v>130</v>
      </c>
    </row>
    <row r="417" spans="1:9" ht="15.75" thickBot="1" x14ac:dyDescent="0.3">
      <c r="A417" s="61" t="s">
        <v>537</v>
      </c>
      <c r="B417" s="53">
        <v>45807</v>
      </c>
      <c r="C417" s="53">
        <v>45716</v>
      </c>
      <c r="D417" s="54">
        <v>0</v>
      </c>
      <c r="E417" s="54">
        <v>0</v>
      </c>
      <c r="F417" s="54">
        <v>0</v>
      </c>
      <c r="G417" s="54">
        <v>0</v>
      </c>
      <c r="H417" s="54">
        <v>130</v>
      </c>
      <c r="I417" s="70">
        <v>130</v>
      </c>
    </row>
    <row r="418" spans="1:9" ht="15.75" thickBot="1" x14ac:dyDescent="0.3">
      <c r="A418" s="59" t="s">
        <v>537</v>
      </c>
      <c r="B418" s="50">
        <v>45807</v>
      </c>
      <c r="C418" s="50">
        <v>45716</v>
      </c>
      <c r="D418" s="51">
        <v>0</v>
      </c>
      <c r="E418" s="51">
        <v>0</v>
      </c>
      <c r="F418" s="51">
        <v>0</v>
      </c>
      <c r="G418" s="51">
        <v>0</v>
      </c>
      <c r="H418" s="51">
        <v>130</v>
      </c>
      <c r="I418" s="69">
        <v>130</v>
      </c>
    </row>
    <row r="419" spans="1:9" ht="15.75" thickBot="1" x14ac:dyDescent="0.3">
      <c r="A419" s="61" t="s">
        <v>537</v>
      </c>
      <c r="B419" s="53">
        <v>45807</v>
      </c>
      <c r="C419" s="53">
        <v>45716</v>
      </c>
      <c r="D419" s="54">
        <v>0</v>
      </c>
      <c r="E419" s="54">
        <v>0</v>
      </c>
      <c r="F419" s="54">
        <v>0</v>
      </c>
      <c r="G419" s="54">
        <v>0</v>
      </c>
      <c r="H419" s="54">
        <v>130</v>
      </c>
      <c r="I419" s="70">
        <v>130</v>
      </c>
    </row>
    <row r="420" spans="1:9" ht="15.75" thickBot="1" x14ac:dyDescent="0.3">
      <c r="A420" s="113" t="s">
        <v>245</v>
      </c>
      <c r="B420" s="114"/>
      <c r="C420" s="115"/>
      <c r="D420" s="56">
        <v>0</v>
      </c>
      <c r="E420" s="56">
        <v>0</v>
      </c>
      <c r="F420" s="56">
        <v>0</v>
      </c>
      <c r="G420" s="56">
        <v>0</v>
      </c>
      <c r="H420" s="57">
        <v>175445</v>
      </c>
      <c r="I420" s="63">
        <v>175445</v>
      </c>
    </row>
    <row r="421" spans="1:9" ht="21" customHeight="1" thickBot="1" x14ac:dyDescent="0.3">
      <c r="A421" s="116" t="s">
        <v>466</v>
      </c>
      <c r="B421" s="117"/>
      <c r="C421" s="117"/>
      <c r="D421" s="117"/>
      <c r="E421" s="117"/>
      <c r="F421" s="117"/>
      <c r="G421" s="117"/>
      <c r="H421" s="117"/>
      <c r="I421" s="118"/>
    </row>
    <row r="422" spans="1:9" ht="15.75" thickBot="1" x14ac:dyDescent="0.3">
      <c r="A422" s="59" t="s">
        <v>519</v>
      </c>
      <c r="B422" s="50">
        <v>45828</v>
      </c>
      <c r="C422" s="50">
        <v>46013</v>
      </c>
      <c r="D422" s="51">
        <v>0</v>
      </c>
      <c r="E422" s="51">
        <v>0</v>
      </c>
      <c r="F422" s="51">
        <v>0</v>
      </c>
      <c r="G422" s="51">
        <v>0</v>
      </c>
      <c r="H422" s="52">
        <v>8000</v>
      </c>
      <c r="I422" s="60">
        <v>8000</v>
      </c>
    </row>
    <row r="423" spans="1:9" ht="15.75" thickBot="1" x14ac:dyDescent="0.3">
      <c r="A423" s="61" t="s">
        <v>520</v>
      </c>
      <c r="B423" s="53">
        <v>45838</v>
      </c>
      <c r="C423" s="53">
        <v>45901</v>
      </c>
      <c r="D423" s="54">
        <v>0</v>
      </c>
      <c r="E423" s="54">
        <v>0</v>
      </c>
      <c r="F423" s="54">
        <v>0</v>
      </c>
      <c r="G423" s="54">
        <v>0</v>
      </c>
      <c r="H423" s="55">
        <v>2500</v>
      </c>
      <c r="I423" s="62">
        <v>2500</v>
      </c>
    </row>
    <row r="424" spans="1:9" ht="15.75" thickBot="1" x14ac:dyDescent="0.3">
      <c r="A424" s="59" t="s">
        <v>399</v>
      </c>
      <c r="B424" s="50">
        <v>45838</v>
      </c>
      <c r="C424" s="50">
        <v>46013</v>
      </c>
      <c r="D424" s="51">
        <v>0</v>
      </c>
      <c r="E424" s="51">
        <v>0</v>
      </c>
      <c r="F424" s="51">
        <v>0</v>
      </c>
      <c r="G424" s="51">
        <v>0</v>
      </c>
      <c r="H424" s="52">
        <v>3500</v>
      </c>
      <c r="I424" s="60">
        <v>3500</v>
      </c>
    </row>
    <row r="425" spans="1:9" ht="15.75" thickBot="1" x14ac:dyDescent="0.3">
      <c r="A425" s="61" t="s">
        <v>400</v>
      </c>
      <c r="B425" s="53">
        <v>45838</v>
      </c>
      <c r="C425" s="53">
        <v>45870</v>
      </c>
      <c r="D425" s="54">
        <v>0</v>
      </c>
      <c r="E425" s="54">
        <v>0</v>
      </c>
      <c r="F425" s="54">
        <v>0</v>
      </c>
      <c r="G425" s="54">
        <v>0</v>
      </c>
      <c r="H425" s="55">
        <v>2500</v>
      </c>
      <c r="I425" s="62">
        <v>2500</v>
      </c>
    </row>
    <row r="426" spans="1:9" ht="15.75" thickBot="1" x14ac:dyDescent="0.3">
      <c r="A426" s="59" t="s">
        <v>534</v>
      </c>
      <c r="B426" s="50">
        <v>45838</v>
      </c>
      <c r="C426" s="50">
        <v>45838</v>
      </c>
      <c r="D426" s="51">
        <v>0</v>
      </c>
      <c r="E426" s="51">
        <v>0</v>
      </c>
      <c r="F426" s="51">
        <v>0</v>
      </c>
      <c r="G426" s="51">
        <v>0</v>
      </c>
      <c r="H426" s="52">
        <v>1100</v>
      </c>
      <c r="I426" s="60">
        <v>1100</v>
      </c>
    </row>
    <row r="427" spans="1:9" ht="15.75" thickBot="1" x14ac:dyDescent="0.3">
      <c r="A427" s="61" t="s">
        <v>401</v>
      </c>
      <c r="B427" s="53">
        <v>45838</v>
      </c>
      <c r="C427" s="53">
        <v>46013</v>
      </c>
      <c r="D427" s="54">
        <v>0</v>
      </c>
      <c r="E427" s="54">
        <v>0</v>
      </c>
      <c r="F427" s="54">
        <v>0</v>
      </c>
      <c r="G427" s="54">
        <v>0</v>
      </c>
      <c r="H427" s="55">
        <v>5000</v>
      </c>
      <c r="I427" s="62">
        <v>5000</v>
      </c>
    </row>
    <row r="428" spans="1:9" ht="15.75" thickBot="1" x14ac:dyDescent="0.3">
      <c r="A428" s="59" t="s">
        <v>258</v>
      </c>
      <c r="B428" s="50">
        <v>45821</v>
      </c>
      <c r="C428" s="50">
        <v>46013</v>
      </c>
      <c r="D428" s="51">
        <v>0</v>
      </c>
      <c r="E428" s="51">
        <v>0</v>
      </c>
      <c r="F428" s="51">
        <v>0</v>
      </c>
      <c r="G428" s="51">
        <v>0</v>
      </c>
      <c r="H428" s="52">
        <v>1050</v>
      </c>
      <c r="I428" s="60">
        <v>1050</v>
      </c>
    </row>
    <row r="429" spans="1:9" ht="15.75" thickBot="1" x14ac:dyDescent="0.3">
      <c r="A429" s="61" t="s">
        <v>394</v>
      </c>
      <c r="B429" s="53">
        <v>45838</v>
      </c>
      <c r="C429" s="53">
        <v>46010</v>
      </c>
      <c r="D429" s="54">
        <v>0</v>
      </c>
      <c r="E429" s="54">
        <v>0</v>
      </c>
      <c r="F429" s="54">
        <v>0</v>
      </c>
      <c r="G429" s="54">
        <v>0</v>
      </c>
      <c r="H429" s="55">
        <v>2250</v>
      </c>
      <c r="I429" s="62">
        <v>2250</v>
      </c>
    </row>
    <row r="430" spans="1:9" ht="15.75" thickBot="1" x14ac:dyDescent="0.3">
      <c r="A430" s="59" t="s">
        <v>81</v>
      </c>
      <c r="B430" s="50">
        <v>45821</v>
      </c>
      <c r="C430" s="50">
        <v>45716</v>
      </c>
      <c r="D430" s="51">
        <v>0</v>
      </c>
      <c r="E430" s="51">
        <v>0</v>
      </c>
      <c r="F430" s="51">
        <v>0</v>
      </c>
      <c r="G430" s="51">
        <v>0</v>
      </c>
      <c r="H430" s="51">
        <v>47.5</v>
      </c>
      <c r="I430" s="69">
        <v>47.5</v>
      </c>
    </row>
    <row r="431" spans="1:9" ht="15.75" thickBot="1" x14ac:dyDescent="0.3">
      <c r="A431" s="61" t="s">
        <v>81</v>
      </c>
      <c r="B431" s="53">
        <v>45821</v>
      </c>
      <c r="C431" s="53">
        <v>45716</v>
      </c>
      <c r="D431" s="54">
        <v>0</v>
      </c>
      <c r="E431" s="54">
        <v>0</v>
      </c>
      <c r="F431" s="54">
        <v>0</v>
      </c>
      <c r="G431" s="54">
        <v>0</v>
      </c>
      <c r="H431" s="54">
        <v>47.5</v>
      </c>
      <c r="I431" s="70">
        <v>47.5</v>
      </c>
    </row>
    <row r="432" spans="1:9" ht="15.75" thickBot="1" x14ac:dyDescent="0.3">
      <c r="A432" s="59" t="s">
        <v>81</v>
      </c>
      <c r="B432" s="50">
        <v>45821</v>
      </c>
      <c r="C432" s="50">
        <v>45716</v>
      </c>
      <c r="D432" s="51">
        <v>0</v>
      </c>
      <c r="E432" s="51">
        <v>0</v>
      </c>
      <c r="F432" s="51">
        <v>0</v>
      </c>
      <c r="G432" s="51">
        <v>0</v>
      </c>
      <c r="H432" s="51">
        <v>47.5</v>
      </c>
      <c r="I432" s="69">
        <v>47.5</v>
      </c>
    </row>
    <row r="433" spans="1:9" ht="15.75" thickBot="1" x14ac:dyDescent="0.3">
      <c r="A433" s="61" t="s">
        <v>81</v>
      </c>
      <c r="B433" s="53">
        <v>45821</v>
      </c>
      <c r="C433" s="53">
        <v>45716</v>
      </c>
      <c r="D433" s="54">
        <v>0</v>
      </c>
      <c r="E433" s="54">
        <v>0</v>
      </c>
      <c r="F433" s="54">
        <v>0</v>
      </c>
      <c r="G433" s="54">
        <v>0</v>
      </c>
      <c r="H433" s="54">
        <v>47.5</v>
      </c>
      <c r="I433" s="70">
        <v>47.5</v>
      </c>
    </row>
    <row r="434" spans="1:9" ht="15.75" thickBot="1" x14ac:dyDescent="0.3">
      <c r="A434" s="59" t="s">
        <v>81</v>
      </c>
      <c r="B434" s="50">
        <v>45838</v>
      </c>
      <c r="C434" s="50">
        <v>46013</v>
      </c>
      <c r="D434" s="51">
        <v>0</v>
      </c>
      <c r="E434" s="51">
        <v>0</v>
      </c>
      <c r="F434" s="51">
        <v>0</v>
      </c>
      <c r="G434" s="51">
        <v>0</v>
      </c>
      <c r="H434" s="52">
        <v>1500</v>
      </c>
      <c r="I434" s="60">
        <v>1500</v>
      </c>
    </row>
    <row r="435" spans="1:9" ht="15.75" thickBot="1" x14ac:dyDescent="0.3">
      <c r="A435" s="61" t="s">
        <v>263</v>
      </c>
      <c r="B435" s="53">
        <v>45838</v>
      </c>
      <c r="C435" s="53">
        <v>45838</v>
      </c>
      <c r="D435" s="54">
        <v>0</v>
      </c>
      <c r="E435" s="54">
        <v>0</v>
      </c>
      <c r="F435" s="54">
        <v>0</v>
      </c>
      <c r="G435" s="54">
        <v>0</v>
      </c>
      <c r="H435" s="55">
        <v>1000</v>
      </c>
      <c r="I435" s="62">
        <v>1000</v>
      </c>
    </row>
    <row r="436" spans="1:9" ht="15.75" thickBot="1" x14ac:dyDescent="0.3">
      <c r="A436" s="59" t="s">
        <v>391</v>
      </c>
      <c r="B436" s="50">
        <v>45838</v>
      </c>
      <c r="C436" s="50">
        <v>46013</v>
      </c>
      <c r="D436" s="51">
        <v>0</v>
      </c>
      <c r="E436" s="51">
        <v>0</v>
      </c>
      <c r="F436" s="51">
        <v>0</v>
      </c>
      <c r="G436" s="51">
        <v>0</v>
      </c>
      <c r="H436" s="52">
        <v>3900</v>
      </c>
      <c r="I436" s="60">
        <v>3900</v>
      </c>
    </row>
    <row r="437" spans="1:9" ht="15.75" thickBot="1" x14ac:dyDescent="0.3">
      <c r="A437" s="61" t="s">
        <v>82</v>
      </c>
      <c r="B437" s="53">
        <v>45821</v>
      </c>
      <c r="C437" s="53">
        <v>45777</v>
      </c>
      <c r="D437" s="54">
        <v>0</v>
      </c>
      <c r="E437" s="54">
        <v>0</v>
      </c>
      <c r="F437" s="54">
        <v>0</v>
      </c>
      <c r="G437" s="54">
        <v>0</v>
      </c>
      <c r="H437" s="55">
        <v>2546.5</v>
      </c>
      <c r="I437" s="62">
        <v>2546.5</v>
      </c>
    </row>
    <row r="438" spans="1:9" ht="15.75" thickBot="1" x14ac:dyDescent="0.3">
      <c r="A438" s="59" t="s">
        <v>82</v>
      </c>
      <c r="B438" s="50">
        <v>45838</v>
      </c>
      <c r="C438" s="50">
        <v>45808</v>
      </c>
      <c r="D438" s="51">
        <v>0</v>
      </c>
      <c r="E438" s="51">
        <v>0</v>
      </c>
      <c r="F438" s="51">
        <v>0</v>
      </c>
      <c r="G438" s="51">
        <v>0</v>
      </c>
      <c r="H438" s="52">
        <v>3840.5</v>
      </c>
      <c r="I438" s="60">
        <v>3840.5</v>
      </c>
    </row>
    <row r="439" spans="1:9" ht="15.75" thickBot="1" x14ac:dyDescent="0.3">
      <c r="A439" s="61" t="s">
        <v>392</v>
      </c>
      <c r="B439" s="53">
        <v>45838</v>
      </c>
      <c r="C439" s="53">
        <v>46013</v>
      </c>
      <c r="D439" s="54">
        <v>0</v>
      </c>
      <c r="E439" s="54">
        <v>0</v>
      </c>
      <c r="F439" s="54">
        <v>0</v>
      </c>
      <c r="G439" s="54">
        <v>0</v>
      </c>
      <c r="H439" s="55">
        <v>8000</v>
      </c>
      <c r="I439" s="62">
        <v>8000</v>
      </c>
    </row>
    <row r="440" spans="1:9" ht="15.75" thickBot="1" x14ac:dyDescent="0.3">
      <c r="A440" s="59" t="s">
        <v>79</v>
      </c>
      <c r="B440" s="50">
        <v>45838</v>
      </c>
      <c r="C440" s="50">
        <v>46013</v>
      </c>
      <c r="D440" s="51">
        <v>0</v>
      </c>
      <c r="E440" s="51">
        <v>0</v>
      </c>
      <c r="F440" s="51">
        <v>0</v>
      </c>
      <c r="G440" s="51">
        <v>0</v>
      </c>
      <c r="H440" s="52">
        <v>2000</v>
      </c>
      <c r="I440" s="60">
        <v>2000</v>
      </c>
    </row>
    <row r="441" spans="1:9" ht="15.75" thickBot="1" x14ac:dyDescent="0.3">
      <c r="A441" s="61" t="s">
        <v>395</v>
      </c>
      <c r="B441" s="53">
        <v>45838</v>
      </c>
      <c r="C441" s="53">
        <v>46013</v>
      </c>
      <c r="D441" s="54">
        <v>0</v>
      </c>
      <c r="E441" s="54">
        <v>0</v>
      </c>
      <c r="F441" s="54">
        <v>0</v>
      </c>
      <c r="G441" s="54">
        <v>0</v>
      </c>
      <c r="H441" s="55">
        <v>3500</v>
      </c>
      <c r="I441" s="62">
        <v>3500</v>
      </c>
    </row>
    <row r="442" spans="1:9" ht="15.75" thickBot="1" x14ac:dyDescent="0.3">
      <c r="A442" s="59" t="s">
        <v>53</v>
      </c>
      <c r="B442" s="50">
        <v>45838</v>
      </c>
      <c r="C442" s="50">
        <v>46013</v>
      </c>
      <c r="D442" s="51">
        <v>0</v>
      </c>
      <c r="E442" s="51">
        <v>0</v>
      </c>
      <c r="F442" s="51">
        <v>0</v>
      </c>
      <c r="G442" s="51">
        <v>0</v>
      </c>
      <c r="H442" s="52">
        <v>5000</v>
      </c>
      <c r="I442" s="60">
        <v>5000</v>
      </c>
    </row>
    <row r="443" spans="1:9" ht="15.75" thickBot="1" x14ac:dyDescent="0.3">
      <c r="A443" s="61" t="s">
        <v>398</v>
      </c>
      <c r="B443" s="53">
        <v>45838</v>
      </c>
      <c r="C443" s="53">
        <v>45868</v>
      </c>
      <c r="D443" s="54">
        <v>0</v>
      </c>
      <c r="E443" s="54">
        <v>0</v>
      </c>
      <c r="F443" s="54">
        <v>0</v>
      </c>
      <c r="G443" s="54">
        <v>0</v>
      </c>
      <c r="H443" s="55">
        <v>3000</v>
      </c>
      <c r="I443" s="62">
        <v>3000</v>
      </c>
    </row>
    <row r="444" spans="1:9" ht="15.75" thickBot="1" x14ac:dyDescent="0.3">
      <c r="A444" s="59" t="s">
        <v>393</v>
      </c>
      <c r="B444" s="50">
        <v>45838</v>
      </c>
      <c r="C444" s="50">
        <v>46013</v>
      </c>
      <c r="D444" s="51">
        <v>0</v>
      </c>
      <c r="E444" s="51">
        <v>0</v>
      </c>
      <c r="F444" s="51">
        <v>0</v>
      </c>
      <c r="G444" s="51">
        <v>0</v>
      </c>
      <c r="H444" s="52">
        <v>8000</v>
      </c>
      <c r="I444" s="60">
        <v>8000</v>
      </c>
    </row>
    <row r="445" spans="1:9" ht="15.75" thickBot="1" x14ac:dyDescent="0.3">
      <c r="A445" s="61" t="s">
        <v>403</v>
      </c>
      <c r="B445" s="53">
        <v>45821</v>
      </c>
      <c r="C445" s="53">
        <v>46013</v>
      </c>
      <c r="D445" s="54">
        <v>0</v>
      </c>
      <c r="E445" s="54">
        <v>0</v>
      </c>
      <c r="F445" s="54">
        <v>0</v>
      </c>
      <c r="G445" s="54">
        <v>0</v>
      </c>
      <c r="H445" s="54">
        <v>750</v>
      </c>
      <c r="I445" s="70">
        <v>750</v>
      </c>
    </row>
    <row r="446" spans="1:9" ht="15.75" thickBot="1" x14ac:dyDescent="0.3">
      <c r="A446" s="59" t="s">
        <v>261</v>
      </c>
      <c r="B446" s="50">
        <v>45821</v>
      </c>
      <c r="C446" s="50">
        <v>46013</v>
      </c>
      <c r="D446" s="51">
        <v>0</v>
      </c>
      <c r="E446" s="51">
        <v>0</v>
      </c>
      <c r="F446" s="51">
        <v>0</v>
      </c>
      <c r="G446" s="51">
        <v>0</v>
      </c>
      <c r="H446" s="51">
        <v>960</v>
      </c>
      <c r="I446" s="69">
        <v>960</v>
      </c>
    </row>
    <row r="447" spans="1:9" ht="15.75" thickBot="1" x14ac:dyDescent="0.3">
      <c r="A447" s="61" t="s">
        <v>71</v>
      </c>
      <c r="B447" s="53">
        <v>45838</v>
      </c>
      <c r="C447" s="53">
        <v>45868</v>
      </c>
      <c r="D447" s="54">
        <v>0</v>
      </c>
      <c r="E447" s="54">
        <v>0</v>
      </c>
      <c r="F447" s="54">
        <v>0</v>
      </c>
      <c r="G447" s="54">
        <v>0</v>
      </c>
      <c r="H447" s="55">
        <v>3000</v>
      </c>
      <c r="I447" s="62">
        <v>3000</v>
      </c>
    </row>
    <row r="448" spans="1:9" ht="15.75" thickBot="1" x14ac:dyDescent="0.3">
      <c r="A448" s="59" t="s">
        <v>54</v>
      </c>
      <c r="B448" s="50">
        <v>45838</v>
      </c>
      <c r="C448" s="50">
        <v>46010</v>
      </c>
      <c r="D448" s="51">
        <v>0</v>
      </c>
      <c r="E448" s="51">
        <v>0</v>
      </c>
      <c r="F448" s="51">
        <v>0</v>
      </c>
      <c r="G448" s="51">
        <v>0</v>
      </c>
      <c r="H448" s="52">
        <v>1700</v>
      </c>
      <c r="I448" s="60">
        <v>1700</v>
      </c>
    </row>
    <row r="449" spans="1:9" ht="15.75" thickBot="1" x14ac:dyDescent="0.3">
      <c r="A449" s="61" t="s">
        <v>55</v>
      </c>
      <c r="B449" s="53">
        <v>45838</v>
      </c>
      <c r="C449" s="53">
        <v>46013</v>
      </c>
      <c r="D449" s="54">
        <v>0</v>
      </c>
      <c r="E449" s="54">
        <v>0</v>
      </c>
      <c r="F449" s="54">
        <v>0</v>
      </c>
      <c r="G449" s="54">
        <v>0</v>
      </c>
      <c r="H449" s="55">
        <v>2000</v>
      </c>
      <c r="I449" s="62">
        <v>2000</v>
      </c>
    </row>
    <row r="450" spans="1:9" ht="15.75" thickBot="1" x14ac:dyDescent="0.3">
      <c r="A450" s="59" t="s">
        <v>83</v>
      </c>
      <c r="B450" s="50">
        <v>45838</v>
      </c>
      <c r="C450" s="50">
        <v>46013</v>
      </c>
      <c r="D450" s="51">
        <v>0</v>
      </c>
      <c r="E450" s="51">
        <v>0</v>
      </c>
      <c r="F450" s="51">
        <v>0</v>
      </c>
      <c r="G450" s="51">
        <v>0</v>
      </c>
      <c r="H450" s="52">
        <v>5000</v>
      </c>
      <c r="I450" s="60">
        <v>5000</v>
      </c>
    </row>
    <row r="451" spans="1:9" ht="15.75" thickBot="1" x14ac:dyDescent="0.3">
      <c r="A451" s="61" t="s">
        <v>396</v>
      </c>
      <c r="B451" s="53">
        <v>45838</v>
      </c>
      <c r="C451" s="53">
        <v>46013</v>
      </c>
      <c r="D451" s="54">
        <v>0</v>
      </c>
      <c r="E451" s="54">
        <v>0</v>
      </c>
      <c r="F451" s="54">
        <v>0</v>
      </c>
      <c r="G451" s="54">
        <v>0</v>
      </c>
      <c r="H451" s="55">
        <v>4500</v>
      </c>
      <c r="I451" s="62">
        <v>4500</v>
      </c>
    </row>
    <row r="452" spans="1:9" ht="15.75" thickBot="1" x14ac:dyDescent="0.3">
      <c r="A452" s="59" t="s">
        <v>72</v>
      </c>
      <c r="B452" s="50">
        <v>45821</v>
      </c>
      <c r="C452" s="50">
        <v>46013</v>
      </c>
      <c r="D452" s="51">
        <v>0</v>
      </c>
      <c r="E452" s="51">
        <v>0</v>
      </c>
      <c r="F452" s="51">
        <v>0</v>
      </c>
      <c r="G452" s="51">
        <v>0</v>
      </c>
      <c r="H452" s="51">
        <v>60</v>
      </c>
      <c r="I452" s="69">
        <v>60</v>
      </c>
    </row>
    <row r="453" spans="1:9" ht="15.75" thickBot="1" x14ac:dyDescent="0.3">
      <c r="A453" s="61" t="s">
        <v>538</v>
      </c>
      <c r="B453" s="53">
        <v>45828</v>
      </c>
      <c r="C453" s="53">
        <v>45808</v>
      </c>
      <c r="D453" s="54">
        <v>0</v>
      </c>
      <c r="E453" s="54">
        <v>0</v>
      </c>
      <c r="F453" s="54">
        <v>0</v>
      </c>
      <c r="G453" s="54">
        <v>0</v>
      </c>
      <c r="H453" s="55">
        <v>1500</v>
      </c>
      <c r="I453" s="62">
        <v>1500</v>
      </c>
    </row>
    <row r="454" spans="1:9" ht="15.75" thickBot="1" x14ac:dyDescent="0.3">
      <c r="A454" s="59" t="s">
        <v>264</v>
      </c>
      <c r="B454" s="50">
        <v>45838</v>
      </c>
      <c r="C454" s="50">
        <v>46013</v>
      </c>
      <c r="D454" s="51">
        <v>0</v>
      </c>
      <c r="E454" s="51">
        <v>0</v>
      </c>
      <c r="F454" s="51">
        <v>0</v>
      </c>
      <c r="G454" s="51">
        <v>0</v>
      </c>
      <c r="H454" s="52">
        <v>4000</v>
      </c>
      <c r="I454" s="60">
        <v>4000</v>
      </c>
    </row>
    <row r="455" spans="1:9" ht="15.75" thickBot="1" x14ac:dyDescent="0.3">
      <c r="A455" s="61" t="s">
        <v>406</v>
      </c>
      <c r="B455" s="53">
        <v>45838</v>
      </c>
      <c r="C455" s="53">
        <v>46013</v>
      </c>
      <c r="D455" s="54">
        <v>0</v>
      </c>
      <c r="E455" s="54">
        <v>0</v>
      </c>
      <c r="F455" s="54">
        <v>0</v>
      </c>
      <c r="G455" s="54">
        <v>0</v>
      </c>
      <c r="H455" s="55">
        <v>5000</v>
      </c>
      <c r="I455" s="62">
        <v>5000</v>
      </c>
    </row>
    <row r="456" spans="1:9" ht="15.75" thickBot="1" x14ac:dyDescent="0.3">
      <c r="A456" s="113" t="s">
        <v>245</v>
      </c>
      <c r="B456" s="114"/>
      <c r="C456" s="115"/>
      <c r="D456" s="56">
        <v>0</v>
      </c>
      <c r="E456" s="56">
        <v>0</v>
      </c>
      <c r="F456" s="56">
        <v>0</v>
      </c>
      <c r="G456" s="56">
        <v>0</v>
      </c>
      <c r="H456" s="57">
        <v>96847</v>
      </c>
      <c r="I456" s="63">
        <v>96847</v>
      </c>
    </row>
    <row r="457" spans="1:9" ht="21" customHeight="1" thickBot="1" x14ac:dyDescent="0.3">
      <c r="A457" s="116" t="s">
        <v>472</v>
      </c>
      <c r="B457" s="117"/>
      <c r="C457" s="117"/>
      <c r="D457" s="117"/>
      <c r="E457" s="117"/>
      <c r="F457" s="117"/>
      <c r="G457" s="117"/>
      <c r="H457" s="117"/>
      <c r="I457" s="118"/>
    </row>
    <row r="458" spans="1:9" ht="15.75" thickBot="1" x14ac:dyDescent="0.3">
      <c r="A458" s="59" t="s">
        <v>519</v>
      </c>
      <c r="B458" s="50">
        <v>45859</v>
      </c>
      <c r="C458" s="50">
        <v>46013</v>
      </c>
      <c r="D458" s="51">
        <v>0</v>
      </c>
      <c r="E458" s="51">
        <v>0</v>
      </c>
      <c r="F458" s="51">
        <v>0</v>
      </c>
      <c r="G458" s="51">
        <v>0</v>
      </c>
      <c r="H458" s="52">
        <v>8000</v>
      </c>
      <c r="I458" s="60">
        <v>8000</v>
      </c>
    </row>
    <row r="459" spans="1:9" ht="15.75" thickBot="1" x14ac:dyDescent="0.3">
      <c r="A459" s="61" t="s">
        <v>520</v>
      </c>
      <c r="B459" s="53">
        <v>45868</v>
      </c>
      <c r="C459" s="53">
        <v>45901</v>
      </c>
      <c r="D459" s="54">
        <v>0</v>
      </c>
      <c r="E459" s="54">
        <v>0</v>
      </c>
      <c r="F459" s="54">
        <v>0</v>
      </c>
      <c r="G459" s="54">
        <v>0</v>
      </c>
      <c r="H459" s="55">
        <v>2500</v>
      </c>
      <c r="I459" s="62">
        <v>2500</v>
      </c>
    </row>
    <row r="460" spans="1:9" ht="15.75" thickBot="1" x14ac:dyDescent="0.3">
      <c r="A460" s="59" t="s">
        <v>404</v>
      </c>
      <c r="B460" s="50">
        <v>45868</v>
      </c>
      <c r="C460" s="50">
        <v>45838</v>
      </c>
      <c r="D460" s="51">
        <v>0</v>
      </c>
      <c r="E460" s="51">
        <v>0</v>
      </c>
      <c r="F460" s="51">
        <v>0</v>
      </c>
      <c r="G460" s="51">
        <v>0</v>
      </c>
      <c r="H460" s="51">
        <v>437.5</v>
      </c>
      <c r="I460" s="69">
        <v>437.5</v>
      </c>
    </row>
    <row r="461" spans="1:9" ht="15.75" thickBot="1" x14ac:dyDescent="0.3">
      <c r="A461" s="61" t="s">
        <v>404</v>
      </c>
      <c r="B461" s="53">
        <v>45868</v>
      </c>
      <c r="C461" s="53">
        <v>45838</v>
      </c>
      <c r="D461" s="54">
        <v>0</v>
      </c>
      <c r="E461" s="54">
        <v>0</v>
      </c>
      <c r="F461" s="54">
        <v>0</v>
      </c>
      <c r="G461" s="54">
        <v>0</v>
      </c>
      <c r="H461" s="54">
        <v>437.5</v>
      </c>
      <c r="I461" s="70">
        <v>437.5</v>
      </c>
    </row>
    <row r="462" spans="1:9" ht="15.75" thickBot="1" x14ac:dyDescent="0.3">
      <c r="A462" s="59" t="s">
        <v>404</v>
      </c>
      <c r="B462" s="50">
        <v>45868</v>
      </c>
      <c r="C462" s="50">
        <v>45838</v>
      </c>
      <c r="D462" s="51">
        <v>0</v>
      </c>
      <c r="E462" s="51">
        <v>0</v>
      </c>
      <c r="F462" s="51">
        <v>0</v>
      </c>
      <c r="G462" s="51">
        <v>0</v>
      </c>
      <c r="H462" s="51">
        <v>437.5</v>
      </c>
      <c r="I462" s="69">
        <v>437.5</v>
      </c>
    </row>
    <row r="463" spans="1:9" ht="15.75" thickBot="1" x14ac:dyDescent="0.3">
      <c r="A463" s="61" t="s">
        <v>404</v>
      </c>
      <c r="B463" s="53">
        <v>45868</v>
      </c>
      <c r="C463" s="53">
        <v>45838</v>
      </c>
      <c r="D463" s="54">
        <v>0</v>
      </c>
      <c r="E463" s="54">
        <v>0</v>
      </c>
      <c r="F463" s="54">
        <v>0</v>
      </c>
      <c r="G463" s="54">
        <v>0</v>
      </c>
      <c r="H463" s="54">
        <v>437.5</v>
      </c>
      <c r="I463" s="70">
        <v>437.5</v>
      </c>
    </row>
    <row r="464" spans="1:9" ht="15.75" thickBot="1" x14ac:dyDescent="0.3">
      <c r="A464" s="59" t="s">
        <v>399</v>
      </c>
      <c r="B464" s="50">
        <v>45868</v>
      </c>
      <c r="C464" s="50">
        <v>46013</v>
      </c>
      <c r="D464" s="51">
        <v>0</v>
      </c>
      <c r="E464" s="51">
        <v>0</v>
      </c>
      <c r="F464" s="51">
        <v>0</v>
      </c>
      <c r="G464" s="51">
        <v>0</v>
      </c>
      <c r="H464" s="52">
        <v>3500</v>
      </c>
      <c r="I464" s="60">
        <v>3500</v>
      </c>
    </row>
    <row r="465" spans="1:9" ht="15.75" thickBot="1" x14ac:dyDescent="0.3">
      <c r="A465" s="61" t="s">
        <v>400</v>
      </c>
      <c r="B465" s="53">
        <v>45868</v>
      </c>
      <c r="C465" s="53">
        <v>45870</v>
      </c>
      <c r="D465" s="54">
        <v>0</v>
      </c>
      <c r="E465" s="54">
        <v>0</v>
      </c>
      <c r="F465" s="54">
        <v>0</v>
      </c>
      <c r="G465" s="54">
        <v>0</v>
      </c>
      <c r="H465" s="55">
        <v>2500</v>
      </c>
      <c r="I465" s="62">
        <v>2500</v>
      </c>
    </row>
    <row r="466" spans="1:9" ht="15.75" thickBot="1" x14ac:dyDescent="0.3">
      <c r="A466" s="59" t="s">
        <v>401</v>
      </c>
      <c r="B466" s="50">
        <v>45868</v>
      </c>
      <c r="C466" s="50">
        <v>46013</v>
      </c>
      <c r="D466" s="51">
        <v>0</v>
      </c>
      <c r="E466" s="51">
        <v>0</v>
      </c>
      <c r="F466" s="51">
        <v>0</v>
      </c>
      <c r="G466" s="51">
        <v>0</v>
      </c>
      <c r="H466" s="52">
        <v>5000</v>
      </c>
      <c r="I466" s="60">
        <v>5000</v>
      </c>
    </row>
    <row r="467" spans="1:9" ht="15.75" thickBot="1" x14ac:dyDescent="0.3">
      <c r="A467" s="61" t="s">
        <v>539</v>
      </c>
      <c r="B467" s="53">
        <v>45852</v>
      </c>
      <c r="C467" s="53">
        <v>46013</v>
      </c>
      <c r="D467" s="54">
        <v>0</v>
      </c>
      <c r="E467" s="54">
        <v>0</v>
      </c>
      <c r="F467" s="54">
        <v>0</v>
      </c>
      <c r="G467" s="54">
        <v>0</v>
      </c>
      <c r="H467" s="54">
        <v>150</v>
      </c>
      <c r="I467" s="70">
        <v>150</v>
      </c>
    </row>
    <row r="468" spans="1:9" ht="15.75" thickBot="1" x14ac:dyDescent="0.3">
      <c r="A468" s="59" t="s">
        <v>540</v>
      </c>
      <c r="B468" s="50">
        <v>45852</v>
      </c>
      <c r="C468" s="50">
        <v>46013</v>
      </c>
      <c r="D468" s="51">
        <v>0</v>
      </c>
      <c r="E468" s="51">
        <v>0</v>
      </c>
      <c r="F468" s="51">
        <v>0</v>
      </c>
      <c r="G468" s="51">
        <v>0</v>
      </c>
      <c r="H468" s="51">
        <v>210</v>
      </c>
      <c r="I468" s="69">
        <v>210</v>
      </c>
    </row>
    <row r="469" spans="1:9" ht="15.75" thickBot="1" x14ac:dyDescent="0.3">
      <c r="A469" s="61" t="s">
        <v>258</v>
      </c>
      <c r="B469" s="53">
        <v>45852</v>
      </c>
      <c r="C469" s="53">
        <v>46013</v>
      </c>
      <c r="D469" s="54">
        <v>0</v>
      </c>
      <c r="E469" s="54">
        <v>0</v>
      </c>
      <c r="F469" s="54">
        <v>0</v>
      </c>
      <c r="G469" s="54">
        <v>0</v>
      </c>
      <c r="H469" s="54">
        <v>570</v>
      </c>
      <c r="I469" s="70">
        <v>570</v>
      </c>
    </row>
    <row r="470" spans="1:9" ht="15.75" thickBot="1" x14ac:dyDescent="0.3">
      <c r="A470" s="59" t="s">
        <v>394</v>
      </c>
      <c r="B470" s="50">
        <v>45868</v>
      </c>
      <c r="C470" s="50">
        <v>46010</v>
      </c>
      <c r="D470" s="51">
        <v>0</v>
      </c>
      <c r="E470" s="51">
        <v>0</v>
      </c>
      <c r="F470" s="51">
        <v>0</v>
      </c>
      <c r="G470" s="51">
        <v>0</v>
      </c>
      <c r="H470" s="52">
        <v>2250</v>
      </c>
      <c r="I470" s="60">
        <v>2250</v>
      </c>
    </row>
    <row r="471" spans="1:9" ht="15.75" thickBot="1" x14ac:dyDescent="0.3">
      <c r="A471" s="61" t="s">
        <v>81</v>
      </c>
      <c r="B471" s="53">
        <v>45868</v>
      </c>
      <c r="C471" s="53">
        <v>46013</v>
      </c>
      <c r="D471" s="54">
        <v>0</v>
      </c>
      <c r="E471" s="54">
        <v>0</v>
      </c>
      <c r="F471" s="54">
        <v>0</v>
      </c>
      <c r="G471" s="54">
        <v>0</v>
      </c>
      <c r="H471" s="55">
        <v>1500</v>
      </c>
      <c r="I471" s="62">
        <v>1500</v>
      </c>
    </row>
    <row r="472" spans="1:9" ht="15.75" thickBot="1" x14ac:dyDescent="0.3">
      <c r="A472" s="59" t="s">
        <v>263</v>
      </c>
      <c r="B472" s="50">
        <v>45859</v>
      </c>
      <c r="C472" s="50">
        <v>46010</v>
      </c>
      <c r="D472" s="51">
        <v>0</v>
      </c>
      <c r="E472" s="51">
        <v>0</v>
      </c>
      <c r="F472" s="51">
        <v>0</v>
      </c>
      <c r="G472" s="51">
        <v>0</v>
      </c>
      <c r="H472" s="52">
        <v>3000</v>
      </c>
      <c r="I472" s="60">
        <v>3000</v>
      </c>
    </row>
    <row r="473" spans="1:9" ht="15.75" thickBot="1" x14ac:dyDescent="0.3">
      <c r="A473" s="61" t="s">
        <v>391</v>
      </c>
      <c r="B473" s="53">
        <v>45868</v>
      </c>
      <c r="C473" s="53">
        <v>46013</v>
      </c>
      <c r="D473" s="54">
        <v>0</v>
      </c>
      <c r="E473" s="54">
        <v>0</v>
      </c>
      <c r="F473" s="54">
        <v>0</v>
      </c>
      <c r="G473" s="54">
        <v>0</v>
      </c>
      <c r="H473" s="55">
        <v>3600</v>
      </c>
      <c r="I473" s="62">
        <v>3600</v>
      </c>
    </row>
    <row r="474" spans="1:9" ht="15.75" thickBot="1" x14ac:dyDescent="0.3">
      <c r="A474" s="59" t="s">
        <v>64</v>
      </c>
      <c r="B474" s="50">
        <v>45859</v>
      </c>
      <c r="C474" s="50">
        <v>45838</v>
      </c>
      <c r="D474" s="51">
        <v>0</v>
      </c>
      <c r="E474" s="51">
        <v>0</v>
      </c>
      <c r="F474" s="51">
        <v>0</v>
      </c>
      <c r="G474" s="51">
        <v>0</v>
      </c>
      <c r="H474" s="51">
        <v>885</v>
      </c>
      <c r="I474" s="69">
        <v>885</v>
      </c>
    </row>
    <row r="475" spans="1:9" ht="15.75" thickBot="1" x14ac:dyDescent="0.3">
      <c r="A475" s="61" t="s">
        <v>64</v>
      </c>
      <c r="B475" s="53">
        <v>45859</v>
      </c>
      <c r="C475" s="53">
        <v>45838</v>
      </c>
      <c r="D475" s="54">
        <v>0</v>
      </c>
      <c r="E475" s="54">
        <v>0</v>
      </c>
      <c r="F475" s="54">
        <v>0</v>
      </c>
      <c r="G475" s="54">
        <v>0</v>
      </c>
      <c r="H475" s="54">
        <v>885</v>
      </c>
      <c r="I475" s="70">
        <v>885</v>
      </c>
    </row>
    <row r="476" spans="1:9" ht="15.75" thickBot="1" x14ac:dyDescent="0.3">
      <c r="A476" s="59" t="s">
        <v>64</v>
      </c>
      <c r="B476" s="50">
        <v>45859</v>
      </c>
      <c r="C476" s="50">
        <v>45838</v>
      </c>
      <c r="D476" s="51">
        <v>0</v>
      </c>
      <c r="E476" s="51">
        <v>0</v>
      </c>
      <c r="F476" s="51">
        <v>0</v>
      </c>
      <c r="G476" s="51">
        <v>0</v>
      </c>
      <c r="H476" s="51">
        <v>885</v>
      </c>
      <c r="I476" s="69">
        <v>885</v>
      </c>
    </row>
    <row r="477" spans="1:9" ht="15.75" thickBot="1" x14ac:dyDescent="0.3">
      <c r="A477" s="61" t="s">
        <v>64</v>
      </c>
      <c r="B477" s="53">
        <v>45859</v>
      </c>
      <c r="C477" s="53">
        <v>45838</v>
      </c>
      <c r="D477" s="54">
        <v>0</v>
      </c>
      <c r="E477" s="54">
        <v>0</v>
      </c>
      <c r="F477" s="54">
        <v>0</v>
      </c>
      <c r="G477" s="54">
        <v>0</v>
      </c>
      <c r="H477" s="54">
        <v>885</v>
      </c>
      <c r="I477" s="70">
        <v>885</v>
      </c>
    </row>
    <row r="478" spans="1:9" ht="15.75" thickBot="1" x14ac:dyDescent="0.3">
      <c r="A478" s="59" t="s">
        <v>82</v>
      </c>
      <c r="B478" s="50">
        <v>45868</v>
      </c>
      <c r="C478" s="50">
        <v>45838</v>
      </c>
      <c r="D478" s="51">
        <v>0</v>
      </c>
      <c r="E478" s="51">
        <v>0</v>
      </c>
      <c r="F478" s="51">
        <v>0</v>
      </c>
      <c r="G478" s="51">
        <v>0</v>
      </c>
      <c r="H478" s="52">
        <v>4987</v>
      </c>
      <c r="I478" s="60">
        <v>4987</v>
      </c>
    </row>
    <row r="479" spans="1:9" ht="15.75" thickBot="1" x14ac:dyDescent="0.3">
      <c r="A479" s="61" t="s">
        <v>392</v>
      </c>
      <c r="B479" s="53">
        <v>45868</v>
      </c>
      <c r="C479" s="53">
        <v>46013</v>
      </c>
      <c r="D479" s="54">
        <v>0</v>
      </c>
      <c r="E479" s="54">
        <v>0</v>
      </c>
      <c r="F479" s="54">
        <v>0</v>
      </c>
      <c r="G479" s="54">
        <v>0</v>
      </c>
      <c r="H479" s="55">
        <v>8000</v>
      </c>
      <c r="I479" s="62">
        <v>8000</v>
      </c>
    </row>
    <row r="480" spans="1:9" ht="15.75" thickBot="1" x14ac:dyDescent="0.3">
      <c r="A480" s="59" t="s">
        <v>79</v>
      </c>
      <c r="B480" s="50">
        <v>45868</v>
      </c>
      <c r="C480" s="50">
        <v>46013</v>
      </c>
      <c r="D480" s="51">
        <v>0</v>
      </c>
      <c r="E480" s="51">
        <v>0</v>
      </c>
      <c r="F480" s="51">
        <v>0</v>
      </c>
      <c r="G480" s="51">
        <v>0</v>
      </c>
      <c r="H480" s="52">
        <v>2000</v>
      </c>
      <c r="I480" s="60">
        <v>2000</v>
      </c>
    </row>
    <row r="481" spans="1:9" ht="15.75" thickBot="1" x14ac:dyDescent="0.3">
      <c r="A481" s="61" t="s">
        <v>395</v>
      </c>
      <c r="B481" s="53">
        <v>45868</v>
      </c>
      <c r="C481" s="53">
        <v>46013</v>
      </c>
      <c r="D481" s="54">
        <v>0</v>
      </c>
      <c r="E481" s="54">
        <v>0</v>
      </c>
      <c r="F481" s="54">
        <v>0</v>
      </c>
      <c r="G481" s="54">
        <v>0</v>
      </c>
      <c r="H481" s="55">
        <v>3500</v>
      </c>
      <c r="I481" s="62">
        <v>3500</v>
      </c>
    </row>
    <row r="482" spans="1:9" ht="15.75" thickBot="1" x14ac:dyDescent="0.3">
      <c r="A482" s="59" t="s">
        <v>53</v>
      </c>
      <c r="B482" s="50">
        <v>45868</v>
      </c>
      <c r="C482" s="50">
        <v>46013</v>
      </c>
      <c r="D482" s="51">
        <v>0</v>
      </c>
      <c r="E482" s="51">
        <v>0</v>
      </c>
      <c r="F482" s="51">
        <v>0</v>
      </c>
      <c r="G482" s="51">
        <v>0</v>
      </c>
      <c r="H482" s="52">
        <v>5000</v>
      </c>
      <c r="I482" s="60">
        <v>5000</v>
      </c>
    </row>
    <row r="483" spans="1:9" ht="15.75" thickBot="1" x14ac:dyDescent="0.3">
      <c r="A483" s="61" t="s">
        <v>68</v>
      </c>
      <c r="B483" s="53">
        <v>45852</v>
      </c>
      <c r="C483" s="53">
        <v>46013</v>
      </c>
      <c r="D483" s="54">
        <v>0</v>
      </c>
      <c r="E483" s="54">
        <v>0</v>
      </c>
      <c r="F483" s="54">
        <v>0</v>
      </c>
      <c r="G483" s="54">
        <v>0</v>
      </c>
      <c r="H483" s="54">
        <v>210</v>
      </c>
      <c r="I483" s="70">
        <v>210</v>
      </c>
    </row>
    <row r="484" spans="1:9" ht="15.75" thickBot="1" x14ac:dyDescent="0.3">
      <c r="A484" s="59" t="s">
        <v>398</v>
      </c>
      <c r="B484" s="50">
        <v>45868</v>
      </c>
      <c r="C484" s="50">
        <v>45868</v>
      </c>
      <c r="D484" s="51">
        <v>0</v>
      </c>
      <c r="E484" s="51">
        <v>0</v>
      </c>
      <c r="F484" s="51">
        <v>0</v>
      </c>
      <c r="G484" s="51">
        <v>0</v>
      </c>
      <c r="H484" s="52">
        <v>3000</v>
      </c>
      <c r="I484" s="60">
        <v>3000</v>
      </c>
    </row>
    <row r="485" spans="1:9" ht="15.75" thickBot="1" x14ac:dyDescent="0.3">
      <c r="A485" s="61" t="s">
        <v>393</v>
      </c>
      <c r="B485" s="53">
        <v>45868</v>
      </c>
      <c r="C485" s="53">
        <v>46013</v>
      </c>
      <c r="D485" s="54">
        <v>0</v>
      </c>
      <c r="E485" s="54">
        <v>0</v>
      </c>
      <c r="F485" s="54">
        <v>0</v>
      </c>
      <c r="G485" s="54">
        <v>0</v>
      </c>
      <c r="H485" s="55">
        <v>8000</v>
      </c>
      <c r="I485" s="62">
        <v>8000</v>
      </c>
    </row>
    <row r="486" spans="1:9" ht="15.75" thickBot="1" x14ac:dyDescent="0.3">
      <c r="A486" s="59" t="s">
        <v>403</v>
      </c>
      <c r="B486" s="50">
        <v>45852</v>
      </c>
      <c r="C486" s="50">
        <v>46013</v>
      </c>
      <c r="D486" s="51">
        <v>0</v>
      </c>
      <c r="E486" s="51">
        <v>0</v>
      </c>
      <c r="F486" s="51">
        <v>0</v>
      </c>
      <c r="G486" s="51">
        <v>0</v>
      </c>
      <c r="H486" s="51">
        <v>840</v>
      </c>
      <c r="I486" s="69">
        <v>840</v>
      </c>
    </row>
    <row r="487" spans="1:9" ht="15.75" thickBot="1" x14ac:dyDescent="0.3">
      <c r="A487" s="61" t="s">
        <v>261</v>
      </c>
      <c r="B487" s="53">
        <v>45852</v>
      </c>
      <c r="C487" s="53">
        <v>46013</v>
      </c>
      <c r="D487" s="54">
        <v>0</v>
      </c>
      <c r="E487" s="54">
        <v>0</v>
      </c>
      <c r="F487" s="54">
        <v>0</v>
      </c>
      <c r="G487" s="54">
        <v>0</v>
      </c>
      <c r="H487" s="55">
        <v>1500</v>
      </c>
      <c r="I487" s="62">
        <v>1500</v>
      </c>
    </row>
    <row r="488" spans="1:9" ht="15.75" thickBot="1" x14ac:dyDescent="0.3">
      <c r="A488" s="59" t="s">
        <v>541</v>
      </c>
      <c r="B488" s="50">
        <v>45852</v>
      </c>
      <c r="C488" s="50">
        <v>46013</v>
      </c>
      <c r="D488" s="51">
        <v>0</v>
      </c>
      <c r="E488" s="51">
        <v>0</v>
      </c>
      <c r="F488" s="51">
        <v>0</v>
      </c>
      <c r="G488" s="51">
        <v>0</v>
      </c>
      <c r="H488" s="51">
        <v>600</v>
      </c>
      <c r="I488" s="69">
        <v>600</v>
      </c>
    </row>
    <row r="489" spans="1:9" ht="15.75" thickBot="1" x14ac:dyDescent="0.3">
      <c r="A489" s="61" t="s">
        <v>71</v>
      </c>
      <c r="B489" s="53">
        <v>45868</v>
      </c>
      <c r="C489" s="53">
        <v>45868</v>
      </c>
      <c r="D489" s="54">
        <v>0</v>
      </c>
      <c r="E489" s="54">
        <v>0</v>
      </c>
      <c r="F489" s="54">
        <v>0</v>
      </c>
      <c r="G489" s="54">
        <v>0</v>
      </c>
      <c r="H489" s="55">
        <v>3000</v>
      </c>
      <c r="I489" s="62">
        <v>3000</v>
      </c>
    </row>
    <row r="490" spans="1:9" ht="15.75" thickBot="1" x14ac:dyDescent="0.3">
      <c r="A490" s="59" t="s">
        <v>54</v>
      </c>
      <c r="B490" s="50">
        <v>45868</v>
      </c>
      <c r="C490" s="50">
        <v>46010</v>
      </c>
      <c r="D490" s="51">
        <v>0</v>
      </c>
      <c r="E490" s="51">
        <v>0</v>
      </c>
      <c r="F490" s="51">
        <v>0</v>
      </c>
      <c r="G490" s="51">
        <v>0</v>
      </c>
      <c r="H490" s="52">
        <v>1700</v>
      </c>
      <c r="I490" s="60">
        <v>1700</v>
      </c>
    </row>
    <row r="491" spans="1:9" ht="15.75" thickBot="1" x14ac:dyDescent="0.3">
      <c r="A491" s="61" t="s">
        <v>55</v>
      </c>
      <c r="B491" s="53">
        <v>45868</v>
      </c>
      <c r="C491" s="53">
        <v>46013</v>
      </c>
      <c r="D491" s="54">
        <v>0</v>
      </c>
      <c r="E491" s="54">
        <v>0</v>
      </c>
      <c r="F491" s="54">
        <v>0</v>
      </c>
      <c r="G491" s="54">
        <v>0</v>
      </c>
      <c r="H491" s="55">
        <v>2000</v>
      </c>
      <c r="I491" s="62">
        <v>2000</v>
      </c>
    </row>
    <row r="492" spans="1:9" ht="15.75" thickBot="1" x14ac:dyDescent="0.3">
      <c r="A492" s="59" t="s">
        <v>83</v>
      </c>
      <c r="B492" s="50">
        <v>45868</v>
      </c>
      <c r="C492" s="50">
        <v>46013</v>
      </c>
      <c r="D492" s="51">
        <v>0</v>
      </c>
      <c r="E492" s="51">
        <v>0</v>
      </c>
      <c r="F492" s="51">
        <v>0</v>
      </c>
      <c r="G492" s="51">
        <v>0</v>
      </c>
      <c r="H492" s="52">
        <v>5000</v>
      </c>
      <c r="I492" s="60">
        <v>5000</v>
      </c>
    </row>
    <row r="493" spans="1:9" ht="15.75" thickBot="1" x14ac:dyDescent="0.3">
      <c r="A493" s="61" t="s">
        <v>396</v>
      </c>
      <c r="B493" s="53">
        <v>45868</v>
      </c>
      <c r="C493" s="53">
        <v>46013</v>
      </c>
      <c r="D493" s="54">
        <v>0</v>
      </c>
      <c r="E493" s="54">
        <v>0</v>
      </c>
      <c r="F493" s="54">
        <v>0</v>
      </c>
      <c r="G493" s="54">
        <v>0</v>
      </c>
      <c r="H493" s="55">
        <v>4500</v>
      </c>
      <c r="I493" s="62">
        <v>4500</v>
      </c>
    </row>
    <row r="494" spans="1:9" ht="15.75" thickBot="1" x14ac:dyDescent="0.3">
      <c r="A494" s="59" t="s">
        <v>72</v>
      </c>
      <c r="B494" s="50">
        <v>45852</v>
      </c>
      <c r="C494" s="50">
        <v>46013</v>
      </c>
      <c r="D494" s="51">
        <v>0</v>
      </c>
      <c r="E494" s="51">
        <v>0</v>
      </c>
      <c r="F494" s="51">
        <v>0</v>
      </c>
      <c r="G494" s="51">
        <v>0</v>
      </c>
      <c r="H494" s="51">
        <v>90</v>
      </c>
      <c r="I494" s="69">
        <v>90</v>
      </c>
    </row>
    <row r="495" spans="1:9" ht="15.75" thickBot="1" x14ac:dyDescent="0.3">
      <c r="A495" s="61" t="s">
        <v>264</v>
      </c>
      <c r="B495" s="53">
        <v>45868</v>
      </c>
      <c r="C495" s="53">
        <v>46013</v>
      </c>
      <c r="D495" s="54">
        <v>0</v>
      </c>
      <c r="E495" s="54">
        <v>0</v>
      </c>
      <c r="F495" s="54">
        <v>0</v>
      </c>
      <c r="G495" s="54">
        <v>0</v>
      </c>
      <c r="H495" s="55">
        <v>4000</v>
      </c>
      <c r="I495" s="62">
        <v>4000</v>
      </c>
    </row>
    <row r="496" spans="1:9" ht="15.75" thickBot="1" x14ac:dyDescent="0.3">
      <c r="A496" s="59" t="s">
        <v>542</v>
      </c>
      <c r="B496" s="50">
        <v>45868</v>
      </c>
      <c r="C496" s="50">
        <v>46013</v>
      </c>
      <c r="D496" s="51">
        <v>0</v>
      </c>
      <c r="E496" s="51">
        <v>0</v>
      </c>
      <c r="F496" s="51">
        <v>0</v>
      </c>
      <c r="G496" s="51">
        <v>0</v>
      </c>
      <c r="H496" s="52">
        <v>2600</v>
      </c>
      <c r="I496" s="60">
        <v>2600</v>
      </c>
    </row>
    <row r="497" spans="1:9" ht="15.75" thickBot="1" x14ac:dyDescent="0.3">
      <c r="A497" s="61" t="s">
        <v>116</v>
      </c>
      <c r="B497" s="53">
        <v>45852</v>
      </c>
      <c r="C497" s="53">
        <v>46013</v>
      </c>
      <c r="D497" s="54">
        <v>0</v>
      </c>
      <c r="E497" s="54">
        <v>0</v>
      </c>
      <c r="F497" s="54">
        <v>0</v>
      </c>
      <c r="G497" s="54">
        <v>0</v>
      </c>
      <c r="H497" s="54">
        <v>150</v>
      </c>
      <c r="I497" s="70">
        <v>150</v>
      </c>
    </row>
    <row r="498" spans="1:9" ht="15.75" thickBot="1" x14ac:dyDescent="0.3">
      <c r="A498" s="59" t="s">
        <v>406</v>
      </c>
      <c r="B498" s="50">
        <v>45868</v>
      </c>
      <c r="C498" s="50">
        <v>46013</v>
      </c>
      <c r="D498" s="51">
        <v>0</v>
      </c>
      <c r="E498" s="51">
        <v>0</v>
      </c>
      <c r="F498" s="51">
        <v>0</v>
      </c>
      <c r="G498" s="51">
        <v>0</v>
      </c>
      <c r="H498" s="52">
        <v>5000</v>
      </c>
      <c r="I498" s="60">
        <v>5000</v>
      </c>
    </row>
    <row r="499" spans="1:9" ht="15.75" thickBot="1" x14ac:dyDescent="0.3">
      <c r="A499" s="113" t="s">
        <v>245</v>
      </c>
      <c r="B499" s="114"/>
      <c r="C499" s="115"/>
      <c r="D499" s="56">
        <v>0</v>
      </c>
      <c r="E499" s="56">
        <v>0</v>
      </c>
      <c r="F499" s="56">
        <v>0</v>
      </c>
      <c r="G499" s="56">
        <v>0</v>
      </c>
      <c r="H499" s="57">
        <v>103747</v>
      </c>
      <c r="I499" s="63">
        <v>103747</v>
      </c>
    </row>
    <row r="500" spans="1:9" ht="21" customHeight="1" thickBot="1" x14ac:dyDescent="0.3">
      <c r="A500" s="131" t="s">
        <v>473</v>
      </c>
      <c r="B500" s="132"/>
      <c r="C500" s="132"/>
      <c r="D500" s="132"/>
      <c r="E500" s="132"/>
      <c r="F500" s="132"/>
      <c r="G500" s="132"/>
      <c r="H500" s="132"/>
      <c r="I500" s="133"/>
    </row>
    <row r="501" spans="1:9" ht="15.75" thickBot="1" x14ac:dyDescent="0.3">
      <c r="A501" s="61" t="s">
        <v>519</v>
      </c>
      <c r="B501" s="53">
        <v>45890</v>
      </c>
      <c r="C501" s="53">
        <v>46013</v>
      </c>
      <c r="D501" s="54">
        <v>0</v>
      </c>
      <c r="E501" s="54">
        <v>0</v>
      </c>
      <c r="F501" s="54">
        <v>0</v>
      </c>
      <c r="G501" s="54">
        <v>0</v>
      </c>
      <c r="H501" s="55">
        <v>8000</v>
      </c>
      <c r="I501" s="62">
        <v>8000</v>
      </c>
    </row>
    <row r="502" spans="1:9" ht="15.75" thickBot="1" x14ac:dyDescent="0.3">
      <c r="A502" s="59" t="s">
        <v>520</v>
      </c>
      <c r="B502" s="50">
        <v>45898</v>
      </c>
      <c r="C502" s="50">
        <v>45901</v>
      </c>
      <c r="D502" s="51">
        <v>0</v>
      </c>
      <c r="E502" s="51">
        <v>0</v>
      </c>
      <c r="F502" s="51">
        <v>0</v>
      </c>
      <c r="G502" s="51">
        <v>0</v>
      </c>
      <c r="H502" s="52">
        <v>2500</v>
      </c>
      <c r="I502" s="60">
        <v>2500</v>
      </c>
    </row>
    <row r="503" spans="1:9" ht="15.75" thickBot="1" x14ac:dyDescent="0.3">
      <c r="A503" s="61" t="s">
        <v>543</v>
      </c>
      <c r="B503" s="53">
        <v>45898</v>
      </c>
      <c r="C503" s="53">
        <v>46013</v>
      </c>
      <c r="D503" s="54">
        <v>0</v>
      </c>
      <c r="E503" s="54">
        <v>0</v>
      </c>
      <c r="F503" s="54">
        <v>0</v>
      </c>
      <c r="G503" s="54">
        <v>0</v>
      </c>
      <c r="H503" s="55">
        <v>1100</v>
      </c>
      <c r="I503" s="62">
        <v>1100</v>
      </c>
    </row>
    <row r="504" spans="1:9" ht="15.75" thickBot="1" x14ac:dyDescent="0.3">
      <c r="A504" s="59" t="s">
        <v>399</v>
      </c>
      <c r="B504" s="50">
        <v>45898</v>
      </c>
      <c r="C504" s="50">
        <v>46013</v>
      </c>
      <c r="D504" s="51">
        <v>0</v>
      </c>
      <c r="E504" s="51">
        <v>0</v>
      </c>
      <c r="F504" s="51">
        <v>0</v>
      </c>
      <c r="G504" s="51">
        <v>0</v>
      </c>
      <c r="H504" s="52">
        <v>3500</v>
      </c>
      <c r="I504" s="60">
        <v>3500</v>
      </c>
    </row>
    <row r="505" spans="1:9" ht="15.75" thickBot="1" x14ac:dyDescent="0.3">
      <c r="A505" s="61" t="s">
        <v>401</v>
      </c>
      <c r="B505" s="53">
        <v>45898</v>
      </c>
      <c r="C505" s="53">
        <v>46013</v>
      </c>
      <c r="D505" s="54">
        <v>0</v>
      </c>
      <c r="E505" s="54">
        <v>0</v>
      </c>
      <c r="F505" s="54">
        <v>0</v>
      </c>
      <c r="G505" s="54">
        <v>0</v>
      </c>
      <c r="H505" s="55">
        <v>5000</v>
      </c>
      <c r="I505" s="62">
        <v>5000</v>
      </c>
    </row>
    <row r="506" spans="1:9" ht="15.75" thickBot="1" x14ac:dyDescent="0.3">
      <c r="A506" s="59" t="s">
        <v>539</v>
      </c>
      <c r="B506" s="50">
        <v>45883</v>
      </c>
      <c r="C506" s="50">
        <v>46013</v>
      </c>
      <c r="D506" s="51">
        <v>0</v>
      </c>
      <c r="E506" s="51">
        <v>0</v>
      </c>
      <c r="F506" s="51">
        <v>0</v>
      </c>
      <c r="G506" s="51">
        <v>0</v>
      </c>
      <c r="H506" s="51">
        <v>840</v>
      </c>
      <c r="I506" s="69">
        <v>840</v>
      </c>
    </row>
    <row r="507" spans="1:9" ht="15.75" thickBot="1" x14ac:dyDescent="0.3">
      <c r="A507" s="61" t="s">
        <v>540</v>
      </c>
      <c r="B507" s="53">
        <v>45883</v>
      </c>
      <c r="C507" s="53">
        <v>46013</v>
      </c>
      <c r="D507" s="54">
        <v>0</v>
      </c>
      <c r="E507" s="54">
        <v>0</v>
      </c>
      <c r="F507" s="54">
        <v>0</v>
      </c>
      <c r="G507" s="54">
        <v>0</v>
      </c>
      <c r="H507" s="54">
        <v>480</v>
      </c>
      <c r="I507" s="70">
        <v>480</v>
      </c>
    </row>
    <row r="508" spans="1:9" ht="15.75" thickBot="1" x14ac:dyDescent="0.3">
      <c r="A508" s="59" t="s">
        <v>109</v>
      </c>
      <c r="B508" s="50">
        <v>45898</v>
      </c>
      <c r="C508" s="50">
        <v>45838</v>
      </c>
      <c r="D508" s="51">
        <v>0</v>
      </c>
      <c r="E508" s="51">
        <v>0</v>
      </c>
      <c r="F508" s="51">
        <v>0</v>
      </c>
      <c r="G508" s="51">
        <v>0</v>
      </c>
      <c r="H508" s="52">
        <v>1325</v>
      </c>
      <c r="I508" s="60">
        <v>1325</v>
      </c>
    </row>
    <row r="509" spans="1:9" ht="15.75" thickBot="1" x14ac:dyDescent="0.3">
      <c r="A509" s="61" t="s">
        <v>109</v>
      </c>
      <c r="B509" s="53">
        <v>45898</v>
      </c>
      <c r="C509" s="53">
        <v>45838</v>
      </c>
      <c r="D509" s="54">
        <v>0</v>
      </c>
      <c r="E509" s="54">
        <v>0</v>
      </c>
      <c r="F509" s="54">
        <v>0</v>
      </c>
      <c r="G509" s="54">
        <v>0</v>
      </c>
      <c r="H509" s="55">
        <v>1325</v>
      </c>
      <c r="I509" s="62">
        <v>1325</v>
      </c>
    </row>
    <row r="510" spans="1:9" ht="15.75" thickBot="1" x14ac:dyDescent="0.3">
      <c r="A510" s="59" t="s">
        <v>109</v>
      </c>
      <c r="B510" s="50">
        <v>45898</v>
      </c>
      <c r="C510" s="50">
        <v>45838</v>
      </c>
      <c r="D510" s="51">
        <v>0</v>
      </c>
      <c r="E510" s="51">
        <v>0</v>
      </c>
      <c r="F510" s="51">
        <v>0</v>
      </c>
      <c r="G510" s="51">
        <v>0</v>
      </c>
      <c r="H510" s="52">
        <v>1325</v>
      </c>
      <c r="I510" s="60">
        <v>1325</v>
      </c>
    </row>
    <row r="511" spans="1:9" ht="15.75" thickBot="1" x14ac:dyDescent="0.3">
      <c r="A511" s="61" t="s">
        <v>109</v>
      </c>
      <c r="B511" s="53">
        <v>45898</v>
      </c>
      <c r="C511" s="53">
        <v>45838</v>
      </c>
      <c r="D511" s="54">
        <v>0</v>
      </c>
      <c r="E511" s="54">
        <v>0</v>
      </c>
      <c r="F511" s="54">
        <v>0</v>
      </c>
      <c r="G511" s="54">
        <v>0</v>
      </c>
      <c r="H511" s="55">
        <v>1325</v>
      </c>
      <c r="I511" s="62">
        <v>1325</v>
      </c>
    </row>
    <row r="512" spans="1:9" ht="15.75" thickBot="1" x14ac:dyDescent="0.3">
      <c r="A512" s="59" t="s">
        <v>258</v>
      </c>
      <c r="B512" s="50">
        <v>45883</v>
      </c>
      <c r="C512" s="50">
        <v>46013</v>
      </c>
      <c r="D512" s="51">
        <v>0</v>
      </c>
      <c r="E512" s="51">
        <v>0</v>
      </c>
      <c r="F512" s="51">
        <v>0</v>
      </c>
      <c r="G512" s="51">
        <v>0</v>
      </c>
      <c r="H512" s="52">
        <v>1020</v>
      </c>
      <c r="I512" s="60">
        <v>1020</v>
      </c>
    </row>
    <row r="513" spans="1:9" ht="15.75" thickBot="1" x14ac:dyDescent="0.3">
      <c r="A513" s="61" t="s">
        <v>394</v>
      </c>
      <c r="B513" s="53">
        <v>45898</v>
      </c>
      <c r="C513" s="53">
        <v>46010</v>
      </c>
      <c r="D513" s="54">
        <v>0</v>
      </c>
      <c r="E513" s="54">
        <v>0</v>
      </c>
      <c r="F513" s="54">
        <v>0</v>
      </c>
      <c r="G513" s="54">
        <v>0</v>
      </c>
      <c r="H513" s="55">
        <v>2250</v>
      </c>
      <c r="I513" s="62">
        <v>2250</v>
      </c>
    </row>
    <row r="514" spans="1:9" ht="15.75" thickBot="1" x14ac:dyDescent="0.3">
      <c r="A514" s="59" t="s">
        <v>81</v>
      </c>
      <c r="B514" s="50">
        <v>45898</v>
      </c>
      <c r="C514" s="50">
        <v>46013</v>
      </c>
      <c r="D514" s="51">
        <v>0</v>
      </c>
      <c r="E514" s="51">
        <v>0</v>
      </c>
      <c r="F514" s="51">
        <v>0</v>
      </c>
      <c r="G514" s="51">
        <v>0</v>
      </c>
      <c r="H514" s="52">
        <v>1500</v>
      </c>
      <c r="I514" s="60">
        <v>1500</v>
      </c>
    </row>
    <row r="515" spans="1:9" ht="15.75" thickBot="1" x14ac:dyDescent="0.3">
      <c r="A515" s="61" t="s">
        <v>522</v>
      </c>
      <c r="B515" s="53">
        <v>45898</v>
      </c>
      <c r="C515" s="53">
        <v>45838</v>
      </c>
      <c r="D515" s="54">
        <v>0</v>
      </c>
      <c r="E515" s="54">
        <v>0</v>
      </c>
      <c r="F515" s="54">
        <v>0</v>
      </c>
      <c r="G515" s="54">
        <v>0</v>
      </c>
      <c r="H515" s="55">
        <v>1135</v>
      </c>
      <c r="I515" s="62">
        <v>1135</v>
      </c>
    </row>
    <row r="516" spans="1:9" ht="15.75" thickBot="1" x14ac:dyDescent="0.3">
      <c r="A516" s="59" t="s">
        <v>522</v>
      </c>
      <c r="B516" s="50">
        <v>45898</v>
      </c>
      <c r="C516" s="50">
        <v>45838</v>
      </c>
      <c r="D516" s="51">
        <v>0</v>
      </c>
      <c r="E516" s="51">
        <v>0</v>
      </c>
      <c r="F516" s="51">
        <v>0</v>
      </c>
      <c r="G516" s="51">
        <v>0</v>
      </c>
      <c r="H516" s="52">
        <v>1135</v>
      </c>
      <c r="I516" s="60">
        <v>1135</v>
      </c>
    </row>
    <row r="517" spans="1:9" ht="15.75" thickBot="1" x14ac:dyDescent="0.3">
      <c r="A517" s="61" t="s">
        <v>522</v>
      </c>
      <c r="B517" s="53">
        <v>45898</v>
      </c>
      <c r="C517" s="53">
        <v>45838</v>
      </c>
      <c r="D517" s="54">
        <v>0</v>
      </c>
      <c r="E517" s="54">
        <v>0</v>
      </c>
      <c r="F517" s="54">
        <v>0</v>
      </c>
      <c r="G517" s="54">
        <v>0</v>
      </c>
      <c r="H517" s="55">
        <v>1135</v>
      </c>
      <c r="I517" s="62">
        <v>1135</v>
      </c>
    </row>
    <row r="518" spans="1:9" ht="15.75" thickBot="1" x14ac:dyDescent="0.3">
      <c r="A518" s="59" t="s">
        <v>522</v>
      </c>
      <c r="B518" s="50">
        <v>45898</v>
      </c>
      <c r="C518" s="50">
        <v>45838</v>
      </c>
      <c r="D518" s="51">
        <v>0</v>
      </c>
      <c r="E518" s="51">
        <v>0</v>
      </c>
      <c r="F518" s="51">
        <v>0</v>
      </c>
      <c r="G518" s="51">
        <v>0</v>
      </c>
      <c r="H518" s="52">
        <v>1135</v>
      </c>
      <c r="I518" s="60">
        <v>1135</v>
      </c>
    </row>
    <row r="519" spans="1:9" ht="15.75" thickBot="1" x14ac:dyDescent="0.3">
      <c r="A519" s="61" t="s">
        <v>263</v>
      </c>
      <c r="B519" s="53">
        <v>45890</v>
      </c>
      <c r="C519" s="53">
        <v>46010</v>
      </c>
      <c r="D519" s="54">
        <v>0</v>
      </c>
      <c r="E519" s="54">
        <v>0</v>
      </c>
      <c r="F519" s="54">
        <v>0</v>
      </c>
      <c r="G519" s="54">
        <v>0</v>
      </c>
      <c r="H519" s="55">
        <v>1000</v>
      </c>
      <c r="I519" s="62">
        <v>1000</v>
      </c>
    </row>
    <row r="520" spans="1:9" ht="15.75" thickBot="1" x14ac:dyDescent="0.3">
      <c r="A520" s="59" t="s">
        <v>544</v>
      </c>
      <c r="B520" s="50">
        <v>45898</v>
      </c>
      <c r="C520" s="50">
        <v>45838</v>
      </c>
      <c r="D520" s="51">
        <v>0</v>
      </c>
      <c r="E520" s="51">
        <v>0</v>
      </c>
      <c r="F520" s="51">
        <v>0</v>
      </c>
      <c r="G520" s="51">
        <v>0</v>
      </c>
      <c r="H520" s="51">
        <v>212.5</v>
      </c>
      <c r="I520" s="69">
        <v>212.5</v>
      </c>
    </row>
    <row r="521" spans="1:9" ht="15.75" thickBot="1" x14ac:dyDescent="0.3">
      <c r="A521" s="61" t="s">
        <v>544</v>
      </c>
      <c r="B521" s="53">
        <v>45898</v>
      </c>
      <c r="C521" s="53">
        <v>45838</v>
      </c>
      <c r="D521" s="54">
        <v>0</v>
      </c>
      <c r="E521" s="54">
        <v>0</v>
      </c>
      <c r="F521" s="54">
        <v>0</v>
      </c>
      <c r="G521" s="54">
        <v>0</v>
      </c>
      <c r="H521" s="54">
        <v>212.5</v>
      </c>
      <c r="I521" s="70">
        <v>212.5</v>
      </c>
    </row>
    <row r="522" spans="1:9" ht="15.75" thickBot="1" x14ac:dyDescent="0.3">
      <c r="A522" s="59" t="s">
        <v>544</v>
      </c>
      <c r="B522" s="50">
        <v>45898</v>
      </c>
      <c r="C522" s="50">
        <v>45838</v>
      </c>
      <c r="D522" s="51">
        <v>0</v>
      </c>
      <c r="E522" s="51">
        <v>0</v>
      </c>
      <c r="F522" s="51">
        <v>0</v>
      </c>
      <c r="G522" s="51">
        <v>0</v>
      </c>
      <c r="H522" s="51">
        <v>212.5</v>
      </c>
      <c r="I522" s="69">
        <v>212.5</v>
      </c>
    </row>
    <row r="523" spans="1:9" ht="15.75" thickBot="1" x14ac:dyDescent="0.3">
      <c r="A523" s="61" t="s">
        <v>544</v>
      </c>
      <c r="B523" s="53">
        <v>45898</v>
      </c>
      <c r="C523" s="53">
        <v>45838</v>
      </c>
      <c r="D523" s="54">
        <v>0</v>
      </c>
      <c r="E523" s="54">
        <v>0</v>
      </c>
      <c r="F523" s="54">
        <v>0</v>
      </c>
      <c r="G523" s="54">
        <v>0</v>
      </c>
      <c r="H523" s="54">
        <v>212.5</v>
      </c>
      <c r="I523" s="70">
        <v>212.5</v>
      </c>
    </row>
    <row r="524" spans="1:9" ht="15.75" thickBot="1" x14ac:dyDescent="0.3">
      <c r="A524" s="59" t="s">
        <v>391</v>
      </c>
      <c r="B524" s="50">
        <v>45898</v>
      </c>
      <c r="C524" s="50">
        <v>46013</v>
      </c>
      <c r="D524" s="51">
        <v>0</v>
      </c>
      <c r="E524" s="51">
        <v>0</v>
      </c>
      <c r="F524" s="51">
        <v>0</v>
      </c>
      <c r="G524" s="51">
        <v>0</v>
      </c>
      <c r="H524" s="52">
        <v>3600</v>
      </c>
      <c r="I524" s="60">
        <v>3600</v>
      </c>
    </row>
    <row r="525" spans="1:9" ht="15.75" thickBot="1" x14ac:dyDescent="0.3">
      <c r="A525" s="61" t="s">
        <v>82</v>
      </c>
      <c r="B525" s="53">
        <v>45898</v>
      </c>
      <c r="C525" s="53">
        <v>45869</v>
      </c>
      <c r="D525" s="54">
        <v>0</v>
      </c>
      <c r="E525" s="54">
        <v>0</v>
      </c>
      <c r="F525" s="54">
        <v>0</v>
      </c>
      <c r="G525" s="54">
        <v>0</v>
      </c>
      <c r="H525" s="55">
        <v>2458</v>
      </c>
      <c r="I525" s="62">
        <v>2458</v>
      </c>
    </row>
    <row r="526" spans="1:9" ht="15.75" thickBot="1" x14ac:dyDescent="0.3">
      <c r="A526" s="59" t="s">
        <v>359</v>
      </c>
      <c r="B526" s="50">
        <v>45898</v>
      </c>
      <c r="C526" s="50">
        <v>45838</v>
      </c>
      <c r="D526" s="51">
        <v>0</v>
      </c>
      <c r="E526" s="51">
        <v>0</v>
      </c>
      <c r="F526" s="51">
        <v>0</v>
      </c>
      <c r="G526" s="51">
        <v>0</v>
      </c>
      <c r="H526" s="52">
        <v>2332.5</v>
      </c>
      <c r="I526" s="60">
        <v>2332.5</v>
      </c>
    </row>
    <row r="527" spans="1:9" ht="15.75" thickBot="1" x14ac:dyDescent="0.3">
      <c r="A527" s="61" t="s">
        <v>359</v>
      </c>
      <c r="B527" s="53">
        <v>45898</v>
      </c>
      <c r="C527" s="53">
        <v>45838</v>
      </c>
      <c r="D527" s="54">
        <v>0</v>
      </c>
      <c r="E527" s="54">
        <v>0</v>
      </c>
      <c r="F527" s="54">
        <v>0</v>
      </c>
      <c r="G527" s="54">
        <v>0</v>
      </c>
      <c r="H527" s="55">
        <v>2332.5</v>
      </c>
      <c r="I527" s="62">
        <v>2332.5</v>
      </c>
    </row>
    <row r="528" spans="1:9" ht="15.75" thickBot="1" x14ac:dyDescent="0.3">
      <c r="A528" s="59" t="s">
        <v>359</v>
      </c>
      <c r="B528" s="50">
        <v>45898</v>
      </c>
      <c r="C528" s="50">
        <v>45838</v>
      </c>
      <c r="D528" s="51">
        <v>0</v>
      </c>
      <c r="E528" s="51">
        <v>0</v>
      </c>
      <c r="F528" s="51">
        <v>0</v>
      </c>
      <c r="G528" s="51">
        <v>0</v>
      </c>
      <c r="H528" s="52">
        <v>2332.5</v>
      </c>
      <c r="I528" s="60">
        <v>2332.5</v>
      </c>
    </row>
    <row r="529" spans="1:9" ht="15.75" thickBot="1" x14ac:dyDescent="0.3">
      <c r="A529" s="61" t="s">
        <v>359</v>
      </c>
      <c r="B529" s="53">
        <v>45898</v>
      </c>
      <c r="C529" s="53">
        <v>45838</v>
      </c>
      <c r="D529" s="54">
        <v>0</v>
      </c>
      <c r="E529" s="54">
        <v>0</v>
      </c>
      <c r="F529" s="54">
        <v>0</v>
      </c>
      <c r="G529" s="54">
        <v>0</v>
      </c>
      <c r="H529" s="55">
        <v>2332.5</v>
      </c>
      <c r="I529" s="62">
        <v>2332.5</v>
      </c>
    </row>
    <row r="530" spans="1:9" ht="15.75" thickBot="1" x14ac:dyDescent="0.3">
      <c r="A530" s="59" t="s">
        <v>392</v>
      </c>
      <c r="B530" s="50">
        <v>45898</v>
      </c>
      <c r="C530" s="50">
        <v>46013</v>
      </c>
      <c r="D530" s="51">
        <v>0</v>
      </c>
      <c r="E530" s="51">
        <v>0</v>
      </c>
      <c r="F530" s="51">
        <v>0</v>
      </c>
      <c r="G530" s="51">
        <v>0</v>
      </c>
      <c r="H530" s="52">
        <v>8000</v>
      </c>
      <c r="I530" s="60">
        <v>8000</v>
      </c>
    </row>
    <row r="531" spans="1:9" ht="15.75" thickBot="1" x14ac:dyDescent="0.3">
      <c r="A531" s="61" t="s">
        <v>79</v>
      </c>
      <c r="B531" s="53">
        <v>45898</v>
      </c>
      <c r="C531" s="53">
        <v>46013</v>
      </c>
      <c r="D531" s="54">
        <v>0</v>
      </c>
      <c r="E531" s="54">
        <v>0</v>
      </c>
      <c r="F531" s="54">
        <v>0</v>
      </c>
      <c r="G531" s="54">
        <v>0</v>
      </c>
      <c r="H531" s="55">
        <v>2000</v>
      </c>
      <c r="I531" s="62">
        <v>2000</v>
      </c>
    </row>
    <row r="532" spans="1:9" ht="15.75" thickBot="1" x14ac:dyDescent="0.3">
      <c r="A532" s="59" t="s">
        <v>395</v>
      </c>
      <c r="B532" s="50">
        <v>45898</v>
      </c>
      <c r="C532" s="50">
        <v>46013</v>
      </c>
      <c r="D532" s="51">
        <v>0</v>
      </c>
      <c r="E532" s="51">
        <v>0</v>
      </c>
      <c r="F532" s="51">
        <v>0</v>
      </c>
      <c r="G532" s="51">
        <v>0</v>
      </c>
      <c r="H532" s="52">
        <v>3500</v>
      </c>
      <c r="I532" s="60">
        <v>3500</v>
      </c>
    </row>
    <row r="533" spans="1:9" ht="15.75" thickBot="1" x14ac:dyDescent="0.3">
      <c r="A533" s="61" t="s">
        <v>53</v>
      </c>
      <c r="B533" s="53">
        <v>45898</v>
      </c>
      <c r="C533" s="53">
        <v>46013</v>
      </c>
      <c r="D533" s="54">
        <v>0</v>
      </c>
      <c r="E533" s="54">
        <v>0</v>
      </c>
      <c r="F533" s="54">
        <v>0</v>
      </c>
      <c r="G533" s="54">
        <v>0</v>
      </c>
      <c r="H533" s="55">
        <v>5000</v>
      </c>
      <c r="I533" s="62">
        <v>5000</v>
      </c>
    </row>
    <row r="534" spans="1:9" ht="15.75" thickBot="1" x14ac:dyDescent="0.3">
      <c r="A534" s="59" t="s">
        <v>68</v>
      </c>
      <c r="B534" s="50">
        <v>45883</v>
      </c>
      <c r="C534" s="50">
        <v>46013</v>
      </c>
      <c r="D534" s="51">
        <v>0</v>
      </c>
      <c r="E534" s="51">
        <v>0</v>
      </c>
      <c r="F534" s="51">
        <v>0</v>
      </c>
      <c r="G534" s="51">
        <v>0</v>
      </c>
      <c r="H534" s="51">
        <v>210</v>
      </c>
      <c r="I534" s="69">
        <v>210</v>
      </c>
    </row>
    <row r="535" spans="1:9" ht="15.75" thickBot="1" x14ac:dyDescent="0.3">
      <c r="A535" s="61" t="s">
        <v>545</v>
      </c>
      <c r="B535" s="53">
        <v>45898</v>
      </c>
      <c r="C535" s="53">
        <v>45838</v>
      </c>
      <c r="D535" s="54">
        <v>0</v>
      </c>
      <c r="E535" s="54">
        <v>0</v>
      </c>
      <c r="F535" s="54">
        <v>0</v>
      </c>
      <c r="G535" s="54">
        <v>0</v>
      </c>
      <c r="H535" s="54">
        <v>445</v>
      </c>
      <c r="I535" s="70">
        <v>445</v>
      </c>
    </row>
    <row r="536" spans="1:9" ht="15.75" thickBot="1" x14ac:dyDescent="0.3">
      <c r="A536" s="59" t="s">
        <v>545</v>
      </c>
      <c r="B536" s="50">
        <v>45898</v>
      </c>
      <c r="C536" s="50">
        <v>45838</v>
      </c>
      <c r="D536" s="51">
        <v>0</v>
      </c>
      <c r="E536" s="51">
        <v>0</v>
      </c>
      <c r="F536" s="51">
        <v>0</v>
      </c>
      <c r="G536" s="51">
        <v>0</v>
      </c>
      <c r="H536" s="51">
        <v>445</v>
      </c>
      <c r="I536" s="69">
        <v>445</v>
      </c>
    </row>
    <row r="537" spans="1:9" ht="15.75" thickBot="1" x14ac:dyDescent="0.3">
      <c r="A537" s="61" t="s">
        <v>545</v>
      </c>
      <c r="B537" s="53">
        <v>45898</v>
      </c>
      <c r="C537" s="53">
        <v>45838</v>
      </c>
      <c r="D537" s="54">
        <v>0</v>
      </c>
      <c r="E537" s="54">
        <v>0</v>
      </c>
      <c r="F537" s="54">
        <v>0</v>
      </c>
      <c r="G537" s="54">
        <v>0</v>
      </c>
      <c r="H537" s="54">
        <v>445</v>
      </c>
      <c r="I537" s="70">
        <v>445</v>
      </c>
    </row>
    <row r="538" spans="1:9" ht="15.75" thickBot="1" x14ac:dyDescent="0.3">
      <c r="A538" s="59" t="s">
        <v>545</v>
      </c>
      <c r="B538" s="50">
        <v>45898</v>
      </c>
      <c r="C538" s="50">
        <v>45838</v>
      </c>
      <c r="D538" s="51">
        <v>0</v>
      </c>
      <c r="E538" s="51">
        <v>0</v>
      </c>
      <c r="F538" s="51">
        <v>0</v>
      </c>
      <c r="G538" s="51">
        <v>0</v>
      </c>
      <c r="H538" s="51">
        <v>445</v>
      </c>
      <c r="I538" s="69">
        <v>445</v>
      </c>
    </row>
    <row r="539" spans="1:9" ht="15.75" thickBot="1" x14ac:dyDescent="0.3">
      <c r="A539" s="61" t="s">
        <v>393</v>
      </c>
      <c r="B539" s="53">
        <v>45898</v>
      </c>
      <c r="C539" s="53">
        <v>46013</v>
      </c>
      <c r="D539" s="54">
        <v>0</v>
      </c>
      <c r="E539" s="54">
        <v>0</v>
      </c>
      <c r="F539" s="54">
        <v>0</v>
      </c>
      <c r="G539" s="54">
        <v>0</v>
      </c>
      <c r="H539" s="55">
        <v>8000</v>
      </c>
      <c r="I539" s="62">
        <v>8000</v>
      </c>
    </row>
    <row r="540" spans="1:9" ht="15.75" thickBot="1" x14ac:dyDescent="0.3">
      <c r="A540" s="59" t="s">
        <v>403</v>
      </c>
      <c r="B540" s="50">
        <v>45883</v>
      </c>
      <c r="C540" s="50">
        <v>46013</v>
      </c>
      <c r="D540" s="51">
        <v>0</v>
      </c>
      <c r="E540" s="51">
        <v>0</v>
      </c>
      <c r="F540" s="51">
        <v>0</v>
      </c>
      <c r="G540" s="51">
        <v>0</v>
      </c>
      <c r="H540" s="52">
        <v>1830</v>
      </c>
      <c r="I540" s="60">
        <v>1830</v>
      </c>
    </row>
    <row r="541" spans="1:9" ht="15.75" thickBot="1" x14ac:dyDescent="0.3">
      <c r="A541" s="61" t="s">
        <v>261</v>
      </c>
      <c r="B541" s="53">
        <v>45883</v>
      </c>
      <c r="C541" s="53">
        <v>46013</v>
      </c>
      <c r="D541" s="54">
        <v>0</v>
      </c>
      <c r="E541" s="54">
        <v>0</v>
      </c>
      <c r="F541" s="54">
        <v>0</v>
      </c>
      <c r="G541" s="54">
        <v>0</v>
      </c>
      <c r="H541" s="55">
        <v>2310</v>
      </c>
      <c r="I541" s="62">
        <v>2310</v>
      </c>
    </row>
    <row r="542" spans="1:9" ht="15.75" thickBot="1" x14ac:dyDescent="0.3">
      <c r="A542" s="59" t="s">
        <v>541</v>
      </c>
      <c r="B542" s="50">
        <v>45883</v>
      </c>
      <c r="C542" s="50">
        <v>46013</v>
      </c>
      <c r="D542" s="51">
        <v>0</v>
      </c>
      <c r="E542" s="51">
        <v>0</v>
      </c>
      <c r="F542" s="51">
        <v>0</v>
      </c>
      <c r="G542" s="51">
        <v>0</v>
      </c>
      <c r="H542" s="52">
        <v>1020</v>
      </c>
      <c r="I542" s="60">
        <v>1020</v>
      </c>
    </row>
    <row r="543" spans="1:9" ht="15.75" thickBot="1" x14ac:dyDescent="0.3">
      <c r="A543" s="61" t="s">
        <v>54</v>
      </c>
      <c r="B543" s="53">
        <v>45898</v>
      </c>
      <c r="C543" s="53">
        <v>46010</v>
      </c>
      <c r="D543" s="54">
        <v>0</v>
      </c>
      <c r="E543" s="54">
        <v>0</v>
      </c>
      <c r="F543" s="54">
        <v>0</v>
      </c>
      <c r="G543" s="54">
        <v>0</v>
      </c>
      <c r="H543" s="55">
        <v>1700</v>
      </c>
      <c r="I543" s="62">
        <v>1700</v>
      </c>
    </row>
    <row r="544" spans="1:9" ht="15.75" thickBot="1" x14ac:dyDescent="0.3">
      <c r="A544" s="59" t="s">
        <v>55</v>
      </c>
      <c r="B544" s="50">
        <v>45898</v>
      </c>
      <c r="C544" s="50">
        <v>46013</v>
      </c>
      <c r="D544" s="51">
        <v>0</v>
      </c>
      <c r="E544" s="51">
        <v>0</v>
      </c>
      <c r="F544" s="51">
        <v>0</v>
      </c>
      <c r="G544" s="51">
        <v>0</v>
      </c>
      <c r="H544" s="52">
        <v>2000</v>
      </c>
      <c r="I544" s="60">
        <v>2000</v>
      </c>
    </row>
    <row r="545" spans="1:9" ht="15.75" thickBot="1" x14ac:dyDescent="0.3">
      <c r="A545" s="61" t="s">
        <v>83</v>
      </c>
      <c r="B545" s="53">
        <v>45898</v>
      </c>
      <c r="C545" s="53">
        <v>46013</v>
      </c>
      <c r="D545" s="54">
        <v>0</v>
      </c>
      <c r="E545" s="54">
        <v>0</v>
      </c>
      <c r="F545" s="54">
        <v>0</v>
      </c>
      <c r="G545" s="54">
        <v>0</v>
      </c>
      <c r="H545" s="55">
        <v>5000</v>
      </c>
      <c r="I545" s="62">
        <v>5000</v>
      </c>
    </row>
    <row r="546" spans="1:9" ht="15.75" thickBot="1" x14ac:dyDescent="0.3">
      <c r="A546" s="59" t="s">
        <v>396</v>
      </c>
      <c r="B546" s="50">
        <v>45898</v>
      </c>
      <c r="C546" s="50">
        <v>46013</v>
      </c>
      <c r="D546" s="51">
        <v>0</v>
      </c>
      <c r="E546" s="51">
        <v>0</v>
      </c>
      <c r="F546" s="51">
        <v>0</v>
      </c>
      <c r="G546" s="51">
        <v>0</v>
      </c>
      <c r="H546" s="52">
        <v>4500</v>
      </c>
      <c r="I546" s="60">
        <v>4500</v>
      </c>
    </row>
    <row r="547" spans="1:9" ht="15.75" thickBot="1" x14ac:dyDescent="0.3">
      <c r="A547" s="61" t="s">
        <v>72</v>
      </c>
      <c r="B547" s="53">
        <v>45883</v>
      </c>
      <c r="C547" s="53">
        <v>46013</v>
      </c>
      <c r="D547" s="54">
        <v>0</v>
      </c>
      <c r="E547" s="54">
        <v>0</v>
      </c>
      <c r="F547" s="54">
        <v>0</v>
      </c>
      <c r="G547" s="54">
        <v>0</v>
      </c>
      <c r="H547" s="54">
        <v>330</v>
      </c>
      <c r="I547" s="70">
        <v>330</v>
      </c>
    </row>
    <row r="548" spans="1:9" ht="15.75" thickBot="1" x14ac:dyDescent="0.3">
      <c r="A548" s="59" t="s">
        <v>264</v>
      </c>
      <c r="B548" s="50">
        <v>45898</v>
      </c>
      <c r="C548" s="50">
        <v>46013</v>
      </c>
      <c r="D548" s="51">
        <v>0</v>
      </c>
      <c r="E548" s="51">
        <v>0</v>
      </c>
      <c r="F548" s="51">
        <v>0</v>
      </c>
      <c r="G548" s="51">
        <v>0</v>
      </c>
      <c r="H548" s="52">
        <v>4000</v>
      </c>
      <c r="I548" s="60">
        <v>4000</v>
      </c>
    </row>
    <row r="549" spans="1:9" ht="15.75" thickBot="1" x14ac:dyDescent="0.3">
      <c r="A549" s="61" t="s">
        <v>546</v>
      </c>
      <c r="B549" s="53">
        <v>45898</v>
      </c>
      <c r="C549" s="53">
        <v>45838</v>
      </c>
      <c r="D549" s="54">
        <v>0</v>
      </c>
      <c r="E549" s="54">
        <v>0</v>
      </c>
      <c r="F549" s="54">
        <v>0</v>
      </c>
      <c r="G549" s="54">
        <v>0</v>
      </c>
      <c r="H549" s="54">
        <v>247.5</v>
      </c>
      <c r="I549" s="70">
        <v>247.5</v>
      </c>
    </row>
    <row r="550" spans="1:9" ht="15.75" thickBot="1" x14ac:dyDescent="0.3">
      <c r="A550" s="59" t="s">
        <v>546</v>
      </c>
      <c r="B550" s="50">
        <v>45898</v>
      </c>
      <c r="C550" s="50">
        <v>45838</v>
      </c>
      <c r="D550" s="51">
        <v>0</v>
      </c>
      <c r="E550" s="51">
        <v>0</v>
      </c>
      <c r="F550" s="51">
        <v>0</v>
      </c>
      <c r="G550" s="51">
        <v>0</v>
      </c>
      <c r="H550" s="51">
        <v>247.5</v>
      </c>
      <c r="I550" s="69">
        <v>247.5</v>
      </c>
    </row>
    <row r="551" spans="1:9" ht="15.75" thickBot="1" x14ac:dyDescent="0.3">
      <c r="A551" s="61" t="s">
        <v>546</v>
      </c>
      <c r="B551" s="53">
        <v>45898</v>
      </c>
      <c r="C551" s="53">
        <v>45838</v>
      </c>
      <c r="D551" s="54">
        <v>0</v>
      </c>
      <c r="E551" s="54">
        <v>0</v>
      </c>
      <c r="F551" s="54">
        <v>0</v>
      </c>
      <c r="G551" s="54">
        <v>0</v>
      </c>
      <c r="H551" s="54">
        <v>247.5</v>
      </c>
      <c r="I551" s="70">
        <v>247.5</v>
      </c>
    </row>
    <row r="552" spans="1:9" ht="15.75" thickBot="1" x14ac:dyDescent="0.3">
      <c r="A552" s="59" t="s">
        <v>546</v>
      </c>
      <c r="B552" s="50">
        <v>45898</v>
      </c>
      <c r="C552" s="50">
        <v>45838</v>
      </c>
      <c r="D552" s="51">
        <v>0</v>
      </c>
      <c r="E552" s="51">
        <v>0</v>
      </c>
      <c r="F552" s="51">
        <v>0</v>
      </c>
      <c r="G552" s="51">
        <v>0</v>
      </c>
      <c r="H552" s="51">
        <v>247.5</v>
      </c>
      <c r="I552" s="69">
        <v>247.5</v>
      </c>
    </row>
    <row r="553" spans="1:9" ht="15.75" thickBot="1" x14ac:dyDescent="0.3">
      <c r="A553" s="61" t="s">
        <v>542</v>
      </c>
      <c r="B553" s="53">
        <v>45898</v>
      </c>
      <c r="C553" s="53">
        <v>46013</v>
      </c>
      <c r="D553" s="54">
        <v>0</v>
      </c>
      <c r="E553" s="54">
        <v>0</v>
      </c>
      <c r="F553" s="54">
        <v>0</v>
      </c>
      <c r="G553" s="54">
        <v>0</v>
      </c>
      <c r="H553" s="55">
        <v>2500</v>
      </c>
      <c r="I553" s="62">
        <v>2500</v>
      </c>
    </row>
    <row r="554" spans="1:9" ht="15.75" thickBot="1" x14ac:dyDescent="0.3">
      <c r="A554" s="59" t="s">
        <v>116</v>
      </c>
      <c r="B554" s="50">
        <v>45883</v>
      </c>
      <c r="C554" s="50">
        <v>46013</v>
      </c>
      <c r="D554" s="51">
        <v>0</v>
      </c>
      <c r="E554" s="51">
        <v>0</v>
      </c>
      <c r="F554" s="51">
        <v>0</v>
      </c>
      <c r="G554" s="51">
        <v>0</v>
      </c>
      <c r="H554" s="51">
        <v>540</v>
      </c>
      <c r="I554" s="69">
        <v>540</v>
      </c>
    </row>
    <row r="555" spans="1:9" ht="15.75" thickBot="1" x14ac:dyDescent="0.3">
      <c r="A555" s="61" t="s">
        <v>406</v>
      </c>
      <c r="B555" s="53">
        <v>45898</v>
      </c>
      <c r="C555" s="53">
        <v>46013</v>
      </c>
      <c r="D555" s="54">
        <v>0</v>
      </c>
      <c r="E555" s="54">
        <v>0</v>
      </c>
      <c r="F555" s="54">
        <v>0</v>
      </c>
      <c r="G555" s="54">
        <v>0</v>
      </c>
      <c r="H555" s="55">
        <v>5000</v>
      </c>
      <c r="I555" s="62">
        <v>5000</v>
      </c>
    </row>
    <row r="556" spans="1:9" ht="15.75" thickBot="1" x14ac:dyDescent="0.3">
      <c r="A556" s="113" t="s">
        <v>245</v>
      </c>
      <c r="B556" s="114"/>
      <c r="C556" s="115"/>
      <c r="D556" s="56">
        <v>0</v>
      </c>
      <c r="E556" s="56">
        <v>0</v>
      </c>
      <c r="F556" s="56">
        <v>0</v>
      </c>
      <c r="G556" s="56">
        <v>0</v>
      </c>
      <c r="H556" s="57">
        <v>113478</v>
      </c>
      <c r="I556" s="63">
        <v>113478</v>
      </c>
    </row>
    <row r="557" spans="1:9" ht="21" customHeight="1" thickBot="1" x14ac:dyDescent="0.3">
      <c r="A557" s="116" t="s">
        <v>469</v>
      </c>
      <c r="B557" s="117"/>
      <c r="C557" s="117"/>
      <c r="D557" s="117"/>
      <c r="E557" s="117"/>
      <c r="F557" s="117"/>
      <c r="G557" s="117"/>
      <c r="H557" s="117"/>
      <c r="I557" s="118"/>
    </row>
    <row r="558" spans="1:9" ht="15.75" thickBot="1" x14ac:dyDescent="0.3">
      <c r="A558" s="59" t="s">
        <v>519</v>
      </c>
      <c r="B558" s="50">
        <v>45919</v>
      </c>
      <c r="C558" s="50">
        <v>46013</v>
      </c>
      <c r="D558" s="51">
        <v>0</v>
      </c>
      <c r="E558" s="51">
        <v>0</v>
      </c>
      <c r="F558" s="51">
        <v>0</v>
      </c>
      <c r="G558" s="51">
        <v>0</v>
      </c>
      <c r="H558" s="52">
        <v>8000</v>
      </c>
      <c r="I558" s="60">
        <v>8000</v>
      </c>
    </row>
    <row r="559" spans="1:9" ht="15.75" thickBot="1" x14ac:dyDescent="0.3">
      <c r="A559" s="61" t="s">
        <v>547</v>
      </c>
      <c r="B559" s="53">
        <v>45912</v>
      </c>
      <c r="C559" s="53">
        <v>45838</v>
      </c>
      <c r="D559" s="54">
        <v>0</v>
      </c>
      <c r="E559" s="54">
        <v>0</v>
      </c>
      <c r="F559" s="54">
        <v>0</v>
      </c>
      <c r="G559" s="54">
        <v>0</v>
      </c>
      <c r="H559" s="55">
        <v>1172.5</v>
      </c>
      <c r="I559" s="62">
        <v>1172.5</v>
      </c>
    </row>
    <row r="560" spans="1:9" ht="15.75" thickBot="1" x14ac:dyDescent="0.3">
      <c r="A560" s="59" t="s">
        <v>547</v>
      </c>
      <c r="B560" s="50">
        <v>45912</v>
      </c>
      <c r="C560" s="50">
        <v>45838</v>
      </c>
      <c r="D560" s="51">
        <v>0</v>
      </c>
      <c r="E560" s="51">
        <v>0</v>
      </c>
      <c r="F560" s="51">
        <v>0</v>
      </c>
      <c r="G560" s="51">
        <v>0</v>
      </c>
      <c r="H560" s="52">
        <v>1172.5</v>
      </c>
      <c r="I560" s="60">
        <v>1172.5</v>
      </c>
    </row>
    <row r="561" spans="1:9" ht="15.75" thickBot="1" x14ac:dyDescent="0.3">
      <c r="A561" s="61" t="s">
        <v>547</v>
      </c>
      <c r="B561" s="53">
        <v>45912</v>
      </c>
      <c r="C561" s="53">
        <v>45838</v>
      </c>
      <c r="D561" s="54">
        <v>0</v>
      </c>
      <c r="E561" s="54">
        <v>0</v>
      </c>
      <c r="F561" s="54">
        <v>0</v>
      </c>
      <c r="G561" s="54">
        <v>0</v>
      </c>
      <c r="H561" s="55">
        <v>1172.5</v>
      </c>
      <c r="I561" s="62">
        <v>1172.5</v>
      </c>
    </row>
    <row r="562" spans="1:9" ht="15.75" thickBot="1" x14ac:dyDescent="0.3">
      <c r="A562" s="59" t="s">
        <v>547</v>
      </c>
      <c r="B562" s="50">
        <v>45912</v>
      </c>
      <c r="C562" s="50">
        <v>45838</v>
      </c>
      <c r="D562" s="51">
        <v>0</v>
      </c>
      <c r="E562" s="51">
        <v>0</v>
      </c>
      <c r="F562" s="51">
        <v>0</v>
      </c>
      <c r="G562" s="51">
        <v>0</v>
      </c>
      <c r="H562" s="52">
        <v>1172.5</v>
      </c>
      <c r="I562" s="60">
        <v>1172.5</v>
      </c>
    </row>
    <row r="563" spans="1:9" ht="15.75" thickBot="1" x14ac:dyDescent="0.3">
      <c r="A563" s="61" t="s">
        <v>548</v>
      </c>
      <c r="B563" s="53">
        <v>45912</v>
      </c>
      <c r="C563" s="53">
        <v>46013</v>
      </c>
      <c r="D563" s="54">
        <v>0</v>
      </c>
      <c r="E563" s="54">
        <v>0</v>
      </c>
      <c r="F563" s="54">
        <v>0</v>
      </c>
      <c r="G563" s="54">
        <v>0</v>
      </c>
      <c r="H563" s="55">
        <v>2835</v>
      </c>
      <c r="I563" s="62">
        <v>2835</v>
      </c>
    </row>
    <row r="564" spans="1:9" ht="15.75" thickBot="1" x14ac:dyDescent="0.3">
      <c r="A564" s="59" t="s">
        <v>527</v>
      </c>
      <c r="B564" s="50">
        <v>45912</v>
      </c>
      <c r="C564" s="50">
        <v>45838</v>
      </c>
      <c r="D564" s="51">
        <v>0</v>
      </c>
      <c r="E564" s="51">
        <v>0</v>
      </c>
      <c r="F564" s="51">
        <v>0</v>
      </c>
      <c r="G564" s="51">
        <v>0</v>
      </c>
      <c r="H564" s="52">
        <v>2312.5</v>
      </c>
      <c r="I564" s="60">
        <v>2312.5</v>
      </c>
    </row>
    <row r="565" spans="1:9" ht="15.75" thickBot="1" x14ac:dyDescent="0.3">
      <c r="A565" s="61" t="s">
        <v>527</v>
      </c>
      <c r="B565" s="53">
        <v>45912</v>
      </c>
      <c r="C565" s="53">
        <v>45838</v>
      </c>
      <c r="D565" s="54">
        <v>0</v>
      </c>
      <c r="E565" s="54">
        <v>0</v>
      </c>
      <c r="F565" s="54">
        <v>0</v>
      </c>
      <c r="G565" s="54">
        <v>0</v>
      </c>
      <c r="H565" s="55">
        <v>2312.5</v>
      </c>
      <c r="I565" s="62">
        <v>2312.5</v>
      </c>
    </row>
    <row r="566" spans="1:9" ht="15.75" thickBot="1" x14ac:dyDescent="0.3">
      <c r="A566" s="59" t="s">
        <v>527</v>
      </c>
      <c r="B566" s="50">
        <v>45912</v>
      </c>
      <c r="C566" s="50">
        <v>45838</v>
      </c>
      <c r="D566" s="51">
        <v>0</v>
      </c>
      <c r="E566" s="51">
        <v>0</v>
      </c>
      <c r="F566" s="51">
        <v>0</v>
      </c>
      <c r="G566" s="51">
        <v>0</v>
      </c>
      <c r="H566" s="52">
        <v>2312.5</v>
      </c>
      <c r="I566" s="60">
        <v>2312.5</v>
      </c>
    </row>
    <row r="567" spans="1:9" ht="15.75" thickBot="1" x14ac:dyDescent="0.3">
      <c r="A567" s="61" t="s">
        <v>527</v>
      </c>
      <c r="B567" s="53">
        <v>45912</v>
      </c>
      <c r="C567" s="53">
        <v>45838</v>
      </c>
      <c r="D567" s="54">
        <v>0</v>
      </c>
      <c r="E567" s="54">
        <v>0</v>
      </c>
      <c r="F567" s="54">
        <v>0</v>
      </c>
      <c r="G567" s="54">
        <v>0</v>
      </c>
      <c r="H567" s="55">
        <v>2312.5</v>
      </c>
      <c r="I567" s="62">
        <v>2312.5</v>
      </c>
    </row>
    <row r="568" spans="1:9" ht="15.75" thickBot="1" x14ac:dyDescent="0.3">
      <c r="A568" s="59" t="s">
        <v>253</v>
      </c>
      <c r="B568" s="50">
        <v>45912</v>
      </c>
      <c r="C568" s="50">
        <v>45838</v>
      </c>
      <c r="D568" s="51">
        <v>0</v>
      </c>
      <c r="E568" s="51">
        <v>0</v>
      </c>
      <c r="F568" s="51">
        <v>0</v>
      </c>
      <c r="G568" s="51">
        <v>0</v>
      </c>
      <c r="H568" s="52">
        <v>5465</v>
      </c>
      <c r="I568" s="60">
        <v>5465</v>
      </c>
    </row>
    <row r="569" spans="1:9" ht="15.75" thickBot="1" x14ac:dyDescent="0.3">
      <c r="A569" s="61" t="s">
        <v>253</v>
      </c>
      <c r="B569" s="53">
        <v>45912</v>
      </c>
      <c r="C569" s="53">
        <v>45838</v>
      </c>
      <c r="D569" s="54">
        <v>0</v>
      </c>
      <c r="E569" s="54">
        <v>0</v>
      </c>
      <c r="F569" s="54">
        <v>0</v>
      </c>
      <c r="G569" s="54">
        <v>0</v>
      </c>
      <c r="H569" s="55">
        <v>5465</v>
      </c>
      <c r="I569" s="62">
        <v>5465</v>
      </c>
    </row>
    <row r="570" spans="1:9" ht="15.75" thickBot="1" x14ac:dyDescent="0.3">
      <c r="A570" s="59" t="s">
        <v>253</v>
      </c>
      <c r="B570" s="50">
        <v>45912</v>
      </c>
      <c r="C570" s="50">
        <v>45838</v>
      </c>
      <c r="D570" s="51">
        <v>0</v>
      </c>
      <c r="E570" s="51">
        <v>0</v>
      </c>
      <c r="F570" s="51">
        <v>0</v>
      </c>
      <c r="G570" s="51">
        <v>0</v>
      </c>
      <c r="H570" s="52">
        <v>5465</v>
      </c>
      <c r="I570" s="60">
        <v>5465</v>
      </c>
    </row>
    <row r="571" spans="1:9" ht="15.75" thickBot="1" x14ac:dyDescent="0.3">
      <c r="A571" s="61" t="s">
        <v>253</v>
      </c>
      <c r="B571" s="53">
        <v>45912</v>
      </c>
      <c r="C571" s="53">
        <v>45838</v>
      </c>
      <c r="D571" s="54">
        <v>0</v>
      </c>
      <c r="E571" s="54">
        <v>0</v>
      </c>
      <c r="F571" s="54">
        <v>0</v>
      </c>
      <c r="G571" s="54">
        <v>0</v>
      </c>
      <c r="H571" s="55">
        <v>5465</v>
      </c>
      <c r="I571" s="62">
        <v>5465</v>
      </c>
    </row>
    <row r="572" spans="1:9" ht="15.75" thickBot="1" x14ac:dyDescent="0.3">
      <c r="A572" s="59" t="s">
        <v>543</v>
      </c>
      <c r="B572" s="50">
        <v>45930</v>
      </c>
      <c r="C572" s="50">
        <v>46013</v>
      </c>
      <c r="D572" s="51">
        <v>0</v>
      </c>
      <c r="E572" s="51">
        <v>0</v>
      </c>
      <c r="F572" s="51">
        <v>0</v>
      </c>
      <c r="G572" s="51">
        <v>0</v>
      </c>
      <c r="H572" s="52">
        <v>1100</v>
      </c>
      <c r="I572" s="60">
        <v>1100</v>
      </c>
    </row>
    <row r="573" spans="1:9" ht="15.75" thickBot="1" x14ac:dyDescent="0.3">
      <c r="A573" s="61" t="s">
        <v>58</v>
      </c>
      <c r="B573" s="53">
        <v>45930</v>
      </c>
      <c r="C573" s="53">
        <v>45838</v>
      </c>
      <c r="D573" s="54">
        <v>0</v>
      </c>
      <c r="E573" s="54">
        <v>0</v>
      </c>
      <c r="F573" s="54">
        <v>0</v>
      </c>
      <c r="G573" s="54">
        <v>0</v>
      </c>
      <c r="H573" s="55">
        <v>1215</v>
      </c>
      <c r="I573" s="62">
        <v>1215</v>
      </c>
    </row>
    <row r="574" spans="1:9" ht="15.75" thickBot="1" x14ac:dyDescent="0.3">
      <c r="A574" s="59" t="s">
        <v>58</v>
      </c>
      <c r="B574" s="50">
        <v>45930</v>
      </c>
      <c r="C574" s="50">
        <v>45838</v>
      </c>
      <c r="D574" s="51">
        <v>0</v>
      </c>
      <c r="E574" s="51">
        <v>0</v>
      </c>
      <c r="F574" s="51">
        <v>0</v>
      </c>
      <c r="G574" s="51">
        <v>0</v>
      </c>
      <c r="H574" s="52">
        <v>1215</v>
      </c>
      <c r="I574" s="60">
        <v>1215</v>
      </c>
    </row>
    <row r="575" spans="1:9" ht="15.75" thickBot="1" x14ac:dyDescent="0.3">
      <c r="A575" s="61" t="s">
        <v>58</v>
      </c>
      <c r="B575" s="53">
        <v>45930</v>
      </c>
      <c r="C575" s="53">
        <v>45838</v>
      </c>
      <c r="D575" s="54">
        <v>0</v>
      </c>
      <c r="E575" s="54">
        <v>0</v>
      </c>
      <c r="F575" s="54">
        <v>0</v>
      </c>
      <c r="G575" s="54">
        <v>0</v>
      </c>
      <c r="H575" s="55">
        <v>1215</v>
      </c>
      <c r="I575" s="62">
        <v>1215</v>
      </c>
    </row>
    <row r="576" spans="1:9" ht="15.75" thickBot="1" x14ac:dyDescent="0.3">
      <c r="A576" s="59" t="s">
        <v>58</v>
      </c>
      <c r="B576" s="50">
        <v>45930</v>
      </c>
      <c r="C576" s="50">
        <v>45838</v>
      </c>
      <c r="D576" s="51">
        <v>0</v>
      </c>
      <c r="E576" s="51">
        <v>0</v>
      </c>
      <c r="F576" s="51">
        <v>0</v>
      </c>
      <c r="G576" s="51">
        <v>0</v>
      </c>
      <c r="H576" s="52">
        <v>1215</v>
      </c>
      <c r="I576" s="60">
        <v>1215</v>
      </c>
    </row>
    <row r="577" spans="1:9" ht="15.75" thickBot="1" x14ac:dyDescent="0.3">
      <c r="A577" s="61" t="s">
        <v>549</v>
      </c>
      <c r="B577" s="53">
        <v>45912</v>
      </c>
      <c r="C577" s="53">
        <v>46013</v>
      </c>
      <c r="D577" s="54">
        <v>0</v>
      </c>
      <c r="E577" s="54">
        <v>0</v>
      </c>
      <c r="F577" s="54">
        <v>0</v>
      </c>
      <c r="G577" s="54">
        <v>0</v>
      </c>
      <c r="H577" s="54">
        <v>240</v>
      </c>
      <c r="I577" s="70">
        <v>240</v>
      </c>
    </row>
    <row r="578" spans="1:9" ht="15.75" thickBot="1" x14ac:dyDescent="0.3">
      <c r="A578" s="59" t="s">
        <v>399</v>
      </c>
      <c r="B578" s="50">
        <v>45930</v>
      </c>
      <c r="C578" s="50">
        <v>46013</v>
      </c>
      <c r="D578" s="51">
        <v>0</v>
      </c>
      <c r="E578" s="51">
        <v>0</v>
      </c>
      <c r="F578" s="51">
        <v>0</v>
      </c>
      <c r="G578" s="51">
        <v>0</v>
      </c>
      <c r="H578" s="52">
        <v>3500</v>
      </c>
      <c r="I578" s="60">
        <v>3500</v>
      </c>
    </row>
    <row r="579" spans="1:9" ht="15.75" thickBot="1" x14ac:dyDescent="0.3">
      <c r="A579" s="61" t="s">
        <v>521</v>
      </c>
      <c r="B579" s="53">
        <v>45930</v>
      </c>
      <c r="C579" s="53">
        <v>45838</v>
      </c>
      <c r="D579" s="54">
        <v>0</v>
      </c>
      <c r="E579" s="54">
        <v>0</v>
      </c>
      <c r="F579" s="54">
        <v>0</v>
      </c>
      <c r="G579" s="54">
        <v>0</v>
      </c>
      <c r="H579" s="55">
        <v>5000</v>
      </c>
      <c r="I579" s="62">
        <v>5000</v>
      </c>
    </row>
    <row r="580" spans="1:9" ht="15.75" thickBot="1" x14ac:dyDescent="0.3">
      <c r="A580" s="59" t="s">
        <v>521</v>
      </c>
      <c r="B580" s="50">
        <v>45930</v>
      </c>
      <c r="C580" s="50">
        <v>45838</v>
      </c>
      <c r="D580" s="51">
        <v>0</v>
      </c>
      <c r="E580" s="51">
        <v>0</v>
      </c>
      <c r="F580" s="51">
        <v>0</v>
      </c>
      <c r="G580" s="51">
        <v>0</v>
      </c>
      <c r="H580" s="52">
        <v>5000</v>
      </c>
      <c r="I580" s="60">
        <v>5000</v>
      </c>
    </row>
    <row r="581" spans="1:9" ht="15.75" thickBot="1" x14ac:dyDescent="0.3">
      <c r="A581" s="61" t="s">
        <v>521</v>
      </c>
      <c r="B581" s="53">
        <v>45930</v>
      </c>
      <c r="C581" s="53">
        <v>45838</v>
      </c>
      <c r="D581" s="54">
        <v>0</v>
      </c>
      <c r="E581" s="54">
        <v>0</v>
      </c>
      <c r="F581" s="54">
        <v>0</v>
      </c>
      <c r="G581" s="54">
        <v>0</v>
      </c>
      <c r="H581" s="55">
        <v>5000</v>
      </c>
      <c r="I581" s="62">
        <v>5000</v>
      </c>
    </row>
    <row r="582" spans="1:9" ht="15.75" thickBot="1" x14ac:dyDescent="0.3">
      <c r="A582" s="59" t="s">
        <v>521</v>
      </c>
      <c r="B582" s="50">
        <v>45930</v>
      </c>
      <c r="C582" s="50">
        <v>45838</v>
      </c>
      <c r="D582" s="51">
        <v>0</v>
      </c>
      <c r="E582" s="51">
        <v>0</v>
      </c>
      <c r="F582" s="51">
        <v>0</v>
      </c>
      <c r="G582" s="51">
        <v>0</v>
      </c>
      <c r="H582" s="52">
        <v>5000</v>
      </c>
      <c r="I582" s="60">
        <v>5000</v>
      </c>
    </row>
    <row r="583" spans="1:9" ht="15.75" thickBot="1" x14ac:dyDescent="0.3">
      <c r="A583" s="61" t="s">
        <v>401</v>
      </c>
      <c r="B583" s="53">
        <v>45930</v>
      </c>
      <c r="C583" s="53">
        <v>46013</v>
      </c>
      <c r="D583" s="54">
        <v>0</v>
      </c>
      <c r="E583" s="54">
        <v>0</v>
      </c>
      <c r="F583" s="54">
        <v>0</v>
      </c>
      <c r="G583" s="54">
        <v>0</v>
      </c>
      <c r="H583" s="55">
        <v>5000</v>
      </c>
      <c r="I583" s="62">
        <v>5000</v>
      </c>
    </row>
    <row r="584" spans="1:9" ht="15.75" thickBot="1" x14ac:dyDescent="0.3">
      <c r="A584" s="59" t="s">
        <v>539</v>
      </c>
      <c r="B584" s="50">
        <v>45912</v>
      </c>
      <c r="C584" s="50">
        <v>46013</v>
      </c>
      <c r="D584" s="51">
        <v>0</v>
      </c>
      <c r="E584" s="51">
        <v>0</v>
      </c>
      <c r="F584" s="51">
        <v>0</v>
      </c>
      <c r="G584" s="51">
        <v>0</v>
      </c>
      <c r="H584" s="52">
        <v>2970</v>
      </c>
      <c r="I584" s="60">
        <v>2970</v>
      </c>
    </row>
    <row r="585" spans="1:9" ht="15.75" thickBot="1" x14ac:dyDescent="0.3">
      <c r="A585" s="61" t="s">
        <v>540</v>
      </c>
      <c r="B585" s="53">
        <v>45912</v>
      </c>
      <c r="C585" s="53">
        <v>46013</v>
      </c>
      <c r="D585" s="54">
        <v>0</v>
      </c>
      <c r="E585" s="54">
        <v>0</v>
      </c>
      <c r="F585" s="54">
        <v>0</v>
      </c>
      <c r="G585" s="54">
        <v>0</v>
      </c>
      <c r="H585" s="54">
        <v>600</v>
      </c>
      <c r="I585" s="70">
        <v>600</v>
      </c>
    </row>
    <row r="586" spans="1:9" ht="15.75" thickBot="1" x14ac:dyDescent="0.3">
      <c r="A586" s="59" t="s">
        <v>258</v>
      </c>
      <c r="B586" s="50">
        <v>45912</v>
      </c>
      <c r="C586" s="50">
        <v>46013</v>
      </c>
      <c r="D586" s="51">
        <v>0</v>
      </c>
      <c r="E586" s="51">
        <v>0</v>
      </c>
      <c r="F586" s="51">
        <v>0</v>
      </c>
      <c r="G586" s="51">
        <v>0</v>
      </c>
      <c r="H586" s="52">
        <v>1710</v>
      </c>
      <c r="I586" s="60">
        <v>1710</v>
      </c>
    </row>
    <row r="587" spans="1:9" ht="15.75" thickBot="1" x14ac:dyDescent="0.3">
      <c r="A587" s="61" t="s">
        <v>258</v>
      </c>
      <c r="B587" s="53">
        <v>45919</v>
      </c>
      <c r="C587" s="53">
        <v>45838</v>
      </c>
      <c r="D587" s="54">
        <v>0</v>
      </c>
      <c r="E587" s="54">
        <v>0</v>
      </c>
      <c r="F587" s="54">
        <v>0</v>
      </c>
      <c r="G587" s="54">
        <v>0</v>
      </c>
      <c r="H587" s="55">
        <v>2007.5</v>
      </c>
      <c r="I587" s="62">
        <v>2007.5</v>
      </c>
    </row>
    <row r="588" spans="1:9" ht="15.75" thickBot="1" x14ac:dyDescent="0.3">
      <c r="A588" s="59" t="s">
        <v>258</v>
      </c>
      <c r="B588" s="50">
        <v>45919</v>
      </c>
      <c r="C588" s="50">
        <v>45838</v>
      </c>
      <c r="D588" s="51">
        <v>0</v>
      </c>
      <c r="E588" s="51">
        <v>0</v>
      </c>
      <c r="F588" s="51">
        <v>0</v>
      </c>
      <c r="G588" s="51">
        <v>0</v>
      </c>
      <c r="H588" s="52">
        <v>2007.5</v>
      </c>
      <c r="I588" s="60">
        <v>2007.5</v>
      </c>
    </row>
    <row r="589" spans="1:9" ht="15.75" thickBot="1" x14ac:dyDescent="0.3">
      <c r="A589" s="61" t="s">
        <v>258</v>
      </c>
      <c r="B589" s="53">
        <v>45919</v>
      </c>
      <c r="C589" s="53">
        <v>45838</v>
      </c>
      <c r="D589" s="54">
        <v>0</v>
      </c>
      <c r="E589" s="54">
        <v>0</v>
      </c>
      <c r="F589" s="54">
        <v>0</v>
      </c>
      <c r="G589" s="54">
        <v>0</v>
      </c>
      <c r="H589" s="55">
        <v>2007.5</v>
      </c>
      <c r="I589" s="62">
        <v>2007.5</v>
      </c>
    </row>
    <row r="590" spans="1:9" ht="15.75" thickBot="1" x14ac:dyDescent="0.3">
      <c r="A590" s="59" t="s">
        <v>258</v>
      </c>
      <c r="B590" s="50">
        <v>45919</v>
      </c>
      <c r="C590" s="50">
        <v>45838</v>
      </c>
      <c r="D590" s="51">
        <v>0</v>
      </c>
      <c r="E590" s="51">
        <v>0</v>
      </c>
      <c r="F590" s="51">
        <v>0</v>
      </c>
      <c r="G590" s="51">
        <v>0</v>
      </c>
      <c r="H590" s="52">
        <v>2007.5</v>
      </c>
      <c r="I590" s="60">
        <v>2007.5</v>
      </c>
    </row>
    <row r="591" spans="1:9" ht="15.75" thickBot="1" x14ac:dyDescent="0.3">
      <c r="A591" s="61" t="s">
        <v>394</v>
      </c>
      <c r="B591" s="53">
        <v>45930</v>
      </c>
      <c r="C591" s="53">
        <v>46010</v>
      </c>
      <c r="D591" s="54">
        <v>0</v>
      </c>
      <c r="E591" s="54">
        <v>0</v>
      </c>
      <c r="F591" s="54">
        <v>0</v>
      </c>
      <c r="G591" s="54">
        <v>0</v>
      </c>
      <c r="H591" s="55">
        <v>2250</v>
      </c>
      <c r="I591" s="62">
        <v>2250</v>
      </c>
    </row>
    <row r="592" spans="1:9" ht="15.75" thickBot="1" x14ac:dyDescent="0.3">
      <c r="A592" s="59" t="s">
        <v>81</v>
      </c>
      <c r="B592" s="50">
        <v>45930</v>
      </c>
      <c r="C592" s="50">
        <v>46013</v>
      </c>
      <c r="D592" s="51">
        <v>0</v>
      </c>
      <c r="E592" s="51">
        <v>0</v>
      </c>
      <c r="F592" s="51">
        <v>0</v>
      </c>
      <c r="G592" s="51">
        <v>0</v>
      </c>
      <c r="H592" s="52">
        <v>1500</v>
      </c>
      <c r="I592" s="60">
        <v>1500</v>
      </c>
    </row>
    <row r="593" spans="1:9" ht="15.75" thickBot="1" x14ac:dyDescent="0.3">
      <c r="A593" s="61" t="s">
        <v>529</v>
      </c>
      <c r="B593" s="53">
        <v>45912</v>
      </c>
      <c r="C593" s="53">
        <v>45838</v>
      </c>
      <c r="D593" s="54">
        <v>0</v>
      </c>
      <c r="E593" s="54">
        <v>0</v>
      </c>
      <c r="F593" s="54">
        <v>0</v>
      </c>
      <c r="G593" s="54">
        <v>0</v>
      </c>
      <c r="H593" s="54">
        <v>832.5</v>
      </c>
      <c r="I593" s="70">
        <v>832.5</v>
      </c>
    </row>
    <row r="594" spans="1:9" ht="15.75" thickBot="1" x14ac:dyDescent="0.3">
      <c r="A594" s="59" t="s">
        <v>529</v>
      </c>
      <c r="B594" s="50">
        <v>45912</v>
      </c>
      <c r="C594" s="50">
        <v>45838</v>
      </c>
      <c r="D594" s="51">
        <v>0</v>
      </c>
      <c r="E594" s="51">
        <v>0</v>
      </c>
      <c r="F594" s="51">
        <v>0</v>
      </c>
      <c r="G594" s="51">
        <v>0</v>
      </c>
      <c r="H594" s="51">
        <v>832.5</v>
      </c>
      <c r="I594" s="69">
        <v>832.5</v>
      </c>
    </row>
    <row r="595" spans="1:9" ht="15.75" thickBot="1" x14ac:dyDescent="0.3">
      <c r="A595" s="61" t="s">
        <v>529</v>
      </c>
      <c r="B595" s="53">
        <v>45912</v>
      </c>
      <c r="C595" s="53">
        <v>45838</v>
      </c>
      <c r="D595" s="54">
        <v>0</v>
      </c>
      <c r="E595" s="54">
        <v>0</v>
      </c>
      <c r="F595" s="54">
        <v>0</v>
      </c>
      <c r="G595" s="54">
        <v>0</v>
      </c>
      <c r="H595" s="54">
        <v>832.5</v>
      </c>
      <c r="I595" s="70">
        <v>832.5</v>
      </c>
    </row>
    <row r="596" spans="1:9" ht="15.75" thickBot="1" x14ac:dyDescent="0.3">
      <c r="A596" s="59" t="s">
        <v>529</v>
      </c>
      <c r="B596" s="50">
        <v>45912</v>
      </c>
      <c r="C596" s="50">
        <v>45838</v>
      </c>
      <c r="D596" s="51">
        <v>0</v>
      </c>
      <c r="E596" s="51">
        <v>0</v>
      </c>
      <c r="F596" s="51">
        <v>0</v>
      </c>
      <c r="G596" s="51">
        <v>0</v>
      </c>
      <c r="H596" s="51">
        <v>832.5</v>
      </c>
      <c r="I596" s="69">
        <v>832.5</v>
      </c>
    </row>
    <row r="597" spans="1:9" ht="15.75" thickBot="1" x14ac:dyDescent="0.3">
      <c r="A597" s="61" t="s">
        <v>263</v>
      </c>
      <c r="B597" s="53">
        <v>45919</v>
      </c>
      <c r="C597" s="53">
        <v>46010</v>
      </c>
      <c r="D597" s="54">
        <v>0</v>
      </c>
      <c r="E597" s="54">
        <v>0</v>
      </c>
      <c r="F597" s="54">
        <v>0</v>
      </c>
      <c r="G597" s="54">
        <v>0</v>
      </c>
      <c r="H597" s="55">
        <v>1000</v>
      </c>
      <c r="I597" s="62">
        <v>1000</v>
      </c>
    </row>
    <row r="598" spans="1:9" ht="15.75" thickBot="1" x14ac:dyDescent="0.3">
      <c r="A598" s="59" t="s">
        <v>263</v>
      </c>
      <c r="B598" s="50">
        <v>45930</v>
      </c>
      <c r="C598" s="50">
        <v>45904</v>
      </c>
      <c r="D598" s="51">
        <v>0</v>
      </c>
      <c r="E598" s="51">
        <v>0</v>
      </c>
      <c r="F598" s="51">
        <v>0</v>
      </c>
      <c r="G598" s="51">
        <v>0</v>
      </c>
      <c r="H598" s="52">
        <v>1675</v>
      </c>
      <c r="I598" s="60">
        <v>1675</v>
      </c>
    </row>
    <row r="599" spans="1:9" ht="15.75" thickBot="1" x14ac:dyDescent="0.3">
      <c r="A599" s="61" t="s">
        <v>263</v>
      </c>
      <c r="B599" s="53">
        <v>45930</v>
      </c>
      <c r="C599" s="53">
        <v>45904</v>
      </c>
      <c r="D599" s="54">
        <v>0</v>
      </c>
      <c r="E599" s="54">
        <v>0</v>
      </c>
      <c r="F599" s="54">
        <v>0</v>
      </c>
      <c r="G599" s="54">
        <v>0</v>
      </c>
      <c r="H599" s="55">
        <v>1675</v>
      </c>
      <c r="I599" s="62">
        <v>1675</v>
      </c>
    </row>
    <row r="600" spans="1:9" ht="15.75" thickBot="1" x14ac:dyDescent="0.3">
      <c r="A600" s="59" t="s">
        <v>391</v>
      </c>
      <c r="B600" s="50">
        <v>45930</v>
      </c>
      <c r="C600" s="50">
        <v>46013</v>
      </c>
      <c r="D600" s="51">
        <v>0</v>
      </c>
      <c r="E600" s="51">
        <v>0</v>
      </c>
      <c r="F600" s="51">
        <v>0</v>
      </c>
      <c r="G600" s="51">
        <v>0</v>
      </c>
      <c r="H600" s="52">
        <v>3600</v>
      </c>
      <c r="I600" s="60">
        <v>3600</v>
      </c>
    </row>
    <row r="601" spans="1:9" ht="15.75" thickBot="1" x14ac:dyDescent="0.3">
      <c r="A601" s="61" t="s">
        <v>550</v>
      </c>
      <c r="B601" s="53">
        <v>45912</v>
      </c>
      <c r="C601" s="53">
        <v>45838</v>
      </c>
      <c r="D601" s="54">
        <v>0</v>
      </c>
      <c r="E601" s="54">
        <v>0</v>
      </c>
      <c r="F601" s="54">
        <v>0</v>
      </c>
      <c r="G601" s="54">
        <v>0</v>
      </c>
      <c r="H601" s="54">
        <v>302.5</v>
      </c>
      <c r="I601" s="70">
        <v>302.5</v>
      </c>
    </row>
    <row r="602" spans="1:9" ht="15.75" thickBot="1" x14ac:dyDescent="0.3">
      <c r="A602" s="59" t="s">
        <v>550</v>
      </c>
      <c r="B602" s="50">
        <v>45912</v>
      </c>
      <c r="C602" s="50">
        <v>45838</v>
      </c>
      <c r="D602" s="51">
        <v>0</v>
      </c>
      <c r="E602" s="51">
        <v>0</v>
      </c>
      <c r="F602" s="51">
        <v>0</v>
      </c>
      <c r="G602" s="51">
        <v>0</v>
      </c>
      <c r="H602" s="51">
        <v>302.5</v>
      </c>
      <c r="I602" s="69">
        <v>302.5</v>
      </c>
    </row>
    <row r="603" spans="1:9" ht="15.75" thickBot="1" x14ac:dyDescent="0.3">
      <c r="A603" s="61" t="s">
        <v>550</v>
      </c>
      <c r="B603" s="53">
        <v>45912</v>
      </c>
      <c r="C603" s="53">
        <v>45838</v>
      </c>
      <c r="D603" s="54">
        <v>0</v>
      </c>
      <c r="E603" s="54">
        <v>0</v>
      </c>
      <c r="F603" s="54">
        <v>0</v>
      </c>
      <c r="G603" s="54">
        <v>0</v>
      </c>
      <c r="H603" s="54">
        <v>302.5</v>
      </c>
      <c r="I603" s="70">
        <v>302.5</v>
      </c>
    </row>
    <row r="604" spans="1:9" ht="15.75" thickBot="1" x14ac:dyDescent="0.3">
      <c r="A604" s="59" t="s">
        <v>550</v>
      </c>
      <c r="B604" s="50">
        <v>45912</v>
      </c>
      <c r="C604" s="50">
        <v>45838</v>
      </c>
      <c r="D604" s="51">
        <v>0</v>
      </c>
      <c r="E604" s="51">
        <v>0</v>
      </c>
      <c r="F604" s="51">
        <v>0</v>
      </c>
      <c r="G604" s="51">
        <v>0</v>
      </c>
      <c r="H604" s="51">
        <v>302.5</v>
      </c>
      <c r="I604" s="69">
        <v>302.5</v>
      </c>
    </row>
    <row r="605" spans="1:9" ht="15.75" thickBot="1" x14ac:dyDescent="0.3">
      <c r="A605" s="61" t="s">
        <v>392</v>
      </c>
      <c r="B605" s="53">
        <v>45930</v>
      </c>
      <c r="C605" s="53">
        <v>46013</v>
      </c>
      <c r="D605" s="54">
        <v>0</v>
      </c>
      <c r="E605" s="54">
        <v>0</v>
      </c>
      <c r="F605" s="54">
        <v>0</v>
      </c>
      <c r="G605" s="54">
        <v>0</v>
      </c>
      <c r="H605" s="55">
        <v>8000</v>
      </c>
      <c r="I605" s="62">
        <v>8000</v>
      </c>
    </row>
    <row r="606" spans="1:9" ht="15.75" thickBot="1" x14ac:dyDescent="0.3">
      <c r="A606" s="59" t="s">
        <v>79</v>
      </c>
      <c r="B606" s="50">
        <v>45930</v>
      </c>
      <c r="C606" s="50">
        <v>46013</v>
      </c>
      <c r="D606" s="51">
        <v>0</v>
      </c>
      <c r="E606" s="51">
        <v>0</v>
      </c>
      <c r="F606" s="51">
        <v>0</v>
      </c>
      <c r="G606" s="51">
        <v>0</v>
      </c>
      <c r="H606" s="52">
        <v>2000</v>
      </c>
      <c r="I606" s="60">
        <v>2000</v>
      </c>
    </row>
    <row r="607" spans="1:9" ht="15.75" thickBot="1" x14ac:dyDescent="0.3">
      <c r="A607" s="61" t="s">
        <v>395</v>
      </c>
      <c r="B607" s="53">
        <v>45930</v>
      </c>
      <c r="C607" s="53">
        <v>46013</v>
      </c>
      <c r="D607" s="54">
        <v>0</v>
      </c>
      <c r="E607" s="54">
        <v>0</v>
      </c>
      <c r="F607" s="54">
        <v>0</v>
      </c>
      <c r="G607" s="54">
        <v>0</v>
      </c>
      <c r="H607" s="55">
        <v>3500</v>
      </c>
      <c r="I607" s="62">
        <v>3500</v>
      </c>
    </row>
    <row r="608" spans="1:9" ht="15.75" thickBot="1" x14ac:dyDescent="0.3">
      <c r="A608" s="59" t="s">
        <v>53</v>
      </c>
      <c r="B608" s="50">
        <v>45930</v>
      </c>
      <c r="C608" s="50">
        <v>46013</v>
      </c>
      <c r="D608" s="51">
        <v>0</v>
      </c>
      <c r="E608" s="51">
        <v>0</v>
      </c>
      <c r="F608" s="51">
        <v>0</v>
      </c>
      <c r="G608" s="51">
        <v>0</v>
      </c>
      <c r="H608" s="52">
        <v>5000</v>
      </c>
      <c r="I608" s="60">
        <v>5000</v>
      </c>
    </row>
    <row r="609" spans="1:9" ht="15.75" thickBot="1" x14ac:dyDescent="0.3">
      <c r="A609" s="61" t="s">
        <v>68</v>
      </c>
      <c r="B609" s="53">
        <v>45912</v>
      </c>
      <c r="C609" s="53">
        <v>46013</v>
      </c>
      <c r="D609" s="54">
        <v>0</v>
      </c>
      <c r="E609" s="54">
        <v>0</v>
      </c>
      <c r="F609" s="54">
        <v>0</v>
      </c>
      <c r="G609" s="54">
        <v>0</v>
      </c>
      <c r="H609" s="54">
        <v>390</v>
      </c>
      <c r="I609" s="70">
        <v>390</v>
      </c>
    </row>
    <row r="610" spans="1:9" ht="15.75" thickBot="1" x14ac:dyDescent="0.3">
      <c r="A610" s="59" t="s">
        <v>251</v>
      </c>
      <c r="B610" s="50">
        <v>45905</v>
      </c>
      <c r="C610" s="50">
        <v>45838</v>
      </c>
      <c r="D610" s="51">
        <v>0</v>
      </c>
      <c r="E610" s="51">
        <v>0</v>
      </c>
      <c r="F610" s="51">
        <v>0</v>
      </c>
      <c r="G610" s="51">
        <v>0</v>
      </c>
      <c r="H610" s="52">
        <v>1640</v>
      </c>
      <c r="I610" s="60">
        <v>1640</v>
      </c>
    </row>
    <row r="611" spans="1:9" ht="15.75" thickBot="1" x14ac:dyDescent="0.3">
      <c r="A611" s="61" t="s">
        <v>251</v>
      </c>
      <c r="B611" s="53">
        <v>45905</v>
      </c>
      <c r="C611" s="53">
        <v>45838</v>
      </c>
      <c r="D611" s="54">
        <v>0</v>
      </c>
      <c r="E611" s="54">
        <v>0</v>
      </c>
      <c r="F611" s="54">
        <v>0</v>
      </c>
      <c r="G611" s="54">
        <v>0</v>
      </c>
      <c r="H611" s="55">
        <v>1640</v>
      </c>
      <c r="I611" s="62">
        <v>1640</v>
      </c>
    </row>
    <row r="612" spans="1:9" ht="15.75" thickBot="1" x14ac:dyDescent="0.3">
      <c r="A612" s="59" t="s">
        <v>251</v>
      </c>
      <c r="B612" s="50">
        <v>45905</v>
      </c>
      <c r="C612" s="50">
        <v>45838</v>
      </c>
      <c r="D612" s="51">
        <v>0</v>
      </c>
      <c r="E612" s="51">
        <v>0</v>
      </c>
      <c r="F612" s="51">
        <v>0</v>
      </c>
      <c r="G612" s="51">
        <v>0</v>
      </c>
      <c r="H612" s="52">
        <v>1640</v>
      </c>
      <c r="I612" s="60">
        <v>1640</v>
      </c>
    </row>
    <row r="613" spans="1:9" ht="15.75" thickBot="1" x14ac:dyDescent="0.3">
      <c r="A613" s="61" t="s">
        <v>251</v>
      </c>
      <c r="B613" s="53">
        <v>45905</v>
      </c>
      <c r="C613" s="53">
        <v>45838</v>
      </c>
      <c r="D613" s="54">
        <v>0</v>
      </c>
      <c r="E613" s="54">
        <v>0</v>
      </c>
      <c r="F613" s="54">
        <v>0</v>
      </c>
      <c r="G613" s="54">
        <v>0</v>
      </c>
      <c r="H613" s="55">
        <v>1640</v>
      </c>
      <c r="I613" s="62">
        <v>1640</v>
      </c>
    </row>
    <row r="614" spans="1:9" ht="15.75" thickBot="1" x14ac:dyDescent="0.3">
      <c r="A614" s="59" t="s">
        <v>69</v>
      </c>
      <c r="B614" s="50">
        <v>45930</v>
      </c>
      <c r="C614" s="50">
        <v>45838</v>
      </c>
      <c r="D614" s="51">
        <v>0</v>
      </c>
      <c r="E614" s="51">
        <v>0</v>
      </c>
      <c r="F614" s="51">
        <v>0</v>
      </c>
      <c r="G614" s="51">
        <v>0</v>
      </c>
      <c r="H614" s="52">
        <v>2872.5</v>
      </c>
      <c r="I614" s="60">
        <v>2872.5</v>
      </c>
    </row>
    <row r="615" spans="1:9" ht="15.75" thickBot="1" x14ac:dyDescent="0.3">
      <c r="A615" s="61" t="s">
        <v>69</v>
      </c>
      <c r="B615" s="53">
        <v>45930</v>
      </c>
      <c r="C615" s="53">
        <v>45838</v>
      </c>
      <c r="D615" s="54">
        <v>0</v>
      </c>
      <c r="E615" s="54">
        <v>0</v>
      </c>
      <c r="F615" s="54">
        <v>0</v>
      </c>
      <c r="G615" s="54">
        <v>0</v>
      </c>
      <c r="H615" s="55">
        <v>2872.5</v>
      </c>
      <c r="I615" s="62">
        <v>2872.5</v>
      </c>
    </row>
    <row r="616" spans="1:9" ht="15.75" thickBot="1" x14ac:dyDescent="0.3">
      <c r="A616" s="59" t="s">
        <v>69</v>
      </c>
      <c r="B616" s="50">
        <v>45930</v>
      </c>
      <c r="C616" s="50">
        <v>45838</v>
      </c>
      <c r="D616" s="51">
        <v>0</v>
      </c>
      <c r="E616" s="51">
        <v>0</v>
      </c>
      <c r="F616" s="51">
        <v>0</v>
      </c>
      <c r="G616" s="51">
        <v>0</v>
      </c>
      <c r="H616" s="52">
        <v>2872.5</v>
      </c>
      <c r="I616" s="60">
        <v>2872.5</v>
      </c>
    </row>
    <row r="617" spans="1:9" ht="15.75" thickBot="1" x14ac:dyDescent="0.3">
      <c r="A617" s="61" t="s">
        <v>69</v>
      </c>
      <c r="B617" s="53">
        <v>45930</v>
      </c>
      <c r="C617" s="53">
        <v>45838</v>
      </c>
      <c r="D617" s="54">
        <v>0</v>
      </c>
      <c r="E617" s="54">
        <v>0</v>
      </c>
      <c r="F617" s="54">
        <v>0</v>
      </c>
      <c r="G617" s="54">
        <v>0</v>
      </c>
      <c r="H617" s="55">
        <v>2872.5</v>
      </c>
      <c r="I617" s="62">
        <v>2872.5</v>
      </c>
    </row>
    <row r="618" spans="1:9" ht="15.75" thickBot="1" x14ac:dyDescent="0.3">
      <c r="A618" s="59" t="s">
        <v>393</v>
      </c>
      <c r="B618" s="50">
        <v>45930</v>
      </c>
      <c r="C618" s="50">
        <v>46013</v>
      </c>
      <c r="D618" s="51">
        <v>0</v>
      </c>
      <c r="E618" s="51">
        <v>0</v>
      </c>
      <c r="F618" s="51">
        <v>0</v>
      </c>
      <c r="G618" s="51">
        <v>0</v>
      </c>
      <c r="H618" s="52">
        <v>8000</v>
      </c>
      <c r="I618" s="60">
        <v>8000</v>
      </c>
    </row>
    <row r="619" spans="1:9" ht="15.75" thickBot="1" x14ac:dyDescent="0.3">
      <c r="A619" s="61" t="s">
        <v>403</v>
      </c>
      <c r="B619" s="53">
        <v>45912</v>
      </c>
      <c r="C619" s="53">
        <v>46013</v>
      </c>
      <c r="D619" s="54">
        <v>0</v>
      </c>
      <c r="E619" s="54">
        <v>0</v>
      </c>
      <c r="F619" s="54">
        <v>0</v>
      </c>
      <c r="G619" s="54">
        <v>0</v>
      </c>
      <c r="H619" s="55">
        <v>2130</v>
      </c>
      <c r="I619" s="62">
        <v>2130</v>
      </c>
    </row>
    <row r="620" spans="1:9" ht="15.75" thickBot="1" x14ac:dyDescent="0.3">
      <c r="A620" s="59" t="s">
        <v>261</v>
      </c>
      <c r="B620" s="50">
        <v>45912</v>
      </c>
      <c r="C620" s="50">
        <v>46013</v>
      </c>
      <c r="D620" s="51">
        <v>0</v>
      </c>
      <c r="E620" s="51">
        <v>0</v>
      </c>
      <c r="F620" s="51">
        <v>0</v>
      </c>
      <c r="G620" s="51">
        <v>0</v>
      </c>
      <c r="H620" s="52">
        <v>2700</v>
      </c>
      <c r="I620" s="60">
        <v>2700</v>
      </c>
    </row>
    <row r="621" spans="1:9" ht="15.75" thickBot="1" x14ac:dyDescent="0.3">
      <c r="A621" s="61" t="s">
        <v>541</v>
      </c>
      <c r="B621" s="53">
        <v>45912</v>
      </c>
      <c r="C621" s="53">
        <v>46013</v>
      </c>
      <c r="D621" s="54">
        <v>0</v>
      </c>
      <c r="E621" s="54">
        <v>0</v>
      </c>
      <c r="F621" s="54">
        <v>0</v>
      </c>
      <c r="G621" s="54">
        <v>0</v>
      </c>
      <c r="H621" s="55">
        <v>1140</v>
      </c>
      <c r="I621" s="62">
        <v>1140</v>
      </c>
    </row>
    <row r="622" spans="1:9" ht="15.75" thickBot="1" x14ac:dyDescent="0.3">
      <c r="A622" s="59" t="s">
        <v>54</v>
      </c>
      <c r="B622" s="50">
        <v>45930</v>
      </c>
      <c r="C622" s="50">
        <v>46010</v>
      </c>
      <c r="D622" s="51">
        <v>0</v>
      </c>
      <c r="E622" s="51">
        <v>0</v>
      </c>
      <c r="F622" s="51">
        <v>0</v>
      </c>
      <c r="G622" s="51">
        <v>0</v>
      </c>
      <c r="H622" s="52">
        <v>1700</v>
      </c>
      <c r="I622" s="60">
        <v>1700</v>
      </c>
    </row>
    <row r="623" spans="1:9" ht="15.75" thickBot="1" x14ac:dyDescent="0.3">
      <c r="A623" s="61" t="s">
        <v>55</v>
      </c>
      <c r="B623" s="53">
        <v>45930</v>
      </c>
      <c r="C623" s="53">
        <v>46013</v>
      </c>
      <c r="D623" s="54">
        <v>0</v>
      </c>
      <c r="E623" s="54">
        <v>0</v>
      </c>
      <c r="F623" s="54">
        <v>0</v>
      </c>
      <c r="G623" s="54">
        <v>0</v>
      </c>
      <c r="H623" s="55">
        <v>2000</v>
      </c>
      <c r="I623" s="62">
        <v>2000</v>
      </c>
    </row>
    <row r="624" spans="1:9" ht="15.75" thickBot="1" x14ac:dyDescent="0.3">
      <c r="A624" s="59" t="s">
        <v>83</v>
      </c>
      <c r="B624" s="50">
        <v>45930</v>
      </c>
      <c r="C624" s="50">
        <v>46013</v>
      </c>
      <c r="D624" s="51">
        <v>0</v>
      </c>
      <c r="E624" s="51">
        <v>0</v>
      </c>
      <c r="F624" s="51">
        <v>0</v>
      </c>
      <c r="G624" s="51">
        <v>0</v>
      </c>
      <c r="H624" s="52">
        <v>5000</v>
      </c>
      <c r="I624" s="60">
        <v>5000</v>
      </c>
    </row>
    <row r="625" spans="1:9" ht="15.75" thickBot="1" x14ac:dyDescent="0.3">
      <c r="A625" s="61" t="s">
        <v>396</v>
      </c>
      <c r="B625" s="53">
        <v>45930</v>
      </c>
      <c r="C625" s="53">
        <v>46013</v>
      </c>
      <c r="D625" s="54">
        <v>0</v>
      </c>
      <c r="E625" s="54">
        <v>0</v>
      </c>
      <c r="F625" s="54">
        <v>0</v>
      </c>
      <c r="G625" s="54">
        <v>0</v>
      </c>
      <c r="H625" s="55">
        <v>4500</v>
      </c>
      <c r="I625" s="62">
        <v>4500</v>
      </c>
    </row>
    <row r="626" spans="1:9" ht="15.75" thickBot="1" x14ac:dyDescent="0.3">
      <c r="A626" s="59" t="s">
        <v>72</v>
      </c>
      <c r="B626" s="50">
        <v>45912</v>
      </c>
      <c r="C626" s="50">
        <v>46013</v>
      </c>
      <c r="D626" s="51">
        <v>0</v>
      </c>
      <c r="E626" s="51">
        <v>0</v>
      </c>
      <c r="F626" s="51">
        <v>0</v>
      </c>
      <c r="G626" s="51">
        <v>0</v>
      </c>
      <c r="H626" s="51">
        <v>360</v>
      </c>
      <c r="I626" s="69">
        <v>360</v>
      </c>
    </row>
    <row r="627" spans="1:9" ht="15.75" thickBot="1" x14ac:dyDescent="0.3">
      <c r="A627" s="61" t="s">
        <v>538</v>
      </c>
      <c r="B627" s="53">
        <v>45919</v>
      </c>
      <c r="C627" s="53">
        <v>45838</v>
      </c>
      <c r="D627" s="54">
        <v>0</v>
      </c>
      <c r="E627" s="54">
        <v>0</v>
      </c>
      <c r="F627" s="54">
        <v>0</v>
      </c>
      <c r="G627" s="54">
        <v>0</v>
      </c>
      <c r="H627" s="54">
        <v>507.5</v>
      </c>
      <c r="I627" s="70">
        <v>507.5</v>
      </c>
    </row>
    <row r="628" spans="1:9" ht="15.75" thickBot="1" x14ac:dyDescent="0.3">
      <c r="A628" s="59" t="s">
        <v>538</v>
      </c>
      <c r="B628" s="50">
        <v>45919</v>
      </c>
      <c r="C628" s="50">
        <v>45838</v>
      </c>
      <c r="D628" s="51">
        <v>0</v>
      </c>
      <c r="E628" s="51">
        <v>0</v>
      </c>
      <c r="F628" s="51">
        <v>0</v>
      </c>
      <c r="G628" s="51">
        <v>0</v>
      </c>
      <c r="H628" s="51">
        <v>507.5</v>
      </c>
      <c r="I628" s="69">
        <v>507.5</v>
      </c>
    </row>
    <row r="629" spans="1:9" ht="15.75" thickBot="1" x14ac:dyDescent="0.3">
      <c r="A629" s="61" t="s">
        <v>538</v>
      </c>
      <c r="B629" s="53">
        <v>45919</v>
      </c>
      <c r="C629" s="53">
        <v>45838</v>
      </c>
      <c r="D629" s="54">
        <v>0</v>
      </c>
      <c r="E629" s="54">
        <v>0</v>
      </c>
      <c r="F629" s="54">
        <v>0</v>
      </c>
      <c r="G629" s="54">
        <v>0</v>
      </c>
      <c r="H629" s="54">
        <v>507.5</v>
      </c>
      <c r="I629" s="70">
        <v>507.5</v>
      </c>
    </row>
    <row r="630" spans="1:9" ht="15.75" thickBot="1" x14ac:dyDescent="0.3">
      <c r="A630" s="59" t="s">
        <v>538</v>
      </c>
      <c r="B630" s="50">
        <v>45919</v>
      </c>
      <c r="C630" s="50">
        <v>45838</v>
      </c>
      <c r="D630" s="51">
        <v>0</v>
      </c>
      <c r="E630" s="51">
        <v>0</v>
      </c>
      <c r="F630" s="51">
        <v>0</v>
      </c>
      <c r="G630" s="51">
        <v>0</v>
      </c>
      <c r="H630" s="51">
        <v>507.5</v>
      </c>
      <c r="I630" s="69">
        <v>507.5</v>
      </c>
    </row>
    <row r="631" spans="1:9" ht="15.75" thickBot="1" x14ac:dyDescent="0.3">
      <c r="A631" s="61" t="s">
        <v>73</v>
      </c>
      <c r="B631" s="53">
        <v>45912</v>
      </c>
      <c r="C631" s="53">
        <v>45838</v>
      </c>
      <c r="D631" s="54">
        <v>0</v>
      </c>
      <c r="E631" s="54">
        <v>0</v>
      </c>
      <c r="F631" s="54">
        <v>0</v>
      </c>
      <c r="G631" s="54">
        <v>0</v>
      </c>
      <c r="H631" s="54">
        <v>127.5</v>
      </c>
      <c r="I631" s="70">
        <v>127.5</v>
      </c>
    </row>
    <row r="632" spans="1:9" ht="15.75" thickBot="1" x14ac:dyDescent="0.3">
      <c r="A632" s="59" t="s">
        <v>73</v>
      </c>
      <c r="B632" s="50">
        <v>45912</v>
      </c>
      <c r="C632" s="50">
        <v>45838</v>
      </c>
      <c r="D632" s="51">
        <v>0</v>
      </c>
      <c r="E632" s="51">
        <v>0</v>
      </c>
      <c r="F632" s="51">
        <v>0</v>
      </c>
      <c r="G632" s="51">
        <v>0</v>
      </c>
      <c r="H632" s="51">
        <v>127.5</v>
      </c>
      <c r="I632" s="69">
        <v>127.5</v>
      </c>
    </row>
    <row r="633" spans="1:9" ht="15.75" thickBot="1" x14ac:dyDescent="0.3">
      <c r="A633" s="61" t="s">
        <v>73</v>
      </c>
      <c r="B633" s="53">
        <v>45912</v>
      </c>
      <c r="C633" s="53">
        <v>45838</v>
      </c>
      <c r="D633" s="54">
        <v>0</v>
      </c>
      <c r="E633" s="54">
        <v>0</v>
      </c>
      <c r="F633" s="54">
        <v>0</v>
      </c>
      <c r="G633" s="54">
        <v>0</v>
      </c>
      <c r="H633" s="54">
        <v>127.5</v>
      </c>
      <c r="I633" s="70">
        <v>127.5</v>
      </c>
    </row>
    <row r="634" spans="1:9" ht="15.75" thickBot="1" x14ac:dyDescent="0.3">
      <c r="A634" s="59" t="s">
        <v>73</v>
      </c>
      <c r="B634" s="50">
        <v>45912</v>
      </c>
      <c r="C634" s="50">
        <v>45838</v>
      </c>
      <c r="D634" s="51">
        <v>0</v>
      </c>
      <c r="E634" s="51">
        <v>0</v>
      </c>
      <c r="F634" s="51">
        <v>0</v>
      </c>
      <c r="G634" s="51">
        <v>0</v>
      </c>
      <c r="H634" s="51">
        <v>127.5</v>
      </c>
      <c r="I634" s="69">
        <v>127.5</v>
      </c>
    </row>
    <row r="635" spans="1:9" ht="15.75" thickBot="1" x14ac:dyDescent="0.3">
      <c r="A635" s="61" t="s">
        <v>264</v>
      </c>
      <c r="B635" s="53">
        <v>45930</v>
      </c>
      <c r="C635" s="53">
        <v>46013</v>
      </c>
      <c r="D635" s="54">
        <v>0</v>
      </c>
      <c r="E635" s="54">
        <v>0</v>
      </c>
      <c r="F635" s="54">
        <v>0</v>
      </c>
      <c r="G635" s="54">
        <v>0</v>
      </c>
      <c r="H635" s="55">
        <v>4000</v>
      </c>
      <c r="I635" s="62">
        <v>4000</v>
      </c>
    </row>
    <row r="636" spans="1:9" ht="15.75" thickBot="1" x14ac:dyDescent="0.3">
      <c r="A636" s="59" t="s">
        <v>74</v>
      </c>
      <c r="B636" s="50">
        <v>45930</v>
      </c>
      <c r="C636" s="50">
        <v>45838</v>
      </c>
      <c r="D636" s="51">
        <v>0</v>
      </c>
      <c r="E636" s="51">
        <v>0</v>
      </c>
      <c r="F636" s="51">
        <v>0</v>
      </c>
      <c r="G636" s="51">
        <v>0</v>
      </c>
      <c r="H636" s="52">
        <v>5050</v>
      </c>
      <c r="I636" s="60">
        <v>5050</v>
      </c>
    </row>
    <row r="637" spans="1:9" ht="15.75" thickBot="1" x14ac:dyDescent="0.3">
      <c r="A637" s="61" t="s">
        <v>74</v>
      </c>
      <c r="B637" s="53">
        <v>45930</v>
      </c>
      <c r="C637" s="53">
        <v>45838</v>
      </c>
      <c r="D637" s="54">
        <v>0</v>
      </c>
      <c r="E637" s="54">
        <v>0</v>
      </c>
      <c r="F637" s="54">
        <v>0</v>
      </c>
      <c r="G637" s="54">
        <v>0</v>
      </c>
      <c r="H637" s="55">
        <v>5050</v>
      </c>
      <c r="I637" s="62">
        <v>5050</v>
      </c>
    </row>
    <row r="638" spans="1:9" ht="15.75" thickBot="1" x14ac:dyDescent="0.3">
      <c r="A638" s="59" t="s">
        <v>74</v>
      </c>
      <c r="B638" s="50">
        <v>45930</v>
      </c>
      <c r="C638" s="50">
        <v>45838</v>
      </c>
      <c r="D638" s="51">
        <v>0</v>
      </c>
      <c r="E638" s="51">
        <v>0</v>
      </c>
      <c r="F638" s="51">
        <v>0</v>
      </c>
      <c r="G638" s="51">
        <v>0</v>
      </c>
      <c r="H638" s="52">
        <v>5050</v>
      </c>
      <c r="I638" s="60">
        <v>5050</v>
      </c>
    </row>
    <row r="639" spans="1:9" ht="15.75" thickBot="1" x14ac:dyDescent="0.3">
      <c r="A639" s="61" t="s">
        <v>74</v>
      </c>
      <c r="B639" s="53">
        <v>45930</v>
      </c>
      <c r="C639" s="53">
        <v>45838</v>
      </c>
      <c r="D639" s="54">
        <v>0</v>
      </c>
      <c r="E639" s="54">
        <v>0</v>
      </c>
      <c r="F639" s="54">
        <v>0</v>
      </c>
      <c r="G639" s="54">
        <v>0</v>
      </c>
      <c r="H639" s="55">
        <v>5050</v>
      </c>
      <c r="I639" s="62">
        <v>5050</v>
      </c>
    </row>
    <row r="640" spans="1:9" ht="15.75" thickBot="1" x14ac:dyDescent="0.3">
      <c r="A640" s="59" t="s">
        <v>542</v>
      </c>
      <c r="B640" s="50">
        <v>45930</v>
      </c>
      <c r="C640" s="50">
        <v>46013</v>
      </c>
      <c r="D640" s="51">
        <v>0</v>
      </c>
      <c r="E640" s="51">
        <v>0</v>
      </c>
      <c r="F640" s="51">
        <v>0</v>
      </c>
      <c r="G640" s="51">
        <v>0</v>
      </c>
      <c r="H640" s="52">
        <v>2500</v>
      </c>
      <c r="I640" s="60">
        <v>2500</v>
      </c>
    </row>
    <row r="641" spans="1:9" ht="15.75" thickBot="1" x14ac:dyDescent="0.3">
      <c r="A641" s="61" t="s">
        <v>116</v>
      </c>
      <c r="B641" s="53">
        <v>45912</v>
      </c>
      <c r="C641" s="53">
        <v>46013</v>
      </c>
      <c r="D641" s="54">
        <v>0</v>
      </c>
      <c r="E641" s="54">
        <v>0</v>
      </c>
      <c r="F641" s="54">
        <v>0</v>
      </c>
      <c r="G641" s="54">
        <v>0</v>
      </c>
      <c r="H641" s="55">
        <v>1020</v>
      </c>
      <c r="I641" s="62">
        <v>1020</v>
      </c>
    </row>
    <row r="642" spans="1:9" ht="15.75" thickBot="1" x14ac:dyDescent="0.3">
      <c r="A642" s="59" t="s">
        <v>406</v>
      </c>
      <c r="B642" s="50">
        <v>45930</v>
      </c>
      <c r="C642" s="50">
        <v>46013</v>
      </c>
      <c r="D642" s="51">
        <v>0</v>
      </c>
      <c r="E642" s="51">
        <v>0</v>
      </c>
      <c r="F642" s="51">
        <v>0</v>
      </c>
      <c r="G642" s="51">
        <v>0</v>
      </c>
      <c r="H642" s="52">
        <v>5000</v>
      </c>
      <c r="I642" s="60">
        <v>5000</v>
      </c>
    </row>
    <row r="643" spans="1:9" ht="15.75" thickBot="1" x14ac:dyDescent="0.3">
      <c r="A643" s="113" t="s">
        <v>245</v>
      </c>
      <c r="B643" s="114"/>
      <c r="C643" s="115"/>
      <c r="D643" s="56">
        <v>0</v>
      </c>
      <c r="E643" s="56">
        <v>0</v>
      </c>
      <c r="F643" s="56">
        <v>0</v>
      </c>
      <c r="G643" s="56">
        <v>0</v>
      </c>
      <c r="H643" s="57">
        <v>210615</v>
      </c>
      <c r="I643" s="63">
        <v>210615</v>
      </c>
    </row>
    <row r="644" spans="1:9" ht="21" customHeight="1" thickBot="1" x14ac:dyDescent="0.3">
      <c r="A644" s="131" t="s">
        <v>474</v>
      </c>
      <c r="B644" s="132"/>
      <c r="C644" s="132"/>
      <c r="D644" s="132"/>
      <c r="E644" s="132"/>
      <c r="F644" s="132"/>
      <c r="G644" s="132"/>
      <c r="H644" s="132"/>
      <c r="I644" s="133"/>
    </row>
    <row r="645" spans="1:9" ht="15.75" thickBot="1" x14ac:dyDescent="0.3">
      <c r="A645" s="61" t="s">
        <v>76</v>
      </c>
      <c r="B645" s="53">
        <v>45944</v>
      </c>
      <c r="C645" s="53">
        <v>45838</v>
      </c>
      <c r="D645" s="54">
        <v>0</v>
      </c>
      <c r="E645" s="54">
        <v>0</v>
      </c>
      <c r="F645" s="54">
        <v>0</v>
      </c>
      <c r="G645" s="54">
        <v>0</v>
      </c>
      <c r="H645" s="54">
        <v>877.5</v>
      </c>
      <c r="I645" s="70">
        <v>877.5</v>
      </c>
    </row>
    <row r="646" spans="1:9" ht="15.75" thickBot="1" x14ac:dyDescent="0.3">
      <c r="A646" s="59" t="s">
        <v>76</v>
      </c>
      <c r="B646" s="50">
        <v>45944</v>
      </c>
      <c r="C646" s="50">
        <v>45838</v>
      </c>
      <c r="D646" s="51">
        <v>0</v>
      </c>
      <c r="E646" s="51">
        <v>0</v>
      </c>
      <c r="F646" s="51">
        <v>0</v>
      </c>
      <c r="G646" s="51">
        <v>0</v>
      </c>
      <c r="H646" s="51">
        <v>877.5</v>
      </c>
      <c r="I646" s="69">
        <v>877.5</v>
      </c>
    </row>
    <row r="647" spans="1:9" ht="15.75" thickBot="1" x14ac:dyDescent="0.3">
      <c r="A647" s="61" t="s">
        <v>76</v>
      </c>
      <c r="B647" s="53">
        <v>45944</v>
      </c>
      <c r="C647" s="53">
        <v>45838</v>
      </c>
      <c r="D647" s="54">
        <v>0</v>
      </c>
      <c r="E647" s="54">
        <v>0</v>
      </c>
      <c r="F647" s="54">
        <v>0</v>
      </c>
      <c r="G647" s="54">
        <v>0</v>
      </c>
      <c r="H647" s="54">
        <v>877.5</v>
      </c>
      <c r="I647" s="70">
        <v>877.5</v>
      </c>
    </row>
    <row r="648" spans="1:9" ht="15.75" thickBot="1" x14ac:dyDescent="0.3">
      <c r="A648" s="59" t="s">
        <v>76</v>
      </c>
      <c r="B648" s="50">
        <v>45944</v>
      </c>
      <c r="C648" s="50">
        <v>45838</v>
      </c>
      <c r="D648" s="51">
        <v>0</v>
      </c>
      <c r="E648" s="51">
        <v>0</v>
      </c>
      <c r="F648" s="51">
        <v>0</v>
      </c>
      <c r="G648" s="51">
        <v>0</v>
      </c>
      <c r="H648" s="51">
        <v>877.5</v>
      </c>
      <c r="I648" s="69">
        <v>877.5</v>
      </c>
    </row>
    <row r="649" spans="1:9" ht="15.75" thickBot="1" x14ac:dyDescent="0.3">
      <c r="A649" s="61" t="s">
        <v>519</v>
      </c>
      <c r="B649" s="53">
        <v>45951</v>
      </c>
      <c r="C649" s="53">
        <v>46013</v>
      </c>
      <c r="D649" s="54">
        <v>0</v>
      </c>
      <c r="E649" s="54">
        <v>0</v>
      </c>
      <c r="F649" s="54">
        <v>0</v>
      </c>
      <c r="G649" s="54">
        <v>0</v>
      </c>
      <c r="H649" s="55">
        <v>8000</v>
      </c>
      <c r="I649" s="62">
        <v>8000</v>
      </c>
    </row>
    <row r="650" spans="1:9" ht="15.75" thickBot="1" x14ac:dyDescent="0.3">
      <c r="A650" s="59" t="s">
        <v>548</v>
      </c>
      <c r="B650" s="50">
        <v>45933</v>
      </c>
      <c r="C650" s="50">
        <v>46013</v>
      </c>
      <c r="D650" s="51">
        <v>0</v>
      </c>
      <c r="E650" s="51">
        <v>0</v>
      </c>
      <c r="F650" s="51">
        <v>0</v>
      </c>
      <c r="G650" s="51">
        <v>0</v>
      </c>
      <c r="H650" s="52">
        <v>2500</v>
      </c>
      <c r="I650" s="60">
        <v>2500</v>
      </c>
    </row>
    <row r="651" spans="1:9" ht="15.75" thickBot="1" x14ac:dyDescent="0.3">
      <c r="A651" s="61" t="s">
        <v>252</v>
      </c>
      <c r="B651" s="53">
        <v>45960</v>
      </c>
      <c r="C651" s="53">
        <v>45838</v>
      </c>
      <c r="D651" s="54">
        <v>0</v>
      </c>
      <c r="E651" s="54">
        <v>0</v>
      </c>
      <c r="F651" s="54">
        <v>0</v>
      </c>
      <c r="G651" s="54">
        <v>0</v>
      </c>
      <c r="H651" s="54">
        <v>87.5</v>
      </c>
      <c r="I651" s="70">
        <v>87.5</v>
      </c>
    </row>
    <row r="652" spans="1:9" ht="15.75" thickBot="1" x14ac:dyDescent="0.3">
      <c r="A652" s="59" t="s">
        <v>252</v>
      </c>
      <c r="B652" s="50">
        <v>45960</v>
      </c>
      <c r="C652" s="50">
        <v>45838</v>
      </c>
      <c r="D652" s="51">
        <v>0</v>
      </c>
      <c r="E652" s="51">
        <v>0</v>
      </c>
      <c r="F652" s="51">
        <v>0</v>
      </c>
      <c r="G652" s="51">
        <v>0</v>
      </c>
      <c r="H652" s="51">
        <v>87.5</v>
      </c>
      <c r="I652" s="69">
        <v>87.5</v>
      </c>
    </row>
    <row r="653" spans="1:9" ht="15.75" thickBot="1" x14ac:dyDescent="0.3">
      <c r="A653" s="61" t="s">
        <v>252</v>
      </c>
      <c r="B653" s="53">
        <v>45960</v>
      </c>
      <c r="C653" s="53">
        <v>45838</v>
      </c>
      <c r="D653" s="54">
        <v>0</v>
      </c>
      <c r="E653" s="54">
        <v>0</v>
      </c>
      <c r="F653" s="54">
        <v>0</v>
      </c>
      <c r="G653" s="54">
        <v>0</v>
      </c>
      <c r="H653" s="54">
        <v>87.5</v>
      </c>
      <c r="I653" s="70">
        <v>87.5</v>
      </c>
    </row>
    <row r="654" spans="1:9" ht="15.75" thickBot="1" x14ac:dyDescent="0.3">
      <c r="A654" s="59" t="s">
        <v>252</v>
      </c>
      <c r="B654" s="50">
        <v>45960</v>
      </c>
      <c r="C654" s="50">
        <v>45838</v>
      </c>
      <c r="D654" s="51">
        <v>0</v>
      </c>
      <c r="E654" s="51">
        <v>0</v>
      </c>
      <c r="F654" s="51">
        <v>0</v>
      </c>
      <c r="G654" s="51">
        <v>0</v>
      </c>
      <c r="H654" s="51">
        <v>87.5</v>
      </c>
      <c r="I654" s="69">
        <v>87.5</v>
      </c>
    </row>
    <row r="655" spans="1:9" ht="15.75" thickBot="1" x14ac:dyDescent="0.3">
      <c r="A655" s="61" t="s">
        <v>57</v>
      </c>
      <c r="B655" s="53">
        <v>45944</v>
      </c>
      <c r="C655" s="53">
        <v>45838</v>
      </c>
      <c r="D655" s="54">
        <v>0</v>
      </c>
      <c r="E655" s="54">
        <v>0</v>
      </c>
      <c r="F655" s="54">
        <v>0</v>
      </c>
      <c r="G655" s="54">
        <v>0</v>
      </c>
      <c r="H655" s="54">
        <v>302.5</v>
      </c>
      <c r="I655" s="70">
        <v>302.5</v>
      </c>
    </row>
    <row r="656" spans="1:9" ht="15.75" thickBot="1" x14ac:dyDescent="0.3">
      <c r="A656" s="59" t="s">
        <v>57</v>
      </c>
      <c r="B656" s="50">
        <v>45944</v>
      </c>
      <c r="C656" s="50">
        <v>45838</v>
      </c>
      <c r="D656" s="51">
        <v>0</v>
      </c>
      <c r="E656" s="51">
        <v>0</v>
      </c>
      <c r="F656" s="51">
        <v>0</v>
      </c>
      <c r="G656" s="51">
        <v>0</v>
      </c>
      <c r="H656" s="51">
        <v>302.5</v>
      </c>
      <c r="I656" s="69">
        <v>302.5</v>
      </c>
    </row>
    <row r="657" spans="1:9" ht="15.75" thickBot="1" x14ac:dyDescent="0.3">
      <c r="A657" s="61" t="s">
        <v>57</v>
      </c>
      <c r="B657" s="53">
        <v>45944</v>
      </c>
      <c r="C657" s="53">
        <v>45838</v>
      </c>
      <c r="D657" s="54">
        <v>0</v>
      </c>
      <c r="E657" s="54">
        <v>0</v>
      </c>
      <c r="F657" s="54">
        <v>0</v>
      </c>
      <c r="G657" s="54">
        <v>0</v>
      </c>
      <c r="H657" s="54">
        <v>302.5</v>
      </c>
      <c r="I657" s="70">
        <v>302.5</v>
      </c>
    </row>
    <row r="658" spans="1:9" ht="15.75" thickBot="1" x14ac:dyDescent="0.3">
      <c r="A658" s="59" t="s">
        <v>57</v>
      </c>
      <c r="B658" s="50">
        <v>45944</v>
      </c>
      <c r="C658" s="50">
        <v>45838</v>
      </c>
      <c r="D658" s="51">
        <v>0</v>
      </c>
      <c r="E658" s="51">
        <v>0</v>
      </c>
      <c r="F658" s="51">
        <v>0</v>
      </c>
      <c r="G658" s="51">
        <v>0</v>
      </c>
      <c r="H658" s="51">
        <v>302.5</v>
      </c>
      <c r="I658" s="69">
        <v>302.5</v>
      </c>
    </row>
    <row r="659" spans="1:9" ht="15.75" thickBot="1" x14ac:dyDescent="0.3">
      <c r="A659" s="61" t="s">
        <v>543</v>
      </c>
      <c r="B659" s="53">
        <v>45960</v>
      </c>
      <c r="C659" s="53">
        <v>46013</v>
      </c>
      <c r="D659" s="54">
        <v>0</v>
      </c>
      <c r="E659" s="54">
        <v>0</v>
      </c>
      <c r="F659" s="54">
        <v>0</v>
      </c>
      <c r="G659" s="54">
        <v>0</v>
      </c>
      <c r="H659" s="55">
        <v>1100</v>
      </c>
      <c r="I659" s="62">
        <v>1100</v>
      </c>
    </row>
    <row r="660" spans="1:9" ht="15.75" thickBot="1" x14ac:dyDescent="0.3">
      <c r="A660" s="59" t="s">
        <v>551</v>
      </c>
      <c r="B660" s="50">
        <v>45933</v>
      </c>
      <c r="C660" s="50">
        <v>46013</v>
      </c>
      <c r="D660" s="51">
        <v>0</v>
      </c>
      <c r="E660" s="51">
        <v>0</v>
      </c>
      <c r="F660" s="51">
        <v>0</v>
      </c>
      <c r="G660" s="51">
        <v>0</v>
      </c>
      <c r="H660" s="52">
        <v>1917</v>
      </c>
      <c r="I660" s="60">
        <v>1917</v>
      </c>
    </row>
    <row r="661" spans="1:9" ht="15.75" thickBot="1" x14ac:dyDescent="0.3">
      <c r="A661" s="61" t="s">
        <v>549</v>
      </c>
      <c r="B661" s="53">
        <v>45944</v>
      </c>
      <c r="C661" s="53">
        <v>46013</v>
      </c>
      <c r="D661" s="54">
        <v>0</v>
      </c>
      <c r="E661" s="54">
        <v>0</v>
      </c>
      <c r="F661" s="54">
        <v>0</v>
      </c>
      <c r="G661" s="54">
        <v>0</v>
      </c>
      <c r="H661" s="54">
        <v>150</v>
      </c>
      <c r="I661" s="70">
        <v>150</v>
      </c>
    </row>
    <row r="662" spans="1:9" ht="15.75" thickBot="1" x14ac:dyDescent="0.3">
      <c r="A662" s="59" t="s">
        <v>59</v>
      </c>
      <c r="B662" s="50">
        <v>45944</v>
      </c>
      <c r="C662" s="50">
        <v>45838</v>
      </c>
      <c r="D662" s="51">
        <v>0</v>
      </c>
      <c r="E662" s="51">
        <v>0</v>
      </c>
      <c r="F662" s="51">
        <v>0</v>
      </c>
      <c r="G662" s="51">
        <v>0</v>
      </c>
      <c r="H662" s="51">
        <v>180</v>
      </c>
      <c r="I662" s="69">
        <v>180</v>
      </c>
    </row>
    <row r="663" spans="1:9" ht="15.75" thickBot="1" x14ac:dyDescent="0.3">
      <c r="A663" s="61" t="s">
        <v>59</v>
      </c>
      <c r="B663" s="53">
        <v>45944</v>
      </c>
      <c r="C663" s="53">
        <v>45838</v>
      </c>
      <c r="D663" s="54">
        <v>0</v>
      </c>
      <c r="E663" s="54">
        <v>0</v>
      </c>
      <c r="F663" s="54">
        <v>0</v>
      </c>
      <c r="G663" s="54">
        <v>0</v>
      </c>
      <c r="H663" s="54">
        <v>180</v>
      </c>
      <c r="I663" s="70">
        <v>180</v>
      </c>
    </row>
    <row r="664" spans="1:9" ht="15.75" thickBot="1" x14ac:dyDescent="0.3">
      <c r="A664" s="59" t="s">
        <v>59</v>
      </c>
      <c r="B664" s="50">
        <v>45944</v>
      </c>
      <c r="C664" s="50">
        <v>45838</v>
      </c>
      <c r="D664" s="51">
        <v>0</v>
      </c>
      <c r="E664" s="51">
        <v>0</v>
      </c>
      <c r="F664" s="51">
        <v>0</v>
      </c>
      <c r="G664" s="51">
        <v>0</v>
      </c>
      <c r="H664" s="51">
        <v>180</v>
      </c>
      <c r="I664" s="69">
        <v>180</v>
      </c>
    </row>
    <row r="665" spans="1:9" ht="15.75" thickBot="1" x14ac:dyDescent="0.3">
      <c r="A665" s="61" t="s">
        <v>59</v>
      </c>
      <c r="B665" s="53">
        <v>45944</v>
      </c>
      <c r="C665" s="53">
        <v>45838</v>
      </c>
      <c r="D665" s="54">
        <v>0</v>
      </c>
      <c r="E665" s="54">
        <v>0</v>
      </c>
      <c r="F665" s="54">
        <v>0</v>
      </c>
      <c r="G665" s="54">
        <v>0</v>
      </c>
      <c r="H665" s="54">
        <v>180</v>
      </c>
      <c r="I665" s="70">
        <v>180</v>
      </c>
    </row>
    <row r="666" spans="1:9" ht="15.75" thickBot="1" x14ac:dyDescent="0.3">
      <c r="A666" s="59" t="s">
        <v>399</v>
      </c>
      <c r="B666" s="50">
        <v>45960</v>
      </c>
      <c r="C666" s="50">
        <v>46013</v>
      </c>
      <c r="D666" s="51">
        <v>0</v>
      </c>
      <c r="E666" s="51">
        <v>0</v>
      </c>
      <c r="F666" s="51">
        <v>0</v>
      </c>
      <c r="G666" s="51">
        <v>0</v>
      </c>
      <c r="H666" s="52">
        <v>3500</v>
      </c>
      <c r="I666" s="60">
        <v>3500</v>
      </c>
    </row>
    <row r="667" spans="1:9" ht="15.75" thickBot="1" x14ac:dyDescent="0.3">
      <c r="A667" s="61" t="s">
        <v>254</v>
      </c>
      <c r="B667" s="53">
        <v>45944</v>
      </c>
      <c r="C667" s="53">
        <v>45838</v>
      </c>
      <c r="D667" s="54">
        <v>0</v>
      </c>
      <c r="E667" s="54">
        <v>0</v>
      </c>
      <c r="F667" s="54">
        <v>0</v>
      </c>
      <c r="G667" s="54">
        <v>0</v>
      </c>
      <c r="H667" s="55">
        <v>1617.5</v>
      </c>
      <c r="I667" s="62">
        <v>1617.5</v>
      </c>
    </row>
    <row r="668" spans="1:9" ht="15.75" thickBot="1" x14ac:dyDescent="0.3">
      <c r="A668" s="59" t="s">
        <v>254</v>
      </c>
      <c r="B668" s="50">
        <v>45944</v>
      </c>
      <c r="C668" s="50">
        <v>45838</v>
      </c>
      <c r="D668" s="51">
        <v>0</v>
      </c>
      <c r="E668" s="51">
        <v>0</v>
      </c>
      <c r="F668" s="51">
        <v>0</v>
      </c>
      <c r="G668" s="51">
        <v>0</v>
      </c>
      <c r="H668" s="52">
        <v>1617.5</v>
      </c>
      <c r="I668" s="60">
        <v>1617.5</v>
      </c>
    </row>
    <row r="669" spans="1:9" ht="15.75" thickBot="1" x14ac:dyDescent="0.3">
      <c r="A669" s="61" t="s">
        <v>254</v>
      </c>
      <c r="B669" s="53">
        <v>45944</v>
      </c>
      <c r="C669" s="53">
        <v>45838</v>
      </c>
      <c r="D669" s="54">
        <v>0</v>
      </c>
      <c r="E669" s="54">
        <v>0</v>
      </c>
      <c r="F669" s="54">
        <v>0</v>
      </c>
      <c r="G669" s="54">
        <v>0</v>
      </c>
      <c r="H669" s="55">
        <v>1617.5</v>
      </c>
      <c r="I669" s="62">
        <v>1617.5</v>
      </c>
    </row>
    <row r="670" spans="1:9" ht="15.75" thickBot="1" x14ac:dyDescent="0.3">
      <c r="A670" s="59" t="s">
        <v>254</v>
      </c>
      <c r="B670" s="50">
        <v>45944</v>
      </c>
      <c r="C670" s="50">
        <v>45838</v>
      </c>
      <c r="D670" s="51">
        <v>0</v>
      </c>
      <c r="E670" s="51">
        <v>0</v>
      </c>
      <c r="F670" s="51">
        <v>0</v>
      </c>
      <c r="G670" s="51">
        <v>0</v>
      </c>
      <c r="H670" s="52">
        <v>1617.5</v>
      </c>
      <c r="I670" s="60">
        <v>1617.5</v>
      </c>
    </row>
    <row r="671" spans="1:9" ht="15.75" thickBot="1" x14ac:dyDescent="0.3">
      <c r="A671" s="61" t="s">
        <v>397</v>
      </c>
      <c r="B671" s="53">
        <v>45944</v>
      </c>
      <c r="C671" s="53">
        <v>45838</v>
      </c>
      <c r="D671" s="54">
        <v>0</v>
      </c>
      <c r="E671" s="54">
        <v>0</v>
      </c>
      <c r="F671" s="54">
        <v>0</v>
      </c>
      <c r="G671" s="54">
        <v>0</v>
      </c>
      <c r="H671" s="54">
        <v>457.5</v>
      </c>
      <c r="I671" s="70">
        <v>457.5</v>
      </c>
    </row>
    <row r="672" spans="1:9" ht="15.75" thickBot="1" x14ac:dyDescent="0.3">
      <c r="A672" s="59" t="s">
        <v>397</v>
      </c>
      <c r="B672" s="50">
        <v>45944</v>
      </c>
      <c r="C672" s="50">
        <v>45838</v>
      </c>
      <c r="D672" s="51">
        <v>0</v>
      </c>
      <c r="E672" s="51">
        <v>0</v>
      </c>
      <c r="F672" s="51">
        <v>0</v>
      </c>
      <c r="G672" s="51">
        <v>0</v>
      </c>
      <c r="H672" s="51">
        <v>457.5</v>
      </c>
      <c r="I672" s="69">
        <v>457.5</v>
      </c>
    </row>
    <row r="673" spans="1:9" ht="15.75" thickBot="1" x14ac:dyDescent="0.3">
      <c r="A673" s="61" t="s">
        <v>397</v>
      </c>
      <c r="B673" s="53">
        <v>45944</v>
      </c>
      <c r="C673" s="53">
        <v>45838</v>
      </c>
      <c r="D673" s="54">
        <v>0</v>
      </c>
      <c r="E673" s="54">
        <v>0</v>
      </c>
      <c r="F673" s="54">
        <v>0</v>
      </c>
      <c r="G673" s="54">
        <v>0</v>
      </c>
      <c r="H673" s="54">
        <v>457.5</v>
      </c>
      <c r="I673" s="70">
        <v>457.5</v>
      </c>
    </row>
    <row r="674" spans="1:9" ht="15.75" thickBot="1" x14ac:dyDescent="0.3">
      <c r="A674" s="59" t="s">
        <v>397</v>
      </c>
      <c r="B674" s="50">
        <v>45944</v>
      </c>
      <c r="C674" s="50">
        <v>45838</v>
      </c>
      <c r="D674" s="51">
        <v>0</v>
      </c>
      <c r="E674" s="51">
        <v>0</v>
      </c>
      <c r="F674" s="51">
        <v>0</v>
      </c>
      <c r="G674" s="51">
        <v>0</v>
      </c>
      <c r="H674" s="51">
        <v>457.5</v>
      </c>
      <c r="I674" s="69">
        <v>457.5</v>
      </c>
    </row>
    <row r="675" spans="1:9" ht="15.75" thickBot="1" x14ac:dyDescent="0.3">
      <c r="A675" s="61" t="s">
        <v>256</v>
      </c>
      <c r="B675" s="53">
        <v>45944</v>
      </c>
      <c r="C675" s="53">
        <v>45838</v>
      </c>
      <c r="D675" s="54">
        <v>0</v>
      </c>
      <c r="E675" s="54">
        <v>0</v>
      </c>
      <c r="F675" s="54">
        <v>0</v>
      </c>
      <c r="G675" s="54">
        <v>0</v>
      </c>
      <c r="H675" s="55">
        <v>2612.5</v>
      </c>
      <c r="I675" s="62">
        <v>2612.5</v>
      </c>
    </row>
    <row r="676" spans="1:9" ht="15.75" thickBot="1" x14ac:dyDescent="0.3">
      <c r="A676" s="59" t="s">
        <v>256</v>
      </c>
      <c r="B676" s="50">
        <v>45944</v>
      </c>
      <c r="C676" s="50">
        <v>45838</v>
      </c>
      <c r="D676" s="51">
        <v>0</v>
      </c>
      <c r="E676" s="51">
        <v>0</v>
      </c>
      <c r="F676" s="51">
        <v>0</v>
      </c>
      <c r="G676" s="51">
        <v>0</v>
      </c>
      <c r="H676" s="52">
        <v>2612.5</v>
      </c>
      <c r="I676" s="60">
        <v>2612.5</v>
      </c>
    </row>
    <row r="677" spans="1:9" ht="15.75" thickBot="1" x14ac:dyDescent="0.3">
      <c r="A677" s="61" t="s">
        <v>256</v>
      </c>
      <c r="B677" s="53">
        <v>45944</v>
      </c>
      <c r="C677" s="53">
        <v>45838</v>
      </c>
      <c r="D677" s="54">
        <v>0</v>
      </c>
      <c r="E677" s="54">
        <v>0</v>
      </c>
      <c r="F677" s="54">
        <v>0</v>
      </c>
      <c r="G677" s="54">
        <v>0</v>
      </c>
      <c r="H677" s="55">
        <v>2612.5</v>
      </c>
      <c r="I677" s="62">
        <v>2612.5</v>
      </c>
    </row>
    <row r="678" spans="1:9" ht="15.75" thickBot="1" x14ac:dyDescent="0.3">
      <c r="A678" s="59" t="s">
        <v>256</v>
      </c>
      <c r="B678" s="50">
        <v>45944</v>
      </c>
      <c r="C678" s="50">
        <v>45838</v>
      </c>
      <c r="D678" s="51">
        <v>0</v>
      </c>
      <c r="E678" s="51">
        <v>0</v>
      </c>
      <c r="F678" s="51">
        <v>0</v>
      </c>
      <c r="G678" s="51">
        <v>0</v>
      </c>
      <c r="H678" s="52">
        <v>2612.5</v>
      </c>
      <c r="I678" s="60">
        <v>2612.5</v>
      </c>
    </row>
    <row r="679" spans="1:9" ht="15.75" thickBot="1" x14ac:dyDescent="0.3">
      <c r="A679" s="61" t="s">
        <v>401</v>
      </c>
      <c r="B679" s="53">
        <v>45960</v>
      </c>
      <c r="C679" s="53">
        <v>46013</v>
      </c>
      <c r="D679" s="54">
        <v>0</v>
      </c>
      <c r="E679" s="54">
        <v>0</v>
      </c>
      <c r="F679" s="54">
        <v>0</v>
      </c>
      <c r="G679" s="54">
        <v>0</v>
      </c>
      <c r="H679" s="55">
        <v>5000</v>
      </c>
      <c r="I679" s="62">
        <v>5000</v>
      </c>
    </row>
    <row r="680" spans="1:9" ht="15.75" thickBot="1" x14ac:dyDescent="0.3">
      <c r="A680" s="59" t="s">
        <v>539</v>
      </c>
      <c r="B680" s="50">
        <v>45944</v>
      </c>
      <c r="C680" s="50">
        <v>46013</v>
      </c>
      <c r="D680" s="51">
        <v>0</v>
      </c>
      <c r="E680" s="51">
        <v>0</v>
      </c>
      <c r="F680" s="51">
        <v>0</v>
      </c>
      <c r="G680" s="51">
        <v>0</v>
      </c>
      <c r="H680" s="52">
        <v>3330</v>
      </c>
      <c r="I680" s="60">
        <v>3330</v>
      </c>
    </row>
    <row r="681" spans="1:9" ht="15.75" thickBot="1" x14ac:dyDescent="0.3">
      <c r="A681" s="61" t="s">
        <v>61</v>
      </c>
      <c r="B681" s="53">
        <v>45944</v>
      </c>
      <c r="C681" s="53">
        <v>45838</v>
      </c>
      <c r="D681" s="54">
        <v>0</v>
      </c>
      <c r="E681" s="54">
        <v>0</v>
      </c>
      <c r="F681" s="54">
        <v>0</v>
      </c>
      <c r="G681" s="54">
        <v>0</v>
      </c>
      <c r="H681" s="55">
        <v>7467.5</v>
      </c>
      <c r="I681" s="62">
        <v>7467.5</v>
      </c>
    </row>
    <row r="682" spans="1:9" ht="15.75" thickBot="1" x14ac:dyDescent="0.3">
      <c r="A682" s="59" t="s">
        <v>61</v>
      </c>
      <c r="B682" s="50">
        <v>45944</v>
      </c>
      <c r="C682" s="50">
        <v>45838</v>
      </c>
      <c r="D682" s="51">
        <v>0</v>
      </c>
      <c r="E682" s="51">
        <v>0</v>
      </c>
      <c r="F682" s="51">
        <v>0</v>
      </c>
      <c r="G682" s="51">
        <v>0</v>
      </c>
      <c r="H682" s="52">
        <v>7467.5</v>
      </c>
      <c r="I682" s="60">
        <v>7467.5</v>
      </c>
    </row>
    <row r="683" spans="1:9" ht="15.75" thickBot="1" x14ac:dyDescent="0.3">
      <c r="A683" s="61" t="s">
        <v>61</v>
      </c>
      <c r="B683" s="53">
        <v>45944</v>
      </c>
      <c r="C683" s="53">
        <v>45838</v>
      </c>
      <c r="D683" s="54">
        <v>0</v>
      </c>
      <c r="E683" s="54">
        <v>0</v>
      </c>
      <c r="F683" s="54">
        <v>0</v>
      </c>
      <c r="G683" s="54">
        <v>0</v>
      </c>
      <c r="H683" s="55">
        <v>7467.5</v>
      </c>
      <c r="I683" s="62">
        <v>7467.5</v>
      </c>
    </row>
    <row r="684" spans="1:9" ht="15.75" thickBot="1" x14ac:dyDescent="0.3">
      <c r="A684" s="59" t="s">
        <v>61</v>
      </c>
      <c r="B684" s="50">
        <v>45944</v>
      </c>
      <c r="C684" s="50">
        <v>45838</v>
      </c>
      <c r="D684" s="51">
        <v>0</v>
      </c>
      <c r="E684" s="51">
        <v>0</v>
      </c>
      <c r="F684" s="51">
        <v>0</v>
      </c>
      <c r="G684" s="51">
        <v>0</v>
      </c>
      <c r="H684" s="52">
        <v>7467.5</v>
      </c>
      <c r="I684" s="60">
        <v>7467.5</v>
      </c>
    </row>
    <row r="685" spans="1:9" ht="15.75" thickBot="1" x14ac:dyDescent="0.3">
      <c r="A685" s="61" t="s">
        <v>257</v>
      </c>
      <c r="B685" s="53">
        <v>45944</v>
      </c>
      <c r="C685" s="53">
        <v>45838</v>
      </c>
      <c r="D685" s="54">
        <v>0</v>
      </c>
      <c r="E685" s="54">
        <v>0</v>
      </c>
      <c r="F685" s="54">
        <v>0</v>
      </c>
      <c r="G685" s="54">
        <v>0</v>
      </c>
      <c r="H685" s="55">
        <v>1505</v>
      </c>
      <c r="I685" s="62">
        <v>1505</v>
      </c>
    </row>
    <row r="686" spans="1:9" ht="15.75" thickBot="1" x14ac:dyDescent="0.3">
      <c r="A686" s="59" t="s">
        <v>257</v>
      </c>
      <c r="B686" s="50">
        <v>45944</v>
      </c>
      <c r="C686" s="50">
        <v>45838</v>
      </c>
      <c r="D686" s="51">
        <v>0</v>
      </c>
      <c r="E686" s="51">
        <v>0</v>
      </c>
      <c r="F686" s="51">
        <v>0</v>
      </c>
      <c r="G686" s="51">
        <v>0</v>
      </c>
      <c r="H686" s="52">
        <v>1505</v>
      </c>
      <c r="I686" s="60">
        <v>1505</v>
      </c>
    </row>
    <row r="687" spans="1:9" ht="15.75" thickBot="1" x14ac:dyDescent="0.3">
      <c r="A687" s="61" t="s">
        <v>257</v>
      </c>
      <c r="B687" s="53">
        <v>45944</v>
      </c>
      <c r="C687" s="53">
        <v>45838</v>
      </c>
      <c r="D687" s="54">
        <v>0</v>
      </c>
      <c r="E687" s="54">
        <v>0</v>
      </c>
      <c r="F687" s="54">
        <v>0</v>
      </c>
      <c r="G687" s="54">
        <v>0</v>
      </c>
      <c r="H687" s="55">
        <v>1505</v>
      </c>
      <c r="I687" s="62">
        <v>1505</v>
      </c>
    </row>
    <row r="688" spans="1:9" ht="15.75" thickBot="1" x14ac:dyDescent="0.3">
      <c r="A688" s="59" t="s">
        <v>257</v>
      </c>
      <c r="B688" s="50">
        <v>45944</v>
      </c>
      <c r="C688" s="50">
        <v>45838</v>
      </c>
      <c r="D688" s="51">
        <v>0</v>
      </c>
      <c r="E688" s="51">
        <v>0</v>
      </c>
      <c r="F688" s="51">
        <v>0</v>
      </c>
      <c r="G688" s="51">
        <v>0</v>
      </c>
      <c r="H688" s="52">
        <v>1505</v>
      </c>
      <c r="I688" s="60">
        <v>1505</v>
      </c>
    </row>
    <row r="689" spans="1:9" ht="15.75" thickBot="1" x14ac:dyDescent="0.3">
      <c r="A689" s="61" t="s">
        <v>540</v>
      </c>
      <c r="B689" s="53">
        <v>45944</v>
      </c>
      <c r="C689" s="53">
        <v>46013</v>
      </c>
      <c r="D689" s="54">
        <v>0</v>
      </c>
      <c r="E689" s="54">
        <v>0</v>
      </c>
      <c r="F689" s="54">
        <v>0</v>
      </c>
      <c r="G689" s="54">
        <v>0</v>
      </c>
      <c r="H689" s="54">
        <v>870</v>
      </c>
      <c r="I689" s="70">
        <v>870</v>
      </c>
    </row>
    <row r="690" spans="1:9" ht="15.75" thickBot="1" x14ac:dyDescent="0.3">
      <c r="A690" s="59" t="s">
        <v>258</v>
      </c>
      <c r="B690" s="50">
        <v>45944</v>
      </c>
      <c r="C690" s="50">
        <v>46013</v>
      </c>
      <c r="D690" s="51">
        <v>0</v>
      </c>
      <c r="E690" s="51">
        <v>0</v>
      </c>
      <c r="F690" s="51">
        <v>0</v>
      </c>
      <c r="G690" s="51">
        <v>0</v>
      </c>
      <c r="H690" s="52">
        <v>1110</v>
      </c>
      <c r="I690" s="60">
        <v>1110</v>
      </c>
    </row>
    <row r="691" spans="1:9" ht="15.75" thickBot="1" x14ac:dyDescent="0.3">
      <c r="A691" s="61" t="s">
        <v>394</v>
      </c>
      <c r="B691" s="53">
        <v>45960</v>
      </c>
      <c r="C691" s="53">
        <v>46010</v>
      </c>
      <c r="D691" s="54">
        <v>0</v>
      </c>
      <c r="E691" s="54">
        <v>0</v>
      </c>
      <c r="F691" s="54">
        <v>0</v>
      </c>
      <c r="G691" s="54">
        <v>0</v>
      </c>
      <c r="H691" s="55">
        <v>2250</v>
      </c>
      <c r="I691" s="62">
        <v>2250</v>
      </c>
    </row>
    <row r="692" spans="1:9" ht="15.75" thickBot="1" x14ac:dyDescent="0.3">
      <c r="A692" s="59" t="s">
        <v>62</v>
      </c>
      <c r="B692" s="50">
        <v>45944</v>
      </c>
      <c r="C692" s="50">
        <v>45838</v>
      </c>
      <c r="D692" s="51">
        <v>0</v>
      </c>
      <c r="E692" s="51">
        <v>0</v>
      </c>
      <c r="F692" s="51">
        <v>0</v>
      </c>
      <c r="G692" s="51">
        <v>0</v>
      </c>
      <c r="H692" s="51">
        <v>110</v>
      </c>
      <c r="I692" s="69">
        <v>110</v>
      </c>
    </row>
    <row r="693" spans="1:9" ht="15.75" thickBot="1" x14ac:dyDescent="0.3">
      <c r="A693" s="61" t="s">
        <v>62</v>
      </c>
      <c r="B693" s="53">
        <v>45944</v>
      </c>
      <c r="C693" s="53">
        <v>45838</v>
      </c>
      <c r="D693" s="54">
        <v>0</v>
      </c>
      <c r="E693" s="54">
        <v>0</v>
      </c>
      <c r="F693" s="54">
        <v>0</v>
      </c>
      <c r="G693" s="54">
        <v>0</v>
      </c>
      <c r="H693" s="54">
        <v>110</v>
      </c>
      <c r="I693" s="70">
        <v>110</v>
      </c>
    </row>
    <row r="694" spans="1:9" ht="15.75" thickBot="1" x14ac:dyDescent="0.3">
      <c r="A694" s="59" t="s">
        <v>62</v>
      </c>
      <c r="B694" s="50">
        <v>45944</v>
      </c>
      <c r="C694" s="50">
        <v>45838</v>
      </c>
      <c r="D694" s="51">
        <v>0</v>
      </c>
      <c r="E694" s="51">
        <v>0</v>
      </c>
      <c r="F694" s="51">
        <v>0</v>
      </c>
      <c r="G694" s="51">
        <v>0</v>
      </c>
      <c r="H694" s="51">
        <v>110</v>
      </c>
      <c r="I694" s="69">
        <v>110</v>
      </c>
    </row>
    <row r="695" spans="1:9" ht="15.75" thickBot="1" x14ac:dyDescent="0.3">
      <c r="A695" s="61" t="s">
        <v>62</v>
      </c>
      <c r="B695" s="53">
        <v>45944</v>
      </c>
      <c r="C695" s="53">
        <v>45838</v>
      </c>
      <c r="D695" s="54">
        <v>0</v>
      </c>
      <c r="E695" s="54">
        <v>0</v>
      </c>
      <c r="F695" s="54">
        <v>0</v>
      </c>
      <c r="G695" s="54">
        <v>0</v>
      </c>
      <c r="H695" s="54">
        <v>110</v>
      </c>
      <c r="I695" s="70">
        <v>110</v>
      </c>
    </row>
    <row r="696" spans="1:9" ht="15.75" thickBot="1" x14ac:dyDescent="0.3">
      <c r="A696" s="59" t="s">
        <v>528</v>
      </c>
      <c r="B696" s="50">
        <v>45944</v>
      </c>
      <c r="C696" s="50">
        <v>45838</v>
      </c>
      <c r="D696" s="51">
        <v>0</v>
      </c>
      <c r="E696" s="51">
        <v>0</v>
      </c>
      <c r="F696" s="51">
        <v>0</v>
      </c>
      <c r="G696" s="51">
        <v>0</v>
      </c>
      <c r="H696" s="51">
        <v>397.5</v>
      </c>
      <c r="I696" s="69">
        <v>397.5</v>
      </c>
    </row>
    <row r="697" spans="1:9" ht="15.75" thickBot="1" x14ac:dyDescent="0.3">
      <c r="A697" s="61" t="s">
        <v>528</v>
      </c>
      <c r="B697" s="53">
        <v>45944</v>
      </c>
      <c r="C697" s="53">
        <v>45838</v>
      </c>
      <c r="D697" s="54">
        <v>0</v>
      </c>
      <c r="E697" s="54">
        <v>0</v>
      </c>
      <c r="F697" s="54">
        <v>0</v>
      </c>
      <c r="G697" s="54">
        <v>0</v>
      </c>
      <c r="H697" s="54">
        <v>397.5</v>
      </c>
      <c r="I697" s="70">
        <v>397.5</v>
      </c>
    </row>
    <row r="698" spans="1:9" ht="15.75" thickBot="1" x14ac:dyDescent="0.3">
      <c r="A698" s="59" t="s">
        <v>528</v>
      </c>
      <c r="B698" s="50">
        <v>45944</v>
      </c>
      <c r="C698" s="50">
        <v>45838</v>
      </c>
      <c r="D698" s="51">
        <v>0</v>
      </c>
      <c r="E698" s="51">
        <v>0</v>
      </c>
      <c r="F698" s="51">
        <v>0</v>
      </c>
      <c r="G698" s="51">
        <v>0</v>
      </c>
      <c r="H698" s="51">
        <v>397.5</v>
      </c>
      <c r="I698" s="69">
        <v>397.5</v>
      </c>
    </row>
    <row r="699" spans="1:9" ht="15.75" thickBot="1" x14ac:dyDescent="0.3">
      <c r="A699" s="61" t="s">
        <v>528</v>
      </c>
      <c r="B699" s="53">
        <v>45944</v>
      </c>
      <c r="C699" s="53">
        <v>45838</v>
      </c>
      <c r="D699" s="54">
        <v>0</v>
      </c>
      <c r="E699" s="54">
        <v>0</v>
      </c>
      <c r="F699" s="54">
        <v>0</v>
      </c>
      <c r="G699" s="54">
        <v>0</v>
      </c>
      <c r="H699" s="54">
        <v>397.5</v>
      </c>
      <c r="I699" s="70">
        <v>397.5</v>
      </c>
    </row>
    <row r="700" spans="1:9" ht="15.75" thickBot="1" x14ac:dyDescent="0.3">
      <c r="A700" s="59" t="s">
        <v>552</v>
      </c>
      <c r="B700" s="50">
        <v>45944</v>
      </c>
      <c r="C700" s="50">
        <v>46013</v>
      </c>
      <c r="D700" s="51">
        <v>0</v>
      </c>
      <c r="E700" s="51">
        <v>0</v>
      </c>
      <c r="F700" s="51">
        <v>0</v>
      </c>
      <c r="G700" s="51">
        <v>0</v>
      </c>
      <c r="H700" s="51">
        <v>240</v>
      </c>
      <c r="I700" s="69">
        <v>240</v>
      </c>
    </row>
    <row r="701" spans="1:9" ht="15.75" thickBot="1" x14ac:dyDescent="0.3">
      <c r="A701" s="61" t="s">
        <v>81</v>
      </c>
      <c r="B701" s="53">
        <v>45960</v>
      </c>
      <c r="C701" s="53">
        <v>46013</v>
      </c>
      <c r="D701" s="54">
        <v>0</v>
      </c>
      <c r="E701" s="54">
        <v>0</v>
      </c>
      <c r="F701" s="54">
        <v>0</v>
      </c>
      <c r="G701" s="54">
        <v>0</v>
      </c>
      <c r="H701" s="55">
        <v>1500</v>
      </c>
      <c r="I701" s="62">
        <v>1500</v>
      </c>
    </row>
    <row r="702" spans="1:9" ht="15.75" thickBot="1" x14ac:dyDescent="0.3">
      <c r="A702" s="59" t="s">
        <v>63</v>
      </c>
      <c r="B702" s="50">
        <v>45944</v>
      </c>
      <c r="C702" s="50">
        <v>45838</v>
      </c>
      <c r="D702" s="51">
        <v>0</v>
      </c>
      <c r="E702" s="51">
        <v>0</v>
      </c>
      <c r="F702" s="51">
        <v>0</v>
      </c>
      <c r="G702" s="51">
        <v>0</v>
      </c>
      <c r="H702" s="51">
        <v>170</v>
      </c>
      <c r="I702" s="69">
        <v>170</v>
      </c>
    </row>
    <row r="703" spans="1:9" ht="15.75" thickBot="1" x14ac:dyDescent="0.3">
      <c r="A703" s="61" t="s">
        <v>63</v>
      </c>
      <c r="B703" s="53">
        <v>45944</v>
      </c>
      <c r="C703" s="53">
        <v>45838</v>
      </c>
      <c r="D703" s="54">
        <v>0</v>
      </c>
      <c r="E703" s="54">
        <v>0</v>
      </c>
      <c r="F703" s="54">
        <v>0</v>
      </c>
      <c r="G703" s="54">
        <v>0</v>
      </c>
      <c r="H703" s="54">
        <v>170</v>
      </c>
      <c r="I703" s="70">
        <v>170</v>
      </c>
    </row>
    <row r="704" spans="1:9" ht="15.75" thickBot="1" x14ac:dyDescent="0.3">
      <c r="A704" s="59" t="s">
        <v>63</v>
      </c>
      <c r="B704" s="50">
        <v>45944</v>
      </c>
      <c r="C704" s="50">
        <v>45838</v>
      </c>
      <c r="D704" s="51">
        <v>0</v>
      </c>
      <c r="E704" s="51">
        <v>0</v>
      </c>
      <c r="F704" s="51">
        <v>0</v>
      </c>
      <c r="G704" s="51">
        <v>0</v>
      </c>
      <c r="H704" s="51">
        <v>170</v>
      </c>
      <c r="I704" s="69">
        <v>170</v>
      </c>
    </row>
    <row r="705" spans="1:9" ht="15.75" thickBot="1" x14ac:dyDescent="0.3">
      <c r="A705" s="61" t="s">
        <v>63</v>
      </c>
      <c r="B705" s="53">
        <v>45944</v>
      </c>
      <c r="C705" s="53">
        <v>45838</v>
      </c>
      <c r="D705" s="54">
        <v>0</v>
      </c>
      <c r="E705" s="54">
        <v>0</v>
      </c>
      <c r="F705" s="54">
        <v>0</v>
      </c>
      <c r="G705" s="54">
        <v>0</v>
      </c>
      <c r="H705" s="54">
        <v>170</v>
      </c>
      <c r="I705" s="70">
        <v>170</v>
      </c>
    </row>
    <row r="706" spans="1:9" ht="15.75" thickBot="1" x14ac:dyDescent="0.3">
      <c r="A706" s="59" t="s">
        <v>263</v>
      </c>
      <c r="B706" s="50">
        <v>45951</v>
      </c>
      <c r="C706" s="50">
        <v>46010</v>
      </c>
      <c r="D706" s="51">
        <v>0</v>
      </c>
      <c r="E706" s="51">
        <v>0</v>
      </c>
      <c r="F706" s="51">
        <v>0</v>
      </c>
      <c r="G706" s="51">
        <v>0</v>
      </c>
      <c r="H706" s="52">
        <v>1000</v>
      </c>
      <c r="I706" s="60">
        <v>1000</v>
      </c>
    </row>
    <row r="707" spans="1:9" ht="15.75" thickBot="1" x14ac:dyDescent="0.3">
      <c r="A707" s="61" t="s">
        <v>260</v>
      </c>
      <c r="B707" s="53">
        <v>45944</v>
      </c>
      <c r="C707" s="53">
        <v>45838</v>
      </c>
      <c r="D707" s="54">
        <v>0</v>
      </c>
      <c r="E707" s="54">
        <v>0</v>
      </c>
      <c r="F707" s="54">
        <v>0</v>
      </c>
      <c r="G707" s="54">
        <v>0</v>
      </c>
      <c r="H707" s="54">
        <v>212.5</v>
      </c>
      <c r="I707" s="70">
        <v>212.5</v>
      </c>
    </row>
    <row r="708" spans="1:9" ht="15.75" thickBot="1" x14ac:dyDescent="0.3">
      <c r="A708" s="59" t="s">
        <v>260</v>
      </c>
      <c r="B708" s="50">
        <v>45944</v>
      </c>
      <c r="C708" s="50">
        <v>45838</v>
      </c>
      <c r="D708" s="51">
        <v>0</v>
      </c>
      <c r="E708" s="51">
        <v>0</v>
      </c>
      <c r="F708" s="51">
        <v>0</v>
      </c>
      <c r="G708" s="51">
        <v>0</v>
      </c>
      <c r="H708" s="51">
        <v>212.5</v>
      </c>
      <c r="I708" s="69">
        <v>212.5</v>
      </c>
    </row>
    <row r="709" spans="1:9" ht="15.75" thickBot="1" x14ac:dyDescent="0.3">
      <c r="A709" s="61" t="s">
        <v>260</v>
      </c>
      <c r="B709" s="53">
        <v>45944</v>
      </c>
      <c r="C709" s="53">
        <v>45838</v>
      </c>
      <c r="D709" s="54">
        <v>0</v>
      </c>
      <c r="E709" s="54">
        <v>0</v>
      </c>
      <c r="F709" s="54">
        <v>0</v>
      </c>
      <c r="G709" s="54">
        <v>0</v>
      </c>
      <c r="H709" s="54">
        <v>212.5</v>
      </c>
      <c r="I709" s="70">
        <v>212.5</v>
      </c>
    </row>
    <row r="710" spans="1:9" ht="15.75" thickBot="1" x14ac:dyDescent="0.3">
      <c r="A710" s="59" t="s">
        <v>260</v>
      </c>
      <c r="B710" s="50">
        <v>45944</v>
      </c>
      <c r="C710" s="50">
        <v>45838</v>
      </c>
      <c r="D710" s="51">
        <v>0</v>
      </c>
      <c r="E710" s="51">
        <v>0</v>
      </c>
      <c r="F710" s="51">
        <v>0</v>
      </c>
      <c r="G710" s="51">
        <v>0</v>
      </c>
      <c r="H710" s="51">
        <v>212.5</v>
      </c>
      <c r="I710" s="69">
        <v>212.5</v>
      </c>
    </row>
    <row r="711" spans="1:9" ht="15.75" thickBot="1" x14ac:dyDescent="0.3">
      <c r="A711" s="61" t="s">
        <v>553</v>
      </c>
      <c r="B711" s="53">
        <v>45960</v>
      </c>
      <c r="C711" s="53">
        <v>45838</v>
      </c>
      <c r="D711" s="54">
        <v>0</v>
      </c>
      <c r="E711" s="54">
        <v>0</v>
      </c>
      <c r="F711" s="54">
        <v>0</v>
      </c>
      <c r="G711" s="54">
        <v>0</v>
      </c>
      <c r="H711" s="54">
        <v>195</v>
      </c>
      <c r="I711" s="70">
        <v>195</v>
      </c>
    </row>
    <row r="712" spans="1:9" ht="15.75" thickBot="1" x14ac:dyDescent="0.3">
      <c r="A712" s="59" t="s">
        <v>553</v>
      </c>
      <c r="B712" s="50">
        <v>45960</v>
      </c>
      <c r="C712" s="50">
        <v>45838</v>
      </c>
      <c r="D712" s="51">
        <v>0</v>
      </c>
      <c r="E712" s="51">
        <v>0</v>
      </c>
      <c r="F712" s="51">
        <v>0</v>
      </c>
      <c r="G712" s="51">
        <v>0</v>
      </c>
      <c r="H712" s="51">
        <v>195</v>
      </c>
      <c r="I712" s="69">
        <v>195</v>
      </c>
    </row>
    <row r="713" spans="1:9" ht="15.75" thickBot="1" x14ac:dyDescent="0.3">
      <c r="A713" s="61" t="s">
        <v>553</v>
      </c>
      <c r="B713" s="53">
        <v>45960</v>
      </c>
      <c r="C713" s="53">
        <v>45838</v>
      </c>
      <c r="D713" s="54">
        <v>0</v>
      </c>
      <c r="E713" s="54">
        <v>0</v>
      </c>
      <c r="F713" s="54">
        <v>0</v>
      </c>
      <c r="G713" s="54">
        <v>0</v>
      </c>
      <c r="H713" s="54">
        <v>195</v>
      </c>
      <c r="I713" s="70">
        <v>195</v>
      </c>
    </row>
    <row r="714" spans="1:9" ht="15.75" thickBot="1" x14ac:dyDescent="0.3">
      <c r="A714" s="59" t="s">
        <v>553</v>
      </c>
      <c r="B714" s="50">
        <v>45960</v>
      </c>
      <c r="C714" s="50">
        <v>45838</v>
      </c>
      <c r="D714" s="51">
        <v>0</v>
      </c>
      <c r="E714" s="51">
        <v>0</v>
      </c>
      <c r="F714" s="51">
        <v>0</v>
      </c>
      <c r="G714" s="51">
        <v>0</v>
      </c>
      <c r="H714" s="51">
        <v>195</v>
      </c>
      <c r="I714" s="69">
        <v>195</v>
      </c>
    </row>
    <row r="715" spans="1:9" ht="15.75" thickBot="1" x14ac:dyDescent="0.3">
      <c r="A715" s="61" t="s">
        <v>391</v>
      </c>
      <c r="B715" s="53">
        <v>45960</v>
      </c>
      <c r="C715" s="53">
        <v>46013</v>
      </c>
      <c r="D715" s="54">
        <v>0</v>
      </c>
      <c r="E715" s="54">
        <v>0</v>
      </c>
      <c r="F715" s="54">
        <v>0</v>
      </c>
      <c r="G715" s="54">
        <v>0</v>
      </c>
      <c r="H715" s="55">
        <v>3600</v>
      </c>
      <c r="I715" s="62">
        <v>3600</v>
      </c>
    </row>
    <row r="716" spans="1:9" ht="15.75" thickBot="1" x14ac:dyDescent="0.3">
      <c r="A716" s="59" t="s">
        <v>531</v>
      </c>
      <c r="B716" s="50">
        <v>45960</v>
      </c>
      <c r="C716" s="50">
        <v>45838</v>
      </c>
      <c r="D716" s="51">
        <v>0</v>
      </c>
      <c r="E716" s="51">
        <v>0</v>
      </c>
      <c r="F716" s="51">
        <v>0</v>
      </c>
      <c r="G716" s="51">
        <v>0</v>
      </c>
      <c r="H716" s="51">
        <v>100</v>
      </c>
      <c r="I716" s="69">
        <v>100</v>
      </c>
    </row>
    <row r="717" spans="1:9" ht="15.75" thickBot="1" x14ac:dyDescent="0.3">
      <c r="A717" s="61" t="s">
        <v>531</v>
      </c>
      <c r="B717" s="53">
        <v>45960</v>
      </c>
      <c r="C717" s="53">
        <v>45838</v>
      </c>
      <c r="D717" s="54">
        <v>0</v>
      </c>
      <c r="E717" s="54">
        <v>0</v>
      </c>
      <c r="F717" s="54">
        <v>0</v>
      </c>
      <c r="G717" s="54">
        <v>0</v>
      </c>
      <c r="H717" s="54">
        <v>100</v>
      </c>
      <c r="I717" s="70">
        <v>100</v>
      </c>
    </row>
    <row r="718" spans="1:9" ht="15.75" thickBot="1" x14ac:dyDescent="0.3">
      <c r="A718" s="59" t="s">
        <v>531</v>
      </c>
      <c r="B718" s="50">
        <v>45960</v>
      </c>
      <c r="C718" s="50">
        <v>45838</v>
      </c>
      <c r="D718" s="51">
        <v>0</v>
      </c>
      <c r="E718" s="51">
        <v>0</v>
      </c>
      <c r="F718" s="51">
        <v>0</v>
      </c>
      <c r="G718" s="51">
        <v>0</v>
      </c>
      <c r="H718" s="51">
        <v>100</v>
      </c>
      <c r="I718" s="69">
        <v>100</v>
      </c>
    </row>
    <row r="719" spans="1:9" ht="15.75" thickBot="1" x14ac:dyDescent="0.3">
      <c r="A719" s="61" t="s">
        <v>531</v>
      </c>
      <c r="B719" s="53">
        <v>45960</v>
      </c>
      <c r="C719" s="53">
        <v>45838</v>
      </c>
      <c r="D719" s="54">
        <v>0</v>
      </c>
      <c r="E719" s="54">
        <v>0</v>
      </c>
      <c r="F719" s="54">
        <v>0</v>
      </c>
      <c r="G719" s="54">
        <v>0</v>
      </c>
      <c r="H719" s="54">
        <v>100</v>
      </c>
      <c r="I719" s="70">
        <v>100</v>
      </c>
    </row>
    <row r="720" spans="1:9" ht="15.75" thickBot="1" x14ac:dyDescent="0.3">
      <c r="A720" s="59" t="s">
        <v>82</v>
      </c>
      <c r="B720" s="50">
        <v>45944</v>
      </c>
      <c r="C720" s="50">
        <v>45900</v>
      </c>
      <c r="D720" s="51">
        <v>0</v>
      </c>
      <c r="E720" s="51">
        <v>0</v>
      </c>
      <c r="F720" s="51">
        <v>0</v>
      </c>
      <c r="G720" s="51">
        <v>0</v>
      </c>
      <c r="H720" s="52">
        <v>3738.5</v>
      </c>
      <c r="I720" s="60">
        <v>3738.5</v>
      </c>
    </row>
    <row r="721" spans="1:9" ht="15.75" thickBot="1" x14ac:dyDescent="0.3">
      <c r="A721" s="61" t="s">
        <v>66</v>
      </c>
      <c r="B721" s="53">
        <v>45944</v>
      </c>
      <c r="C721" s="53">
        <v>45838</v>
      </c>
      <c r="D721" s="54">
        <v>0</v>
      </c>
      <c r="E721" s="54">
        <v>0</v>
      </c>
      <c r="F721" s="54">
        <v>0</v>
      </c>
      <c r="G721" s="54">
        <v>0</v>
      </c>
      <c r="H721" s="55">
        <v>3170</v>
      </c>
      <c r="I721" s="62">
        <v>3170</v>
      </c>
    </row>
    <row r="722" spans="1:9" ht="15.75" thickBot="1" x14ac:dyDescent="0.3">
      <c r="A722" s="59" t="s">
        <v>66</v>
      </c>
      <c r="B722" s="50">
        <v>45944</v>
      </c>
      <c r="C722" s="50">
        <v>45838</v>
      </c>
      <c r="D722" s="51">
        <v>0</v>
      </c>
      <c r="E722" s="51">
        <v>0</v>
      </c>
      <c r="F722" s="51">
        <v>0</v>
      </c>
      <c r="G722" s="51">
        <v>0</v>
      </c>
      <c r="H722" s="52">
        <v>3170</v>
      </c>
      <c r="I722" s="60">
        <v>3170</v>
      </c>
    </row>
    <row r="723" spans="1:9" ht="15.75" thickBot="1" x14ac:dyDescent="0.3">
      <c r="A723" s="61" t="s">
        <v>66</v>
      </c>
      <c r="B723" s="53">
        <v>45944</v>
      </c>
      <c r="C723" s="53">
        <v>45838</v>
      </c>
      <c r="D723" s="54">
        <v>0</v>
      </c>
      <c r="E723" s="54">
        <v>0</v>
      </c>
      <c r="F723" s="54">
        <v>0</v>
      </c>
      <c r="G723" s="54">
        <v>0</v>
      </c>
      <c r="H723" s="55">
        <v>3170</v>
      </c>
      <c r="I723" s="62">
        <v>3170</v>
      </c>
    </row>
    <row r="724" spans="1:9" ht="15.75" thickBot="1" x14ac:dyDescent="0.3">
      <c r="A724" s="59" t="s">
        <v>66</v>
      </c>
      <c r="B724" s="50">
        <v>45944</v>
      </c>
      <c r="C724" s="50">
        <v>45838</v>
      </c>
      <c r="D724" s="51">
        <v>0</v>
      </c>
      <c r="E724" s="51">
        <v>0</v>
      </c>
      <c r="F724" s="51">
        <v>0</v>
      </c>
      <c r="G724" s="51">
        <v>0</v>
      </c>
      <c r="H724" s="52">
        <v>3170</v>
      </c>
      <c r="I724" s="60">
        <v>3170</v>
      </c>
    </row>
    <row r="725" spans="1:9" ht="15.75" thickBot="1" x14ac:dyDescent="0.3">
      <c r="A725" s="61" t="s">
        <v>392</v>
      </c>
      <c r="B725" s="53">
        <v>45960</v>
      </c>
      <c r="C725" s="53">
        <v>46013</v>
      </c>
      <c r="D725" s="54">
        <v>0</v>
      </c>
      <c r="E725" s="54">
        <v>0</v>
      </c>
      <c r="F725" s="54">
        <v>0</v>
      </c>
      <c r="G725" s="54">
        <v>0</v>
      </c>
      <c r="H725" s="55">
        <v>8000</v>
      </c>
      <c r="I725" s="62">
        <v>8000</v>
      </c>
    </row>
    <row r="726" spans="1:9" ht="15.75" thickBot="1" x14ac:dyDescent="0.3">
      <c r="A726" s="59" t="s">
        <v>67</v>
      </c>
      <c r="B726" s="50">
        <v>45944</v>
      </c>
      <c r="C726" s="50">
        <v>45838</v>
      </c>
      <c r="D726" s="51">
        <v>0</v>
      </c>
      <c r="E726" s="51">
        <v>0</v>
      </c>
      <c r="F726" s="51">
        <v>0</v>
      </c>
      <c r="G726" s="51">
        <v>0</v>
      </c>
      <c r="H726" s="51">
        <v>320</v>
      </c>
      <c r="I726" s="69">
        <v>320</v>
      </c>
    </row>
    <row r="727" spans="1:9" ht="15.75" thickBot="1" x14ac:dyDescent="0.3">
      <c r="A727" s="61" t="s">
        <v>67</v>
      </c>
      <c r="B727" s="53">
        <v>45944</v>
      </c>
      <c r="C727" s="53">
        <v>45838</v>
      </c>
      <c r="D727" s="54">
        <v>0</v>
      </c>
      <c r="E727" s="54">
        <v>0</v>
      </c>
      <c r="F727" s="54">
        <v>0</v>
      </c>
      <c r="G727" s="54">
        <v>0</v>
      </c>
      <c r="H727" s="54">
        <v>320</v>
      </c>
      <c r="I727" s="70">
        <v>320</v>
      </c>
    </row>
    <row r="728" spans="1:9" ht="15.75" thickBot="1" x14ac:dyDescent="0.3">
      <c r="A728" s="59" t="s">
        <v>67</v>
      </c>
      <c r="B728" s="50">
        <v>45944</v>
      </c>
      <c r="C728" s="50">
        <v>45838</v>
      </c>
      <c r="D728" s="51">
        <v>0</v>
      </c>
      <c r="E728" s="51">
        <v>0</v>
      </c>
      <c r="F728" s="51">
        <v>0</v>
      </c>
      <c r="G728" s="51">
        <v>0</v>
      </c>
      <c r="H728" s="51">
        <v>320</v>
      </c>
      <c r="I728" s="69">
        <v>320</v>
      </c>
    </row>
    <row r="729" spans="1:9" ht="15.75" thickBot="1" x14ac:dyDescent="0.3">
      <c r="A729" s="61" t="s">
        <v>67</v>
      </c>
      <c r="B729" s="53">
        <v>45944</v>
      </c>
      <c r="C729" s="53">
        <v>45838</v>
      </c>
      <c r="D729" s="54">
        <v>0</v>
      </c>
      <c r="E729" s="54">
        <v>0</v>
      </c>
      <c r="F729" s="54">
        <v>0</v>
      </c>
      <c r="G729" s="54">
        <v>0</v>
      </c>
      <c r="H729" s="54">
        <v>320</v>
      </c>
      <c r="I729" s="70">
        <v>320</v>
      </c>
    </row>
    <row r="730" spans="1:9" ht="15.75" thickBot="1" x14ac:dyDescent="0.3">
      <c r="A730" s="59" t="s">
        <v>79</v>
      </c>
      <c r="B730" s="50">
        <v>45960</v>
      </c>
      <c r="C730" s="50">
        <v>46013</v>
      </c>
      <c r="D730" s="51">
        <v>0</v>
      </c>
      <c r="E730" s="51">
        <v>0</v>
      </c>
      <c r="F730" s="51">
        <v>0</v>
      </c>
      <c r="G730" s="51">
        <v>0</v>
      </c>
      <c r="H730" s="52">
        <v>2000</v>
      </c>
      <c r="I730" s="60">
        <v>2000</v>
      </c>
    </row>
    <row r="731" spans="1:9" ht="15.75" thickBot="1" x14ac:dyDescent="0.3">
      <c r="A731" s="61" t="s">
        <v>79</v>
      </c>
      <c r="B731" s="53">
        <v>45960</v>
      </c>
      <c r="C731" s="53">
        <v>45838</v>
      </c>
      <c r="D731" s="54">
        <v>0</v>
      </c>
      <c r="E731" s="54">
        <v>0</v>
      </c>
      <c r="F731" s="54">
        <v>0</v>
      </c>
      <c r="G731" s="54">
        <v>0</v>
      </c>
      <c r="H731" s="54">
        <v>65</v>
      </c>
      <c r="I731" s="70">
        <v>65</v>
      </c>
    </row>
    <row r="732" spans="1:9" ht="15.75" thickBot="1" x14ac:dyDescent="0.3">
      <c r="A732" s="59" t="s">
        <v>79</v>
      </c>
      <c r="B732" s="50">
        <v>45960</v>
      </c>
      <c r="C732" s="50">
        <v>45838</v>
      </c>
      <c r="D732" s="51">
        <v>0</v>
      </c>
      <c r="E732" s="51">
        <v>0</v>
      </c>
      <c r="F732" s="51">
        <v>0</v>
      </c>
      <c r="G732" s="51">
        <v>0</v>
      </c>
      <c r="H732" s="51">
        <v>65</v>
      </c>
      <c r="I732" s="69">
        <v>65</v>
      </c>
    </row>
    <row r="733" spans="1:9" ht="15.75" thickBot="1" x14ac:dyDescent="0.3">
      <c r="A733" s="61" t="s">
        <v>79</v>
      </c>
      <c r="B733" s="53">
        <v>45960</v>
      </c>
      <c r="C733" s="53">
        <v>45838</v>
      </c>
      <c r="D733" s="54">
        <v>0</v>
      </c>
      <c r="E733" s="54">
        <v>0</v>
      </c>
      <c r="F733" s="54">
        <v>0</v>
      </c>
      <c r="G733" s="54">
        <v>0</v>
      </c>
      <c r="H733" s="54">
        <v>65</v>
      </c>
      <c r="I733" s="70">
        <v>65</v>
      </c>
    </row>
    <row r="734" spans="1:9" ht="15.75" thickBot="1" x14ac:dyDescent="0.3">
      <c r="A734" s="59" t="s">
        <v>79</v>
      </c>
      <c r="B734" s="50">
        <v>45960</v>
      </c>
      <c r="C734" s="50">
        <v>45838</v>
      </c>
      <c r="D734" s="51">
        <v>0</v>
      </c>
      <c r="E734" s="51">
        <v>0</v>
      </c>
      <c r="F734" s="51">
        <v>0</v>
      </c>
      <c r="G734" s="51">
        <v>0</v>
      </c>
      <c r="H734" s="51">
        <v>65</v>
      </c>
      <c r="I734" s="69">
        <v>65</v>
      </c>
    </row>
    <row r="735" spans="1:9" ht="15.75" thickBot="1" x14ac:dyDescent="0.3">
      <c r="A735" s="61" t="s">
        <v>395</v>
      </c>
      <c r="B735" s="53">
        <v>45960</v>
      </c>
      <c r="C735" s="53">
        <v>46013</v>
      </c>
      <c r="D735" s="54">
        <v>0</v>
      </c>
      <c r="E735" s="54">
        <v>0</v>
      </c>
      <c r="F735" s="54">
        <v>0</v>
      </c>
      <c r="G735" s="54">
        <v>0</v>
      </c>
      <c r="H735" s="55">
        <v>3500</v>
      </c>
      <c r="I735" s="62">
        <v>3500</v>
      </c>
    </row>
    <row r="736" spans="1:9" ht="15.75" thickBot="1" x14ac:dyDescent="0.3">
      <c r="A736" s="59" t="s">
        <v>53</v>
      </c>
      <c r="B736" s="50">
        <v>45960</v>
      </c>
      <c r="C736" s="50">
        <v>46013</v>
      </c>
      <c r="D736" s="51">
        <v>0</v>
      </c>
      <c r="E736" s="51">
        <v>0</v>
      </c>
      <c r="F736" s="51">
        <v>0</v>
      </c>
      <c r="G736" s="51">
        <v>0</v>
      </c>
      <c r="H736" s="52">
        <v>5000</v>
      </c>
      <c r="I736" s="60">
        <v>5000</v>
      </c>
    </row>
    <row r="737" spans="1:9" ht="15.75" thickBot="1" x14ac:dyDescent="0.3">
      <c r="A737" s="61" t="s">
        <v>68</v>
      </c>
      <c r="B737" s="53">
        <v>45944</v>
      </c>
      <c r="C737" s="53">
        <v>46013</v>
      </c>
      <c r="D737" s="54">
        <v>0</v>
      </c>
      <c r="E737" s="54">
        <v>0</v>
      </c>
      <c r="F737" s="54">
        <v>0</v>
      </c>
      <c r="G737" s="54">
        <v>0</v>
      </c>
      <c r="H737" s="54">
        <v>720</v>
      </c>
      <c r="I737" s="70">
        <v>720</v>
      </c>
    </row>
    <row r="738" spans="1:9" ht="15.75" thickBot="1" x14ac:dyDescent="0.3">
      <c r="A738" s="59" t="s">
        <v>68</v>
      </c>
      <c r="B738" s="50">
        <v>45944</v>
      </c>
      <c r="C738" s="50">
        <v>45838</v>
      </c>
      <c r="D738" s="51">
        <v>0</v>
      </c>
      <c r="E738" s="51">
        <v>0</v>
      </c>
      <c r="F738" s="51">
        <v>0</v>
      </c>
      <c r="G738" s="51">
        <v>0</v>
      </c>
      <c r="H738" s="51">
        <v>257.5</v>
      </c>
      <c r="I738" s="69">
        <v>257.5</v>
      </c>
    </row>
    <row r="739" spans="1:9" ht="15.75" thickBot="1" x14ac:dyDescent="0.3">
      <c r="A739" s="61" t="s">
        <v>68</v>
      </c>
      <c r="B739" s="53">
        <v>45944</v>
      </c>
      <c r="C739" s="53">
        <v>45838</v>
      </c>
      <c r="D739" s="54">
        <v>0</v>
      </c>
      <c r="E739" s="54">
        <v>0</v>
      </c>
      <c r="F739" s="54">
        <v>0</v>
      </c>
      <c r="G739" s="54">
        <v>0</v>
      </c>
      <c r="H739" s="54">
        <v>257.5</v>
      </c>
      <c r="I739" s="70">
        <v>257.5</v>
      </c>
    </row>
    <row r="740" spans="1:9" ht="15.75" thickBot="1" x14ac:dyDescent="0.3">
      <c r="A740" s="59" t="s">
        <v>68</v>
      </c>
      <c r="B740" s="50">
        <v>45944</v>
      </c>
      <c r="C740" s="50">
        <v>45838</v>
      </c>
      <c r="D740" s="51">
        <v>0</v>
      </c>
      <c r="E740" s="51">
        <v>0</v>
      </c>
      <c r="F740" s="51">
        <v>0</v>
      </c>
      <c r="G740" s="51">
        <v>0</v>
      </c>
      <c r="H740" s="51">
        <v>257.5</v>
      </c>
      <c r="I740" s="69">
        <v>257.5</v>
      </c>
    </row>
    <row r="741" spans="1:9" ht="15.75" thickBot="1" x14ac:dyDescent="0.3">
      <c r="A741" s="61" t="s">
        <v>68</v>
      </c>
      <c r="B741" s="53">
        <v>45944</v>
      </c>
      <c r="C741" s="53">
        <v>45838</v>
      </c>
      <c r="D741" s="54">
        <v>0</v>
      </c>
      <c r="E741" s="54">
        <v>0</v>
      </c>
      <c r="F741" s="54">
        <v>0</v>
      </c>
      <c r="G741" s="54">
        <v>0</v>
      </c>
      <c r="H741" s="54">
        <v>257.5</v>
      </c>
      <c r="I741" s="70">
        <v>257.5</v>
      </c>
    </row>
    <row r="742" spans="1:9" ht="15.75" thickBot="1" x14ac:dyDescent="0.3">
      <c r="A742" s="59" t="s">
        <v>393</v>
      </c>
      <c r="B742" s="50">
        <v>45960</v>
      </c>
      <c r="C742" s="50">
        <v>46013</v>
      </c>
      <c r="D742" s="51">
        <v>0</v>
      </c>
      <c r="E742" s="51">
        <v>0</v>
      </c>
      <c r="F742" s="51">
        <v>0</v>
      </c>
      <c r="G742" s="51">
        <v>0</v>
      </c>
      <c r="H742" s="52">
        <v>8000</v>
      </c>
      <c r="I742" s="60">
        <v>8000</v>
      </c>
    </row>
    <row r="743" spans="1:9" ht="15.75" thickBot="1" x14ac:dyDescent="0.3">
      <c r="A743" s="61" t="s">
        <v>70</v>
      </c>
      <c r="B743" s="53">
        <v>45944</v>
      </c>
      <c r="C743" s="53">
        <v>45838</v>
      </c>
      <c r="D743" s="54">
        <v>0</v>
      </c>
      <c r="E743" s="54">
        <v>0</v>
      </c>
      <c r="F743" s="54">
        <v>0</v>
      </c>
      <c r="G743" s="54">
        <v>0</v>
      </c>
      <c r="H743" s="54">
        <v>467.5</v>
      </c>
      <c r="I743" s="70">
        <v>467.5</v>
      </c>
    </row>
    <row r="744" spans="1:9" ht="15.75" thickBot="1" x14ac:dyDescent="0.3">
      <c r="A744" s="59" t="s">
        <v>70</v>
      </c>
      <c r="B744" s="50">
        <v>45944</v>
      </c>
      <c r="C744" s="50">
        <v>45838</v>
      </c>
      <c r="D744" s="51">
        <v>0</v>
      </c>
      <c r="E744" s="51">
        <v>0</v>
      </c>
      <c r="F744" s="51">
        <v>0</v>
      </c>
      <c r="G744" s="51">
        <v>0</v>
      </c>
      <c r="H744" s="51">
        <v>467.5</v>
      </c>
      <c r="I744" s="69">
        <v>467.5</v>
      </c>
    </row>
    <row r="745" spans="1:9" ht="15.75" thickBot="1" x14ac:dyDescent="0.3">
      <c r="A745" s="61" t="s">
        <v>70</v>
      </c>
      <c r="B745" s="53">
        <v>45944</v>
      </c>
      <c r="C745" s="53">
        <v>45838</v>
      </c>
      <c r="D745" s="54">
        <v>0</v>
      </c>
      <c r="E745" s="54">
        <v>0</v>
      </c>
      <c r="F745" s="54">
        <v>0</v>
      </c>
      <c r="G745" s="54">
        <v>0</v>
      </c>
      <c r="H745" s="54">
        <v>467.5</v>
      </c>
      <c r="I745" s="70">
        <v>467.5</v>
      </c>
    </row>
    <row r="746" spans="1:9" ht="15.75" thickBot="1" x14ac:dyDescent="0.3">
      <c r="A746" s="59" t="s">
        <v>70</v>
      </c>
      <c r="B746" s="50">
        <v>45944</v>
      </c>
      <c r="C746" s="50">
        <v>45838</v>
      </c>
      <c r="D746" s="51">
        <v>0</v>
      </c>
      <c r="E746" s="51">
        <v>0</v>
      </c>
      <c r="F746" s="51">
        <v>0</v>
      </c>
      <c r="G746" s="51">
        <v>0</v>
      </c>
      <c r="H746" s="51">
        <v>467.5</v>
      </c>
      <c r="I746" s="69">
        <v>467.5</v>
      </c>
    </row>
    <row r="747" spans="1:9" ht="15.75" thickBot="1" x14ac:dyDescent="0.3">
      <c r="A747" s="61" t="s">
        <v>403</v>
      </c>
      <c r="B747" s="53">
        <v>45944</v>
      </c>
      <c r="C747" s="53">
        <v>46013</v>
      </c>
      <c r="D747" s="54">
        <v>0</v>
      </c>
      <c r="E747" s="54">
        <v>0</v>
      </c>
      <c r="F747" s="54">
        <v>0</v>
      </c>
      <c r="G747" s="54">
        <v>0</v>
      </c>
      <c r="H747" s="55">
        <v>2370</v>
      </c>
      <c r="I747" s="62">
        <v>2370</v>
      </c>
    </row>
    <row r="748" spans="1:9" ht="15.75" thickBot="1" x14ac:dyDescent="0.3">
      <c r="A748" s="59" t="s">
        <v>261</v>
      </c>
      <c r="B748" s="50">
        <v>45944</v>
      </c>
      <c r="C748" s="50">
        <v>46013</v>
      </c>
      <c r="D748" s="51">
        <v>0</v>
      </c>
      <c r="E748" s="51">
        <v>0</v>
      </c>
      <c r="F748" s="51">
        <v>0</v>
      </c>
      <c r="G748" s="51">
        <v>0</v>
      </c>
      <c r="H748" s="52">
        <v>3810</v>
      </c>
      <c r="I748" s="60">
        <v>3810</v>
      </c>
    </row>
    <row r="749" spans="1:9" ht="15.75" thickBot="1" x14ac:dyDescent="0.3">
      <c r="A749" s="61" t="s">
        <v>261</v>
      </c>
      <c r="B749" s="53">
        <v>45944</v>
      </c>
      <c r="C749" s="53">
        <v>45838</v>
      </c>
      <c r="D749" s="54">
        <v>0</v>
      </c>
      <c r="E749" s="54">
        <v>0</v>
      </c>
      <c r="F749" s="54">
        <v>0</v>
      </c>
      <c r="G749" s="54">
        <v>0</v>
      </c>
      <c r="H749" s="55">
        <v>1512.5</v>
      </c>
      <c r="I749" s="62">
        <v>1512.5</v>
      </c>
    </row>
    <row r="750" spans="1:9" ht="15.75" thickBot="1" x14ac:dyDescent="0.3">
      <c r="A750" s="59" t="s">
        <v>261</v>
      </c>
      <c r="B750" s="50">
        <v>45944</v>
      </c>
      <c r="C750" s="50">
        <v>45838</v>
      </c>
      <c r="D750" s="51">
        <v>0</v>
      </c>
      <c r="E750" s="51">
        <v>0</v>
      </c>
      <c r="F750" s="51">
        <v>0</v>
      </c>
      <c r="G750" s="51">
        <v>0</v>
      </c>
      <c r="H750" s="52">
        <v>1512.5</v>
      </c>
      <c r="I750" s="60">
        <v>1512.5</v>
      </c>
    </row>
    <row r="751" spans="1:9" ht="15.75" thickBot="1" x14ac:dyDescent="0.3">
      <c r="A751" s="61" t="s">
        <v>261</v>
      </c>
      <c r="B751" s="53">
        <v>45944</v>
      </c>
      <c r="C751" s="53">
        <v>45838</v>
      </c>
      <c r="D751" s="54">
        <v>0</v>
      </c>
      <c r="E751" s="54">
        <v>0</v>
      </c>
      <c r="F751" s="54">
        <v>0</v>
      </c>
      <c r="G751" s="54">
        <v>0</v>
      </c>
      <c r="H751" s="55">
        <v>1512.5</v>
      </c>
      <c r="I751" s="62">
        <v>1512.5</v>
      </c>
    </row>
    <row r="752" spans="1:9" ht="15.75" thickBot="1" x14ac:dyDescent="0.3">
      <c r="A752" s="59" t="s">
        <v>261</v>
      </c>
      <c r="B752" s="50">
        <v>45944</v>
      </c>
      <c r="C752" s="50">
        <v>45838</v>
      </c>
      <c r="D752" s="51">
        <v>0</v>
      </c>
      <c r="E752" s="51">
        <v>0</v>
      </c>
      <c r="F752" s="51">
        <v>0</v>
      </c>
      <c r="G752" s="51">
        <v>0</v>
      </c>
      <c r="H752" s="52">
        <v>1512.5</v>
      </c>
      <c r="I752" s="60">
        <v>1512.5</v>
      </c>
    </row>
    <row r="753" spans="1:9" ht="15.75" thickBot="1" x14ac:dyDescent="0.3">
      <c r="A753" s="61" t="s">
        <v>54</v>
      </c>
      <c r="B753" s="53">
        <v>45960</v>
      </c>
      <c r="C753" s="53">
        <v>46010</v>
      </c>
      <c r="D753" s="54">
        <v>0</v>
      </c>
      <c r="E753" s="54">
        <v>0</v>
      </c>
      <c r="F753" s="54">
        <v>0</v>
      </c>
      <c r="G753" s="54">
        <v>0</v>
      </c>
      <c r="H753" s="55">
        <v>1700</v>
      </c>
      <c r="I753" s="62">
        <v>1700</v>
      </c>
    </row>
    <row r="754" spans="1:9" ht="15.75" thickBot="1" x14ac:dyDescent="0.3">
      <c r="A754" s="59" t="s">
        <v>55</v>
      </c>
      <c r="B754" s="50">
        <v>45960</v>
      </c>
      <c r="C754" s="50">
        <v>46013</v>
      </c>
      <c r="D754" s="51">
        <v>0</v>
      </c>
      <c r="E754" s="51">
        <v>0</v>
      </c>
      <c r="F754" s="51">
        <v>0</v>
      </c>
      <c r="G754" s="51">
        <v>0</v>
      </c>
      <c r="H754" s="52">
        <v>2000</v>
      </c>
      <c r="I754" s="60">
        <v>2000</v>
      </c>
    </row>
    <row r="755" spans="1:9" ht="15.75" thickBot="1" x14ac:dyDescent="0.3">
      <c r="A755" s="61" t="s">
        <v>83</v>
      </c>
      <c r="B755" s="53">
        <v>45960</v>
      </c>
      <c r="C755" s="53">
        <v>46013</v>
      </c>
      <c r="D755" s="54">
        <v>0</v>
      </c>
      <c r="E755" s="54">
        <v>0</v>
      </c>
      <c r="F755" s="54">
        <v>0</v>
      </c>
      <c r="G755" s="54">
        <v>0</v>
      </c>
      <c r="H755" s="55">
        <v>5000</v>
      </c>
      <c r="I755" s="62">
        <v>5000</v>
      </c>
    </row>
    <row r="756" spans="1:9" ht="15.75" thickBot="1" x14ac:dyDescent="0.3">
      <c r="A756" s="59" t="s">
        <v>396</v>
      </c>
      <c r="B756" s="50">
        <v>45960</v>
      </c>
      <c r="C756" s="50">
        <v>46013</v>
      </c>
      <c r="D756" s="51">
        <v>0</v>
      </c>
      <c r="E756" s="51">
        <v>0</v>
      </c>
      <c r="F756" s="51">
        <v>0</v>
      </c>
      <c r="G756" s="51">
        <v>0</v>
      </c>
      <c r="H756" s="52">
        <v>4500</v>
      </c>
      <c r="I756" s="60">
        <v>4500</v>
      </c>
    </row>
    <row r="757" spans="1:9" ht="15.75" thickBot="1" x14ac:dyDescent="0.3">
      <c r="A757" s="61" t="s">
        <v>72</v>
      </c>
      <c r="B757" s="53">
        <v>45944</v>
      </c>
      <c r="C757" s="53">
        <v>46013</v>
      </c>
      <c r="D757" s="54">
        <v>0</v>
      </c>
      <c r="E757" s="54">
        <v>0</v>
      </c>
      <c r="F757" s="54">
        <v>0</v>
      </c>
      <c r="G757" s="54">
        <v>0</v>
      </c>
      <c r="H757" s="54">
        <v>360</v>
      </c>
      <c r="I757" s="70">
        <v>360</v>
      </c>
    </row>
    <row r="758" spans="1:9" ht="15.75" thickBot="1" x14ac:dyDescent="0.3">
      <c r="A758" s="59" t="s">
        <v>75</v>
      </c>
      <c r="B758" s="50">
        <v>45960</v>
      </c>
      <c r="C758" s="50">
        <v>45838</v>
      </c>
      <c r="D758" s="51">
        <v>0</v>
      </c>
      <c r="E758" s="51">
        <v>0</v>
      </c>
      <c r="F758" s="51">
        <v>0</v>
      </c>
      <c r="G758" s="51">
        <v>0</v>
      </c>
      <c r="H758" s="51">
        <v>252.5</v>
      </c>
      <c r="I758" s="69">
        <v>252.5</v>
      </c>
    </row>
    <row r="759" spans="1:9" ht="15.75" thickBot="1" x14ac:dyDescent="0.3">
      <c r="A759" s="61" t="s">
        <v>75</v>
      </c>
      <c r="B759" s="53">
        <v>45960</v>
      </c>
      <c r="C759" s="53">
        <v>45838</v>
      </c>
      <c r="D759" s="54">
        <v>0</v>
      </c>
      <c r="E759" s="54">
        <v>0</v>
      </c>
      <c r="F759" s="54">
        <v>0</v>
      </c>
      <c r="G759" s="54">
        <v>0</v>
      </c>
      <c r="H759" s="54">
        <v>252.5</v>
      </c>
      <c r="I759" s="70">
        <v>252.5</v>
      </c>
    </row>
    <row r="760" spans="1:9" ht="15.75" thickBot="1" x14ac:dyDescent="0.3">
      <c r="A760" s="59" t="s">
        <v>75</v>
      </c>
      <c r="B760" s="50">
        <v>45960</v>
      </c>
      <c r="C760" s="50">
        <v>45838</v>
      </c>
      <c r="D760" s="51">
        <v>0</v>
      </c>
      <c r="E760" s="51">
        <v>0</v>
      </c>
      <c r="F760" s="51">
        <v>0</v>
      </c>
      <c r="G760" s="51">
        <v>0</v>
      </c>
      <c r="H760" s="51">
        <v>252.5</v>
      </c>
      <c r="I760" s="69">
        <v>252.5</v>
      </c>
    </row>
    <row r="761" spans="1:9" ht="15.75" thickBot="1" x14ac:dyDescent="0.3">
      <c r="A761" s="61" t="s">
        <v>75</v>
      </c>
      <c r="B761" s="53">
        <v>45960</v>
      </c>
      <c r="C761" s="53">
        <v>45838</v>
      </c>
      <c r="D761" s="54">
        <v>0</v>
      </c>
      <c r="E761" s="54">
        <v>0</v>
      </c>
      <c r="F761" s="54">
        <v>0</v>
      </c>
      <c r="G761" s="54">
        <v>0</v>
      </c>
      <c r="H761" s="54">
        <v>252.5</v>
      </c>
      <c r="I761" s="70">
        <v>252.5</v>
      </c>
    </row>
    <row r="762" spans="1:9" ht="15.75" thickBot="1" x14ac:dyDescent="0.3">
      <c r="A762" s="59" t="s">
        <v>264</v>
      </c>
      <c r="B762" s="50">
        <v>45960</v>
      </c>
      <c r="C762" s="50">
        <v>46013</v>
      </c>
      <c r="D762" s="51">
        <v>0</v>
      </c>
      <c r="E762" s="51">
        <v>0</v>
      </c>
      <c r="F762" s="51">
        <v>0</v>
      </c>
      <c r="G762" s="51">
        <v>0</v>
      </c>
      <c r="H762" s="52">
        <v>4000</v>
      </c>
      <c r="I762" s="60">
        <v>4000</v>
      </c>
    </row>
    <row r="763" spans="1:9" ht="15.75" thickBot="1" x14ac:dyDescent="0.3">
      <c r="A763" s="61" t="s">
        <v>542</v>
      </c>
      <c r="B763" s="53">
        <v>45960</v>
      </c>
      <c r="C763" s="53">
        <v>46013</v>
      </c>
      <c r="D763" s="54">
        <v>0</v>
      </c>
      <c r="E763" s="54">
        <v>0</v>
      </c>
      <c r="F763" s="54">
        <v>0</v>
      </c>
      <c r="G763" s="54">
        <v>0</v>
      </c>
      <c r="H763" s="55">
        <v>2500</v>
      </c>
      <c r="I763" s="62">
        <v>2500</v>
      </c>
    </row>
    <row r="764" spans="1:9" ht="15.75" thickBot="1" x14ac:dyDescent="0.3">
      <c r="A764" s="59" t="s">
        <v>116</v>
      </c>
      <c r="B764" s="50">
        <v>45944</v>
      </c>
      <c r="C764" s="50">
        <v>46013</v>
      </c>
      <c r="D764" s="51">
        <v>0</v>
      </c>
      <c r="E764" s="51">
        <v>0</v>
      </c>
      <c r="F764" s="51">
        <v>0</v>
      </c>
      <c r="G764" s="51">
        <v>0</v>
      </c>
      <c r="H764" s="51">
        <v>840</v>
      </c>
      <c r="I764" s="69">
        <v>840</v>
      </c>
    </row>
    <row r="765" spans="1:9" ht="15.75" thickBot="1" x14ac:dyDescent="0.3">
      <c r="A765" s="61" t="s">
        <v>406</v>
      </c>
      <c r="B765" s="53">
        <v>45960</v>
      </c>
      <c r="C765" s="53">
        <v>46013</v>
      </c>
      <c r="D765" s="54">
        <v>0</v>
      </c>
      <c r="E765" s="54">
        <v>0</v>
      </c>
      <c r="F765" s="54">
        <v>0</v>
      </c>
      <c r="G765" s="54">
        <v>0</v>
      </c>
      <c r="H765" s="55">
        <v>5000</v>
      </c>
      <c r="I765" s="62">
        <v>5000</v>
      </c>
    </row>
    <row r="766" spans="1:9" ht="15.75" thickBot="1" x14ac:dyDescent="0.3">
      <c r="A766" s="113" t="s">
        <v>245</v>
      </c>
      <c r="B766" s="114"/>
      <c r="C766" s="115"/>
      <c r="D766" s="56">
        <v>0</v>
      </c>
      <c r="E766" s="56">
        <v>0</v>
      </c>
      <c r="F766" s="56">
        <v>0</v>
      </c>
      <c r="G766" s="56">
        <v>0</v>
      </c>
      <c r="H766" s="57">
        <v>188455.5</v>
      </c>
      <c r="I766" s="63">
        <v>188455.5</v>
      </c>
    </row>
    <row r="767" spans="1:9" ht="21" customHeight="1" thickBot="1" x14ac:dyDescent="0.3">
      <c r="A767" s="116" t="s">
        <v>477</v>
      </c>
      <c r="B767" s="117"/>
      <c r="C767" s="117"/>
      <c r="D767" s="117"/>
      <c r="E767" s="117"/>
      <c r="F767" s="117"/>
      <c r="G767" s="117"/>
      <c r="H767" s="117"/>
      <c r="I767" s="118"/>
    </row>
    <row r="768" spans="1:9" ht="15.75" thickBot="1" x14ac:dyDescent="0.3">
      <c r="A768" s="59" t="s">
        <v>519</v>
      </c>
      <c r="B768" s="50">
        <v>45982</v>
      </c>
      <c r="C768" s="50">
        <v>46013</v>
      </c>
      <c r="D768" s="51">
        <v>0</v>
      </c>
      <c r="E768" s="51">
        <v>0</v>
      </c>
      <c r="F768" s="51">
        <v>0</v>
      </c>
      <c r="G768" s="51">
        <v>0</v>
      </c>
      <c r="H768" s="52">
        <v>8000</v>
      </c>
      <c r="I768" s="60">
        <v>8000</v>
      </c>
    </row>
    <row r="769" spans="1:9" ht="15.75" thickBot="1" x14ac:dyDescent="0.3">
      <c r="A769" s="61" t="s">
        <v>548</v>
      </c>
      <c r="B769" s="53">
        <v>45966</v>
      </c>
      <c r="C769" s="53">
        <v>46013</v>
      </c>
      <c r="D769" s="54">
        <v>0</v>
      </c>
      <c r="E769" s="54">
        <v>0</v>
      </c>
      <c r="F769" s="54">
        <v>0</v>
      </c>
      <c r="G769" s="54">
        <v>0</v>
      </c>
      <c r="H769" s="55">
        <v>2500</v>
      </c>
      <c r="I769" s="62">
        <v>2500</v>
      </c>
    </row>
    <row r="770" spans="1:9" ht="15.75" thickBot="1" x14ac:dyDescent="0.3">
      <c r="A770" s="59" t="s">
        <v>543</v>
      </c>
      <c r="B770" s="50">
        <v>45989</v>
      </c>
      <c r="C770" s="50">
        <v>46013</v>
      </c>
      <c r="D770" s="51">
        <v>0</v>
      </c>
      <c r="E770" s="51">
        <v>0</v>
      </c>
      <c r="F770" s="51">
        <v>0</v>
      </c>
      <c r="G770" s="51">
        <v>0</v>
      </c>
      <c r="H770" s="52">
        <v>1100</v>
      </c>
      <c r="I770" s="60">
        <v>1100</v>
      </c>
    </row>
    <row r="771" spans="1:9" ht="15.75" thickBot="1" x14ac:dyDescent="0.3">
      <c r="A771" s="61" t="s">
        <v>551</v>
      </c>
      <c r="B771" s="53">
        <v>45966</v>
      </c>
      <c r="C771" s="53">
        <v>46013</v>
      </c>
      <c r="D771" s="54">
        <v>0</v>
      </c>
      <c r="E771" s="54">
        <v>0</v>
      </c>
      <c r="F771" s="54">
        <v>0</v>
      </c>
      <c r="G771" s="54">
        <v>0</v>
      </c>
      <c r="H771" s="55">
        <v>2500</v>
      </c>
      <c r="I771" s="62">
        <v>2500</v>
      </c>
    </row>
    <row r="772" spans="1:9" ht="15.75" thickBot="1" x14ac:dyDescent="0.3">
      <c r="A772" s="59" t="s">
        <v>549</v>
      </c>
      <c r="B772" s="50">
        <v>45975</v>
      </c>
      <c r="C772" s="50">
        <v>46013</v>
      </c>
      <c r="D772" s="51">
        <v>0</v>
      </c>
      <c r="E772" s="51">
        <v>0</v>
      </c>
      <c r="F772" s="51">
        <v>0</v>
      </c>
      <c r="G772" s="51">
        <v>0</v>
      </c>
      <c r="H772" s="51">
        <v>120</v>
      </c>
      <c r="I772" s="69">
        <v>120</v>
      </c>
    </row>
    <row r="773" spans="1:9" ht="15.75" thickBot="1" x14ac:dyDescent="0.3">
      <c r="A773" s="61" t="s">
        <v>399</v>
      </c>
      <c r="B773" s="53">
        <v>45989</v>
      </c>
      <c r="C773" s="53">
        <v>46013</v>
      </c>
      <c r="D773" s="54">
        <v>0</v>
      </c>
      <c r="E773" s="54">
        <v>0</v>
      </c>
      <c r="F773" s="54">
        <v>0</v>
      </c>
      <c r="G773" s="54">
        <v>0</v>
      </c>
      <c r="H773" s="55">
        <v>3500</v>
      </c>
      <c r="I773" s="62">
        <v>3500</v>
      </c>
    </row>
    <row r="774" spans="1:9" ht="15.75" thickBot="1" x14ac:dyDescent="0.3">
      <c r="A774" s="59" t="s">
        <v>60</v>
      </c>
      <c r="B774" s="50">
        <v>45982</v>
      </c>
      <c r="C774" s="50">
        <v>45838</v>
      </c>
      <c r="D774" s="51">
        <v>0</v>
      </c>
      <c r="E774" s="51">
        <v>0</v>
      </c>
      <c r="F774" s="51">
        <v>0</v>
      </c>
      <c r="G774" s="51">
        <v>0</v>
      </c>
      <c r="H774" s="51">
        <v>50</v>
      </c>
      <c r="I774" s="69">
        <v>50</v>
      </c>
    </row>
    <row r="775" spans="1:9" ht="15.75" thickBot="1" x14ac:dyDescent="0.3">
      <c r="A775" s="61" t="s">
        <v>60</v>
      </c>
      <c r="B775" s="53">
        <v>45982</v>
      </c>
      <c r="C775" s="53">
        <v>45838</v>
      </c>
      <c r="D775" s="54">
        <v>0</v>
      </c>
      <c r="E775" s="54">
        <v>0</v>
      </c>
      <c r="F775" s="54">
        <v>0</v>
      </c>
      <c r="G775" s="54">
        <v>0</v>
      </c>
      <c r="H775" s="54">
        <v>50</v>
      </c>
      <c r="I775" s="70">
        <v>50</v>
      </c>
    </row>
    <row r="776" spans="1:9" ht="15.75" thickBot="1" x14ac:dyDescent="0.3">
      <c r="A776" s="59" t="s">
        <v>60</v>
      </c>
      <c r="B776" s="50">
        <v>45982</v>
      </c>
      <c r="C776" s="50">
        <v>45838</v>
      </c>
      <c r="D776" s="51">
        <v>0</v>
      </c>
      <c r="E776" s="51">
        <v>0</v>
      </c>
      <c r="F776" s="51">
        <v>0</v>
      </c>
      <c r="G776" s="51">
        <v>0</v>
      </c>
      <c r="H776" s="51">
        <v>50</v>
      </c>
      <c r="I776" s="69">
        <v>50</v>
      </c>
    </row>
    <row r="777" spans="1:9" ht="15.75" thickBot="1" x14ac:dyDescent="0.3">
      <c r="A777" s="61" t="s">
        <v>60</v>
      </c>
      <c r="B777" s="53">
        <v>45982</v>
      </c>
      <c r="C777" s="53">
        <v>45838</v>
      </c>
      <c r="D777" s="54">
        <v>0</v>
      </c>
      <c r="E777" s="54">
        <v>0</v>
      </c>
      <c r="F777" s="54">
        <v>0</v>
      </c>
      <c r="G777" s="54">
        <v>0</v>
      </c>
      <c r="H777" s="54">
        <v>50</v>
      </c>
      <c r="I777" s="70">
        <v>50</v>
      </c>
    </row>
    <row r="778" spans="1:9" ht="15.75" thickBot="1" x14ac:dyDescent="0.3">
      <c r="A778" s="59" t="s">
        <v>255</v>
      </c>
      <c r="B778" s="50">
        <v>45966</v>
      </c>
      <c r="C778" s="50">
        <v>45838</v>
      </c>
      <c r="D778" s="51">
        <v>0</v>
      </c>
      <c r="E778" s="51">
        <v>0</v>
      </c>
      <c r="F778" s="51">
        <v>0</v>
      </c>
      <c r="G778" s="51">
        <v>0</v>
      </c>
      <c r="H778" s="51">
        <v>202.5</v>
      </c>
      <c r="I778" s="69">
        <v>202.5</v>
      </c>
    </row>
    <row r="779" spans="1:9" ht="15.75" thickBot="1" x14ac:dyDescent="0.3">
      <c r="A779" s="61" t="s">
        <v>255</v>
      </c>
      <c r="B779" s="53">
        <v>45966</v>
      </c>
      <c r="C779" s="53">
        <v>45838</v>
      </c>
      <c r="D779" s="54">
        <v>0</v>
      </c>
      <c r="E779" s="54">
        <v>0</v>
      </c>
      <c r="F779" s="54">
        <v>0</v>
      </c>
      <c r="G779" s="54">
        <v>0</v>
      </c>
      <c r="H779" s="54">
        <v>202.5</v>
      </c>
      <c r="I779" s="70">
        <v>202.5</v>
      </c>
    </row>
    <row r="780" spans="1:9" ht="15.75" thickBot="1" x14ac:dyDescent="0.3">
      <c r="A780" s="59" t="s">
        <v>255</v>
      </c>
      <c r="B780" s="50">
        <v>45966</v>
      </c>
      <c r="C780" s="50">
        <v>45838</v>
      </c>
      <c r="D780" s="51">
        <v>0</v>
      </c>
      <c r="E780" s="51">
        <v>0</v>
      </c>
      <c r="F780" s="51">
        <v>0</v>
      </c>
      <c r="G780" s="51">
        <v>0</v>
      </c>
      <c r="H780" s="51">
        <v>202.5</v>
      </c>
      <c r="I780" s="69">
        <v>202.5</v>
      </c>
    </row>
    <row r="781" spans="1:9" ht="15.75" thickBot="1" x14ac:dyDescent="0.3">
      <c r="A781" s="61" t="s">
        <v>255</v>
      </c>
      <c r="B781" s="53">
        <v>45966</v>
      </c>
      <c r="C781" s="53">
        <v>45838</v>
      </c>
      <c r="D781" s="54">
        <v>0</v>
      </c>
      <c r="E781" s="54">
        <v>0</v>
      </c>
      <c r="F781" s="54">
        <v>0</v>
      </c>
      <c r="G781" s="54">
        <v>0</v>
      </c>
      <c r="H781" s="54">
        <v>202.5</v>
      </c>
      <c r="I781" s="70">
        <v>202.5</v>
      </c>
    </row>
    <row r="782" spans="1:9" ht="15.75" thickBot="1" x14ac:dyDescent="0.3">
      <c r="A782" s="59" t="s">
        <v>401</v>
      </c>
      <c r="B782" s="50">
        <v>45989</v>
      </c>
      <c r="C782" s="50">
        <v>46013</v>
      </c>
      <c r="D782" s="51">
        <v>0</v>
      </c>
      <c r="E782" s="51">
        <v>0</v>
      </c>
      <c r="F782" s="51">
        <v>0</v>
      </c>
      <c r="G782" s="51">
        <v>0</v>
      </c>
      <c r="H782" s="52">
        <v>5000</v>
      </c>
      <c r="I782" s="60">
        <v>5000</v>
      </c>
    </row>
    <row r="783" spans="1:9" ht="15.75" thickBot="1" x14ac:dyDescent="0.3">
      <c r="A783" s="61" t="s">
        <v>540</v>
      </c>
      <c r="B783" s="53">
        <v>45975</v>
      </c>
      <c r="C783" s="53">
        <v>46013</v>
      </c>
      <c r="D783" s="54">
        <v>0</v>
      </c>
      <c r="E783" s="54">
        <v>0</v>
      </c>
      <c r="F783" s="54">
        <v>0</v>
      </c>
      <c r="G783" s="54">
        <v>0</v>
      </c>
      <c r="H783" s="54">
        <v>570</v>
      </c>
      <c r="I783" s="70">
        <v>570</v>
      </c>
    </row>
    <row r="784" spans="1:9" ht="15.75" thickBot="1" x14ac:dyDescent="0.3">
      <c r="A784" s="59" t="s">
        <v>258</v>
      </c>
      <c r="B784" s="50">
        <v>45975</v>
      </c>
      <c r="C784" s="50">
        <v>46013</v>
      </c>
      <c r="D784" s="51">
        <v>0</v>
      </c>
      <c r="E784" s="51">
        <v>0</v>
      </c>
      <c r="F784" s="51">
        <v>0</v>
      </c>
      <c r="G784" s="51">
        <v>0</v>
      </c>
      <c r="H784" s="52">
        <v>1620</v>
      </c>
      <c r="I784" s="60">
        <v>1620</v>
      </c>
    </row>
    <row r="785" spans="1:9" ht="15.75" thickBot="1" x14ac:dyDescent="0.3">
      <c r="A785" s="61" t="s">
        <v>394</v>
      </c>
      <c r="B785" s="53">
        <v>45989</v>
      </c>
      <c r="C785" s="53">
        <v>46010</v>
      </c>
      <c r="D785" s="54">
        <v>0</v>
      </c>
      <c r="E785" s="54">
        <v>0</v>
      </c>
      <c r="F785" s="54">
        <v>0</v>
      </c>
      <c r="G785" s="54">
        <v>0</v>
      </c>
      <c r="H785" s="55">
        <v>2250</v>
      </c>
      <c r="I785" s="62">
        <v>2250</v>
      </c>
    </row>
    <row r="786" spans="1:9" ht="15.75" thickBot="1" x14ac:dyDescent="0.3">
      <c r="A786" s="59" t="s">
        <v>552</v>
      </c>
      <c r="B786" s="50">
        <v>45975</v>
      </c>
      <c r="C786" s="50">
        <v>46013</v>
      </c>
      <c r="D786" s="51">
        <v>0</v>
      </c>
      <c r="E786" s="51">
        <v>0</v>
      </c>
      <c r="F786" s="51">
        <v>0</v>
      </c>
      <c r="G786" s="51">
        <v>0</v>
      </c>
      <c r="H786" s="51">
        <v>240</v>
      </c>
      <c r="I786" s="69">
        <v>240</v>
      </c>
    </row>
    <row r="787" spans="1:9" ht="15.75" thickBot="1" x14ac:dyDescent="0.3">
      <c r="A787" s="61" t="s">
        <v>81</v>
      </c>
      <c r="B787" s="53">
        <v>45989</v>
      </c>
      <c r="C787" s="53">
        <v>46013</v>
      </c>
      <c r="D787" s="54">
        <v>0</v>
      </c>
      <c r="E787" s="54">
        <v>0</v>
      </c>
      <c r="F787" s="54">
        <v>0</v>
      </c>
      <c r="G787" s="54">
        <v>0</v>
      </c>
      <c r="H787" s="55">
        <v>1500</v>
      </c>
      <c r="I787" s="62">
        <v>1500</v>
      </c>
    </row>
    <row r="788" spans="1:9" ht="15.75" thickBot="1" x14ac:dyDescent="0.3">
      <c r="A788" s="59" t="s">
        <v>536</v>
      </c>
      <c r="B788" s="50">
        <v>45966</v>
      </c>
      <c r="C788" s="50">
        <v>45838</v>
      </c>
      <c r="D788" s="51">
        <v>0</v>
      </c>
      <c r="E788" s="51">
        <v>0</v>
      </c>
      <c r="F788" s="51">
        <v>0</v>
      </c>
      <c r="G788" s="51">
        <v>0</v>
      </c>
      <c r="H788" s="52">
        <v>1167.5</v>
      </c>
      <c r="I788" s="60">
        <v>1167.5</v>
      </c>
    </row>
    <row r="789" spans="1:9" ht="15.75" thickBot="1" x14ac:dyDescent="0.3">
      <c r="A789" s="61" t="s">
        <v>536</v>
      </c>
      <c r="B789" s="53">
        <v>45966</v>
      </c>
      <c r="C789" s="53">
        <v>45838</v>
      </c>
      <c r="D789" s="54">
        <v>0</v>
      </c>
      <c r="E789" s="54">
        <v>0</v>
      </c>
      <c r="F789" s="54">
        <v>0</v>
      </c>
      <c r="G789" s="54">
        <v>0</v>
      </c>
      <c r="H789" s="55">
        <v>1167.5</v>
      </c>
      <c r="I789" s="62">
        <v>1167.5</v>
      </c>
    </row>
    <row r="790" spans="1:9" ht="15.75" thickBot="1" x14ac:dyDescent="0.3">
      <c r="A790" s="59" t="s">
        <v>536</v>
      </c>
      <c r="B790" s="50">
        <v>45966</v>
      </c>
      <c r="C790" s="50">
        <v>45838</v>
      </c>
      <c r="D790" s="51">
        <v>0</v>
      </c>
      <c r="E790" s="51">
        <v>0</v>
      </c>
      <c r="F790" s="51">
        <v>0</v>
      </c>
      <c r="G790" s="51">
        <v>0</v>
      </c>
      <c r="H790" s="52">
        <v>1167.5</v>
      </c>
      <c r="I790" s="60">
        <v>1167.5</v>
      </c>
    </row>
    <row r="791" spans="1:9" ht="15.75" thickBot="1" x14ac:dyDescent="0.3">
      <c r="A791" s="61" t="s">
        <v>536</v>
      </c>
      <c r="B791" s="53">
        <v>45966</v>
      </c>
      <c r="C791" s="53">
        <v>45838</v>
      </c>
      <c r="D791" s="54">
        <v>0</v>
      </c>
      <c r="E791" s="54">
        <v>0</v>
      </c>
      <c r="F791" s="54">
        <v>0</v>
      </c>
      <c r="G791" s="54">
        <v>0</v>
      </c>
      <c r="H791" s="55">
        <v>1167.5</v>
      </c>
      <c r="I791" s="62">
        <v>1167.5</v>
      </c>
    </row>
    <row r="792" spans="1:9" ht="15.75" thickBot="1" x14ac:dyDescent="0.3">
      <c r="A792" s="59" t="s">
        <v>263</v>
      </c>
      <c r="B792" s="50">
        <v>45982</v>
      </c>
      <c r="C792" s="50">
        <v>46010</v>
      </c>
      <c r="D792" s="51">
        <v>0</v>
      </c>
      <c r="E792" s="51">
        <v>0</v>
      </c>
      <c r="F792" s="51">
        <v>0</v>
      </c>
      <c r="G792" s="51">
        <v>0</v>
      </c>
      <c r="H792" s="52">
        <v>1000</v>
      </c>
      <c r="I792" s="60">
        <v>1000</v>
      </c>
    </row>
    <row r="793" spans="1:9" ht="15.75" thickBot="1" x14ac:dyDescent="0.3">
      <c r="A793" s="61" t="s">
        <v>554</v>
      </c>
      <c r="B793" s="53">
        <v>45966</v>
      </c>
      <c r="C793" s="53">
        <v>45961</v>
      </c>
      <c r="D793" s="54">
        <v>0</v>
      </c>
      <c r="E793" s="54">
        <v>0</v>
      </c>
      <c r="F793" s="54">
        <v>0</v>
      </c>
      <c r="G793" s="54">
        <v>0</v>
      </c>
      <c r="H793" s="55">
        <v>2240</v>
      </c>
      <c r="I793" s="62">
        <v>2240</v>
      </c>
    </row>
    <row r="794" spans="1:9" ht="15.75" thickBot="1" x14ac:dyDescent="0.3">
      <c r="A794" s="59" t="s">
        <v>554</v>
      </c>
      <c r="B794" s="50">
        <v>45966</v>
      </c>
      <c r="C794" s="50">
        <v>45961</v>
      </c>
      <c r="D794" s="51">
        <v>0</v>
      </c>
      <c r="E794" s="51">
        <v>0</v>
      </c>
      <c r="F794" s="51">
        <v>0</v>
      </c>
      <c r="G794" s="51">
        <v>0</v>
      </c>
      <c r="H794" s="52">
        <v>2240</v>
      </c>
      <c r="I794" s="60">
        <v>2240</v>
      </c>
    </row>
    <row r="795" spans="1:9" ht="15.75" thickBot="1" x14ac:dyDescent="0.3">
      <c r="A795" s="61" t="s">
        <v>554</v>
      </c>
      <c r="B795" s="53">
        <v>45966</v>
      </c>
      <c r="C795" s="53">
        <v>45961</v>
      </c>
      <c r="D795" s="54">
        <v>0</v>
      </c>
      <c r="E795" s="54">
        <v>0</v>
      </c>
      <c r="F795" s="54">
        <v>0</v>
      </c>
      <c r="G795" s="54">
        <v>0</v>
      </c>
      <c r="H795" s="55">
        <v>2240</v>
      </c>
      <c r="I795" s="62">
        <v>2240</v>
      </c>
    </row>
    <row r="796" spans="1:9" ht="15.75" thickBot="1" x14ac:dyDescent="0.3">
      <c r="A796" s="59" t="s">
        <v>554</v>
      </c>
      <c r="B796" s="50">
        <v>45966</v>
      </c>
      <c r="C796" s="50">
        <v>45961</v>
      </c>
      <c r="D796" s="51">
        <v>0</v>
      </c>
      <c r="E796" s="51">
        <v>0</v>
      </c>
      <c r="F796" s="51">
        <v>0</v>
      </c>
      <c r="G796" s="51">
        <v>0</v>
      </c>
      <c r="H796" s="52">
        <v>2240</v>
      </c>
      <c r="I796" s="60">
        <v>2240</v>
      </c>
    </row>
    <row r="797" spans="1:9" ht="15.75" thickBot="1" x14ac:dyDescent="0.3">
      <c r="A797" s="61" t="s">
        <v>554</v>
      </c>
      <c r="B797" s="53">
        <v>45966</v>
      </c>
      <c r="C797" s="53">
        <v>45961</v>
      </c>
      <c r="D797" s="54">
        <v>0</v>
      </c>
      <c r="E797" s="54">
        <v>0</v>
      </c>
      <c r="F797" s="54">
        <v>0</v>
      </c>
      <c r="G797" s="54">
        <v>0</v>
      </c>
      <c r="H797" s="55">
        <v>2240</v>
      </c>
      <c r="I797" s="62">
        <v>2240</v>
      </c>
    </row>
    <row r="798" spans="1:9" ht="15.75" thickBot="1" x14ac:dyDescent="0.3">
      <c r="A798" s="59" t="s">
        <v>554</v>
      </c>
      <c r="B798" s="50">
        <v>45966</v>
      </c>
      <c r="C798" s="50">
        <v>45961</v>
      </c>
      <c r="D798" s="51">
        <v>0</v>
      </c>
      <c r="E798" s="51">
        <v>0</v>
      </c>
      <c r="F798" s="51">
        <v>0</v>
      </c>
      <c r="G798" s="51">
        <v>0</v>
      </c>
      <c r="H798" s="52">
        <v>2240</v>
      </c>
      <c r="I798" s="60">
        <v>2240</v>
      </c>
    </row>
    <row r="799" spans="1:9" ht="15.75" thickBot="1" x14ac:dyDescent="0.3">
      <c r="A799" s="61" t="s">
        <v>554</v>
      </c>
      <c r="B799" s="53">
        <v>45966</v>
      </c>
      <c r="C799" s="53">
        <v>45961</v>
      </c>
      <c r="D799" s="54">
        <v>0</v>
      </c>
      <c r="E799" s="54">
        <v>0</v>
      </c>
      <c r="F799" s="54">
        <v>0</v>
      </c>
      <c r="G799" s="54">
        <v>0</v>
      </c>
      <c r="H799" s="55">
        <v>2240</v>
      </c>
      <c r="I799" s="62">
        <v>2240</v>
      </c>
    </row>
    <row r="800" spans="1:9" ht="15.75" thickBot="1" x14ac:dyDescent="0.3">
      <c r="A800" s="59" t="s">
        <v>391</v>
      </c>
      <c r="B800" s="50">
        <v>45989</v>
      </c>
      <c r="C800" s="50">
        <v>46013</v>
      </c>
      <c r="D800" s="51">
        <v>0</v>
      </c>
      <c r="E800" s="51">
        <v>0</v>
      </c>
      <c r="F800" s="51">
        <v>0</v>
      </c>
      <c r="G800" s="51">
        <v>0</v>
      </c>
      <c r="H800" s="52">
        <v>3600</v>
      </c>
      <c r="I800" s="60">
        <v>3600</v>
      </c>
    </row>
    <row r="801" spans="1:9" ht="15.75" thickBot="1" x14ac:dyDescent="0.3">
      <c r="A801" s="61" t="s">
        <v>64</v>
      </c>
      <c r="B801" s="53">
        <v>45982</v>
      </c>
      <c r="C801" s="53">
        <v>45961</v>
      </c>
      <c r="D801" s="54">
        <v>0</v>
      </c>
      <c r="E801" s="54">
        <v>0</v>
      </c>
      <c r="F801" s="54">
        <v>0</v>
      </c>
      <c r="G801" s="54">
        <v>0</v>
      </c>
      <c r="H801" s="55">
        <v>1150</v>
      </c>
      <c r="I801" s="62">
        <v>1150</v>
      </c>
    </row>
    <row r="802" spans="1:9" ht="15.75" thickBot="1" x14ac:dyDescent="0.3">
      <c r="A802" s="59" t="s">
        <v>64</v>
      </c>
      <c r="B802" s="50">
        <v>45982</v>
      </c>
      <c r="C802" s="50">
        <v>45961</v>
      </c>
      <c r="D802" s="51">
        <v>0</v>
      </c>
      <c r="E802" s="51">
        <v>0</v>
      </c>
      <c r="F802" s="51">
        <v>0</v>
      </c>
      <c r="G802" s="51">
        <v>0</v>
      </c>
      <c r="H802" s="52">
        <v>1150</v>
      </c>
      <c r="I802" s="60">
        <v>1150</v>
      </c>
    </row>
    <row r="803" spans="1:9" ht="15.75" thickBot="1" x14ac:dyDescent="0.3">
      <c r="A803" s="61" t="s">
        <v>64</v>
      </c>
      <c r="B803" s="53">
        <v>45982</v>
      </c>
      <c r="C803" s="53">
        <v>45961</v>
      </c>
      <c r="D803" s="54">
        <v>0</v>
      </c>
      <c r="E803" s="54">
        <v>0</v>
      </c>
      <c r="F803" s="54">
        <v>0</v>
      </c>
      <c r="G803" s="54">
        <v>0</v>
      </c>
      <c r="H803" s="55">
        <v>1150</v>
      </c>
      <c r="I803" s="62">
        <v>1150</v>
      </c>
    </row>
    <row r="804" spans="1:9" ht="15.75" thickBot="1" x14ac:dyDescent="0.3">
      <c r="A804" s="59" t="s">
        <v>64</v>
      </c>
      <c r="B804" s="50">
        <v>45982</v>
      </c>
      <c r="C804" s="50">
        <v>45961</v>
      </c>
      <c r="D804" s="51">
        <v>0</v>
      </c>
      <c r="E804" s="51">
        <v>0</v>
      </c>
      <c r="F804" s="51">
        <v>0</v>
      </c>
      <c r="G804" s="51">
        <v>0</v>
      </c>
      <c r="H804" s="52">
        <v>1150</v>
      </c>
      <c r="I804" s="60">
        <v>1150</v>
      </c>
    </row>
    <row r="805" spans="1:9" ht="15.75" thickBot="1" x14ac:dyDescent="0.3">
      <c r="A805" s="61" t="s">
        <v>65</v>
      </c>
      <c r="B805" s="53">
        <v>45975</v>
      </c>
      <c r="C805" s="53">
        <v>45838</v>
      </c>
      <c r="D805" s="54">
        <v>0</v>
      </c>
      <c r="E805" s="54">
        <v>0</v>
      </c>
      <c r="F805" s="54">
        <v>0</v>
      </c>
      <c r="G805" s="54">
        <v>0</v>
      </c>
      <c r="H805" s="54">
        <v>125</v>
      </c>
      <c r="I805" s="70">
        <v>125</v>
      </c>
    </row>
    <row r="806" spans="1:9" ht="15.75" thickBot="1" x14ac:dyDescent="0.3">
      <c r="A806" s="59" t="s">
        <v>65</v>
      </c>
      <c r="B806" s="50">
        <v>45975</v>
      </c>
      <c r="C806" s="50">
        <v>45838</v>
      </c>
      <c r="D806" s="51">
        <v>0</v>
      </c>
      <c r="E806" s="51">
        <v>0</v>
      </c>
      <c r="F806" s="51">
        <v>0</v>
      </c>
      <c r="G806" s="51">
        <v>0</v>
      </c>
      <c r="H806" s="51">
        <v>125</v>
      </c>
      <c r="I806" s="69">
        <v>125</v>
      </c>
    </row>
    <row r="807" spans="1:9" ht="15.75" thickBot="1" x14ac:dyDescent="0.3">
      <c r="A807" s="61" t="s">
        <v>65</v>
      </c>
      <c r="B807" s="53">
        <v>45975</v>
      </c>
      <c r="C807" s="53">
        <v>45838</v>
      </c>
      <c r="D807" s="54">
        <v>0</v>
      </c>
      <c r="E807" s="54">
        <v>0</v>
      </c>
      <c r="F807" s="54">
        <v>0</v>
      </c>
      <c r="G807" s="54">
        <v>0</v>
      </c>
      <c r="H807" s="54">
        <v>125</v>
      </c>
      <c r="I807" s="70">
        <v>125</v>
      </c>
    </row>
    <row r="808" spans="1:9" ht="15.75" thickBot="1" x14ac:dyDescent="0.3">
      <c r="A808" s="59" t="s">
        <v>65</v>
      </c>
      <c r="B808" s="50">
        <v>45975</v>
      </c>
      <c r="C808" s="50">
        <v>45838</v>
      </c>
      <c r="D808" s="51">
        <v>0</v>
      </c>
      <c r="E808" s="51">
        <v>0</v>
      </c>
      <c r="F808" s="51">
        <v>0</v>
      </c>
      <c r="G808" s="51">
        <v>0</v>
      </c>
      <c r="H808" s="51">
        <v>125</v>
      </c>
      <c r="I808" s="69">
        <v>125</v>
      </c>
    </row>
    <row r="809" spans="1:9" ht="15.75" thickBot="1" x14ac:dyDescent="0.3">
      <c r="A809" s="61" t="s">
        <v>392</v>
      </c>
      <c r="B809" s="53">
        <v>45989</v>
      </c>
      <c r="C809" s="53">
        <v>46013</v>
      </c>
      <c r="D809" s="54">
        <v>0</v>
      </c>
      <c r="E809" s="54">
        <v>0</v>
      </c>
      <c r="F809" s="54">
        <v>0</v>
      </c>
      <c r="G809" s="54">
        <v>0</v>
      </c>
      <c r="H809" s="55">
        <v>8000</v>
      </c>
      <c r="I809" s="62">
        <v>8000</v>
      </c>
    </row>
    <row r="810" spans="1:9" ht="15.75" thickBot="1" x14ac:dyDescent="0.3">
      <c r="A810" s="59" t="s">
        <v>79</v>
      </c>
      <c r="B810" s="50">
        <v>45989</v>
      </c>
      <c r="C810" s="50">
        <v>46013</v>
      </c>
      <c r="D810" s="51">
        <v>0</v>
      </c>
      <c r="E810" s="51">
        <v>0</v>
      </c>
      <c r="F810" s="51">
        <v>0</v>
      </c>
      <c r="G810" s="51">
        <v>0</v>
      </c>
      <c r="H810" s="52">
        <v>2000</v>
      </c>
      <c r="I810" s="60">
        <v>2000</v>
      </c>
    </row>
    <row r="811" spans="1:9" ht="15.75" thickBot="1" x14ac:dyDescent="0.3">
      <c r="A811" s="61" t="s">
        <v>395</v>
      </c>
      <c r="B811" s="53">
        <v>45989</v>
      </c>
      <c r="C811" s="53">
        <v>46013</v>
      </c>
      <c r="D811" s="54">
        <v>0</v>
      </c>
      <c r="E811" s="54">
        <v>0</v>
      </c>
      <c r="F811" s="54">
        <v>0</v>
      </c>
      <c r="G811" s="54">
        <v>0</v>
      </c>
      <c r="H811" s="55">
        <v>3500</v>
      </c>
      <c r="I811" s="62">
        <v>3500</v>
      </c>
    </row>
    <row r="812" spans="1:9" ht="15.75" thickBot="1" x14ac:dyDescent="0.3">
      <c r="A812" s="59" t="s">
        <v>53</v>
      </c>
      <c r="B812" s="50">
        <v>45966</v>
      </c>
      <c r="C812" s="50">
        <v>45961</v>
      </c>
      <c r="D812" s="51">
        <v>0</v>
      </c>
      <c r="E812" s="51">
        <v>0</v>
      </c>
      <c r="F812" s="51">
        <v>0</v>
      </c>
      <c r="G812" s="51">
        <v>0</v>
      </c>
      <c r="H812" s="51">
        <v>320</v>
      </c>
      <c r="I812" s="69">
        <v>320</v>
      </c>
    </row>
    <row r="813" spans="1:9" ht="15.75" thickBot="1" x14ac:dyDescent="0.3">
      <c r="A813" s="61" t="s">
        <v>53</v>
      </c>
      <c r="B813" s="53">
        <v>45966</v>
      </c>
      <c r="C813" s="53">
        <v>45961</v>
      </c>
      <c r="D813" s="54">
        <v>0</v>
      </c>
      <c r="E813" s="54">
        <v>0</v>
      </c>
      <c r="F813" s="54">
        <v>0</v>
      </c>
      <c r="G813" s="54">
        <v>0</v>
      </c>
      <c r="H813" s="54">
        <v>320</v>
      </c>
      <c r="I813" s="70">
        <v>320</v>
      </c>
    </row>
    <row r="814" spans="1:9" ht="15.75" thickBot="1" x14ac:dyDescent="0.3">
      <c r="A814" s="59" t="s">
        <v>53</v>
      </c>
      <c r="B814" s="50">
        <v>45989</v>
      </c>
      <c r="C814" s="50">
        <v>46013</v>
      </c>
      <c r="D814" s="51">
        <v>0</v>
      </c>
      <c r="E814" s="51">
        <v>0</v>
      </c>
      <c r="F814" s="51">
        <v>0</v>
      </c>
      <c r="G814" s="51">
        <v>0</v>
      </c>
      <c r="H814" s="52">
        <v>5000</v>
      </c>
      <c r="I814" s="60">
        <v>5000</v>
      </c>
    </row>
    <row r="815" spans="1:9" ht="15.75" thickBot="1" x14ac:dyDescent="0.3">
      <c r="A815" s="61" t="s">
        <v>68</v>
      </c>
      <c r="B815" s="53">
        <v>45975</v>
      </c>
      <c r="C815" s="53">
        <v>46013</v>
      </c>
      <c r="D815" s="54">
        <v>0</v>
      </c>
      <c r="E815" s="54">
        <v>0</v>
      </c>
      <c r="F815" s="54">
        <v>0</v>
      </c>
      <c r="G815" s="54">
        <v>0</v>
      </c>
      <c r="H815" s="55">
        <v>2730</v>
      </c>
      <c r="I815" s="62">
        <v>2730</v>
      </c>
    </row>
    <row r="816" spans="1:9" ht="15.75" thickBot="1" x14ac:dyDescent="0.3">
      <c r="A816" s="59" t="s">
        <v>525</v>
      </c>
      <c r="B816" s="50">
        <v>45975</v>
      </c>
      <c r="C816" s="50">
        <v>45838</v>
      </c>
      <c r="D816" s="51">
        <v>0</v>
      </c>
      <c r="E816" s="51">
        <v>0</v>
      </c>
      <c r="F816" s="51">
        <v>0</v>
      </c>
      <c r="G816" s="51">
        <v>0</v>
      </c>
      <c r="H816" s="51">
        <v>190</v>
      </c>
      <c r="I816" s="69">
        <v>190</v>
      </c>
    </row>
    <row r="817" spans="1:9" ht="15.75" thickBot="1" x14ac:dyDescent="0.3">
      <c r="A817" s="61" t="s">
        <v>525</v>
      </c>
      <c r="B817" s="53">
        <v>45975</v>
      </c>
      <c r="C817" s="53">
        <v>45838</v>
      </c>
      <c r="D817" s="54">
        <v>0</v>
      </c>
      <c r="E817" s="54">
        <v>0</v>
      </c>
      <c r="F817" s="54">
        <v>0</v>
      </c>
      <c r="G817" s="54">
        <v>0</v>
      </c>
      <c r="H817" s="54">
        <v>190</v>
      </c>
      <c r="I817" s="70">
        <v>190</v>
      </c>
    </row>
    <row r="818" spans="1:9" ht="15.75" thickBot="1" x14ac:dyDescent="0.3">
      <c r="A818" s="59" t="s">
        <v>525</v>
      </c>
      <c r="B818" s="50">
        <v>45975</v>
      </c>
      <c r="C818" s="50">
        <v>45838</v>
      </c>
      <c r="D818" s="51">
        <v>0</v>
      </c>
      <c r="E818" s="51">
        <v>0</v>
      </c>
      <c r="F818" s="51">
        <v>0</v>
      </c>
      <c r="G818" s="51">
        <v>0</v>
      </c>
      <c r="H818" s="51">
        <v>190</v>
      </c>
      <c r="I818" s="69">
        <v>190</v>
      </c>
    </row>
    <row r="819" spans="1:9" ht="15.75" thickBot="1" x14ac:dyDescent="0.3">
      <c r="A819" s="61" t="s">
        <v>525</v>
      </c>
      <c r="B819" s="53">
        <v>45975</v>
      </c>
      <c r="C819" s="53">
        <v>45838</v>
      </c>
      <c r="D819" s="54">
        <v>0</v>
      </c>
      <c r="E819" s="54">
        <v>0</v>
      </c>
      <c r="F819" s="54">
        <v>0</v>
      </c>
      <c r="G819" s="54">
        <v>0</v>
      </c>
      <c r="H819" s="54">
        <v>190</v>
      </c>
      <c r="I819" s="70">
        <v>190</v>
      </c>
    </row>
    <row r="820" spans="1:9" ht="15.75" thickBot="1" x14ac:dyDescent="0.3">
      <c r="A820" s="59" t="s">
        <v>393</v>
      </c>
      <c r="B820" s="50">
        <v>45989</v>
      </c>
      <c r="C820" s="50">
        <v>46013</v>
      </c>
      <c r="D820" s="51">
        <v>0</v>
      </c>
      <c r="E820" s="51">
        <v>0</v>
      </c>
      <c r="F820" s="51">
        <v>0</v>
      </c>
      <c r="G820" s="51">
        <v>0</v>
      </c>
      <c r="H820" s="52">
        <v>8000</v>
      </c>
      <c r="I820" s="60">
        <v>8000</v>
      </c>
    </row>
    <row r="821" spans="1:9" ht="15.75" thickBot="1" x14ac:dyDescent="0.3">
      <c r="A821" s="61" t="s">
        <v>403</v>
      </c>
      <c r="B821" s="53">
        <v>45975</v>
      </c>
      <c r="C821" s="53">
        <v>46013</v>
      </c>
      <c r="D821" s="54">
        <v>0</v>
      </c>
      <c r="E821" s="54">
        <v>0</v>
      </c>
      <c r="F821" s="54">
        <v>0</v>
      </c>
      <c r="G821" s="54">
        <v>0</v>
      </c>
      <c r="H821" s="55">
        <v>1800</v>
      </c>
      <c r="I821" s="62">
        <v>1800</v>
      </c>
    </row>
    <row r="822" spans="1:9" ht="15.75" thickBot="1" x14ac:dyDescent="0.3">
      <c r="A822" s="59" t="s">
        <v>261</v>
      </c>
      <c r="B822" s="50">
        <v>45975</v>
      </c>
      <c r="C822" s="50">
        <v>46013</v>
      </c>
      <c r="D822" s="51">
        <v>0</v>
      </c>
      <c r="E822" s="51">
        <v>0</v>
      </c>
      <c r="F822" s="51">
        <v>0</v>
      </c>
      <c r="G822" s="51">
        <v>0</v>
      </c>
      <c r="H822" s="52">
        <v>1170</v>
      </c>
      <c r="I822" s="60">
        <v>1170</v>
      </c>
    </row>
    <row r="823" spans="1:9" ht="15.75" thickBot="1" x14ac:dyDescent="0.3">
      <c r="A823" s="61" t="s">
        <v>541</v>
      </c>
      <c r="B823" s="53">
        <v>45975</v>
      </c>
      <c r="C823" s="53">
        <v>46013</v>
      </c>
      <c r="D823" s="54">
        <v>0</v>
      </c>
      <c r="E823" s="54">
        <v>0</v>
      </c>
      <c r="F823" s="54">
        <v>0</v>
      </c>
      <c r="G823" s="54">
        <v>0</v>
      </c>
      <c r="H823" s="55">
        <v>2700</v>
      </c>
      <c r="I823" s="62">
        <v>2700</v>
      </c>
    </row>
    <row r="824" spans="1:9" ht="15.75" thickBot="1" x14ac:dyDescent="0.3">
      <c r="A824" s="59" t="s">
        <v>80</v>
      </c>
      <c r="B824" s="50">
        <v>45975</v>
      </c>
      <c r="C824" s="50">
        <v>45838</v>
      </c>
      <c r="D824" s="51">
        <v>0</v>
      </c>
      <c r="E824" s="51">
        <v>0</v>
      </c>
      <c r="F824" s="51">
        <v>0</v>
      </c>
      <c r="G824" s="51">
        <v>0</v>
      </c>
      <c r="H824" s="51">
        <v>57.5</v>
      </c>
      <c r="I824" s="69">
        <v>57.5</v>
      </c>
    </row>
    <row r="825" spans="1:9" ht="15.75" thickBot="1" x14ac:dyDescent="0.3">
      <c r="A825" s="61" t="s">
        <v>80</v>
      </c>
      <c r="B825" s="53">
        <v>45975</v>
      </c>
      <c r="C825" s="53">
        <v>45838</v>
      </c>
      <c r="D825" s="54">
        <v>0</v>
      </c>
      <c r="E825" s="54">
        <v>0</v>
      </c>
      <c r="F825" s="54">
        <v>0</v>
      </c>
      <c r="G825" s="54">
        <v>0</v>
      </c>
      <c r="H825" s="54">
        <v>57.5</v>
      </c>
      <c r="I825" s="70">
        <v>57.5</v>
      </c>
    </row>
    <row r="826" spans="1:9" ht="15.75" thickBot="1" x14ac:dyDescent="0.3">
      <c r="A826" s="59" t="s">
        <v>80</v>
      </c>
      <c r="B826" s="50">
        <v>45975</v>
      </c>
      <c r="C826" s="50">
        <v>45838</v>
      </c>
      <c r="D826" s="51">
        <v>0</v>
      </c>
      <c r="E826" s="51">
        <v>0</v>
      </c>
      <c r="F826" s="51">
        <v>0</v>
      </c>
      <c r="G826" s="51">
        <v>0</v>
      </c>
      <c r="H826" s="51">
        <v>57.5</v>
      </c>
      <c r="I826" s="69">
        <v>57.5</v>
      </c>
    </row>
    <row r="827" spans="1:9" ht="15.75" thickBot="1" x14ac:dyDescent="0.3">
      <c r="A827" s="61" t="s">
        <v>80</v>
      </c>
      <c r="B827" s="53">
        <v>45975</v>
      </c>
      <c r="C827" s="53">
        <v>45838</v>
      </c>
      <c r="D827" s="54">
        <v>0</v>
      </c>
      <c r="E827" s="54">
        <v>0</v>
      </c>
      <c r="F827" s="54">
        <v>0</v>
      </c>
      <c r="G827" s="54">
        <v>0</v>
      </c>
      <c r="H827" s="54">
        <v>57.5</v>
      </c>
      <c r="I827" s="70">
        <v>57.5</v>
      </c>
    </row>
    <row r="828" spans="1:9" ht="15.75" thickBot="1" x14ac:dyDescent="0.3">
      <c r="A828" s="59" t="s">
        <v>54</v>
      </c>
      <c r="B828" s="50">
        <v>45989</v>
      </c>
      <c r="C828" s="50">
        <v>46010</v>
      </c>
      <c r="D828" s="51">
        <v>0</v>
      </c>
      <c r="E828" s="51">
        <v>0</v>
      </c>
      <c r="F828" s="51">
        <v>0</v>
      </c>
      <c r="G828" s="51">
        <v>0</v>
      </c>
      <c r="H828" s="52">
        <v>1700</v>
      </c>
      <c r="I828" s="60">
        <v>1700</v>
      </c>
    </row>
    <row r="829" spans="1:9" ht="15.75" thickBot="1" x14ac:dyDescent="0.3">
      <c r="A829" s="61" t="s">
        <v>55</v>
      </c>
      <c r="B829" s="53">
        <v>45989</v>
      </c>
      <c r="C829" s="53">
        <v>46013</v>
      </c>
      <c r="D829" s="54">
        <v>0</v>
      </c>
      <c r="E829" s="54">
        <v>0</v>
      </c>
      <c r="F829" s="54">
        <v>0</v>
      </c>
      <c r="G829" s="54">
        <v>0</v>
      </c>
      <c r="H829" s="55">
        <v>2000</v>
      </c>
      <c r="I829" s="62">
        <v>2000</v>
      </c>
    </row>
    <row r="830" spans="1:9" ht="15.75" thickBot="1" x14ac:dyDescent="0.3">
      <c r="A830" s="59" t="s">
        <v>83</v>
      </c>
      <c r="B830" s="50">
        <v>45989</v>
      </c>
      <c r="C830" s="50">
        <v>46013</v>
      </c>
      <c r="D830" s="51">
        <v>0</v>
      </c>
      <c r="E830" s="51">
        <v>0</v>
      </c>
      <c r="F830" s="51">
        <v>0</v>
      </c>
      <c r="G830" s="51">
        <v>0</v>
      </c>
      <c r="H830" s="52">
        <v>5000</v>
      </c>
      <c r="I830" s="60">
        <v>5000</v>
      </c>
    </row>
    <row r="831" spans="1:9" ht="15.75" thickBot="1" x14ac:dyDescent="0.3">
      <c r="A831" s="61" t="s">
        <v>396</v>
      </c>
      <c r="B831" s="53">
        <v>45989</v>
      </c>
      <c r="C831" s="53">
        <v>46013</v>
      </c>
      <c r="D831" s="54">
        <v>0</v>
      </c>
      <c r="E831" s="54">
        <v>0</v>
      </c>
      <c r="F831" s="54">
        <v>0</v>
      </c>
      <c r="G831" s="54">
        <v>0</v>
      </c>
      <c r="H831" s="55">
        <v>4500</v>
      </c>
      <c r="I831" s="62">
        <v>4500</v>
      </c>
    </row>
    <row r="832" spans="1:9" ht="15.75" thickBot="1" x14ac:dyDescent="0.3">
      <c r="A832" s="59" t="s">
        <v>72</v>
      </c>
      <c r="B832" s="50">
        <v>45975</v>
      </c>
      <c r="C832" s="50">
        <v>46013</v>
      </c>
      <c r="D832" s="51">
        <v>0</v>
      </c>
      <c r="E832" s="51">
        <v>0</v>
      </c>
      <c r="F832" s="51">
        <v>0</v>
      </c>
      <c r="G832" s="51">
        <v>0</v>
      </c>
      <c r="H832" s="51">
        <v>210</v>
      </c>
      <c r="I832" s="69">
        <v>210</v>
      </c>
    </row>
    <row r="833" spans="1:9" ht="15.75" thickBot="1" x14ac:dyDescent="0.3">
      <c r="A833" s="61" t="s">
        <v>264</v>
      </c>
      <c r="B833" s="53">
        <v>45982</v>
      </c>
      <c r="C833" s="53">
        <v>45838</v>
      </c>
      <c r="D833" s="54">
        <v>0</v>
      </c>
      <c r="E833" s="54">
        <v>0</v>
      </c>
      <c r="F833" s="54">
        <v>0</v>
      </c>
      <c r="G833" s="54">
        <v>0</v>
      </c>
      <c r="H833" s="54">
        <v>530</v>
      </c>
      <c r="I833" s="70">
        <v>530</v>
      </c>
    </row>
    <row r="834" spans="1:9" ht="15.75" thickBot="1" x14ac:dyDescent="0.3">
      <c r="A834" s="59" t="s">
        <v>264</v>
      </c>
      <c r="B834" s="50">
        <v>45982</v>
      </c>
      <c r="C834" s="50">
        <v>45838</v>
      </c>
      <c r="D834" s="51">
        <v>0</v>
      </c>
      <c r="E834" s="51">
        <v>0</v>
      </c>
      <c r="F834" s="51">
        <v>0</v>
      </c>
      <c r="G834" s="51">
        <v>0</v>
      </c>
      <c r="H834" s="51">
        <v>530</v>
      </c>
      <c r="I834" s="69">
        <v>530</v>
      </c>
    </row>
    <row r="835" spans="1:9" ht="15.75" thickBot="1" x14ac:dyDescent="0.3">
      <c r="A835" s="61" t="s">
        <v>264</v>
      </c>
      <c r="B835" s="53">
        <v>45982</v>
      </c>
      <c r="C835" s="53">
        <v>45838</v>
      </c>
      <c r="D835" s="54">
        <v>0</v>
      </c>
      <c r="E835" s="54">
        <v>0</v>
      </c>
      <c r="F835" s="54">
        <v>0</v>
      </c>
      <c r="G835" s="54">
        <v>0</v>
      </c>
      <c r="H835" s="54">
        <v>530</v>
      </c>
      <c r="I835" s="70">
        <v>530</v>
      </c>
    </row>
    <row r="836" spans="1:9" ht="15.75" thickBot="1" x14ac:dyDescent="0.3">
      <c r="A836" s="59" t="s">
        <v>264</v>
      </c>
      <c r="B836" s="50">
        <v>45982</v>
      </c>
      <c r="C836" s="50">
        <v>45838</v>
      </c>
      <c r="D836" s="51">
        <v>0</v>
      </c>
      <c r="E836" s="51">
        <v>0</v>
      </c>
      <c r="F836" s="51">
        <v>0</v>
      </c>
      <c r="G836" s="51">
        <v>0</v>
      </c>
      <c r="H836" s="51">
        <v>530</v>
      </c>
      <c r="I836" s="69">
        <v>530</v>
      </c>
    </row>
    <row r="837" spans="1:9" ht="15.75" thickBot="1" x14ac:dyDescent="0.3">
      <c r="A837" s="61" t="s">
        <v>264</v>
      </c>
      <c r="B837" s="53">
        <v>45989</v>
      </c>
      <c r="C837" s="53">
        <v>46013</v>
      </c>
      <c r="D837" s="54">
        <v>0</v>
      </c>
      <c r="E837" s="54">
        <v>0</v>
      </c>
      <c r="F837" s="54">
        <v>0</v>
      </c>
      <c r="G837" s="54">
        <v>0</v>
      </c>
      <c r="H837" s="55">
        <v>4000</v>
      </c>
      <c r="I837" s="62">
        <v>4000</v>
      </c>
    </row>
    <row r="838" spans="1:9" ht="15.75" thickBot="1" x14ac:dyDescent="0.3">
      <c r="A838" s="59" t="s">
        <v>265</v>
      </c>
      <c r="B838" s="50">
        <v>45966</v>
      </c>
      <c r="C838" s="50">
        <v>45838</v>
      </c>
      <c r="D838" s="51">
        <v>0</v>
      </c>
      <c r="E838" s="51">
        <v>0</v>
      </c>
      <c r="F838" s="51">
        <v>0</v>
      </c>
      <c r="G838" s="51">
        <v>0</v>
      </c>
      <c r="H838" s="51">
        <v>170</v>
      </c>
      <c r="I838" s="69">
        <v>170</v>
      </c>
    </row>
    <row r="839" spans="1:9" ht="15.75" thickBot="1" x14ac:dyDescent="0.3">
      <c r="A839" s="61" t="s">
        <v>265</v>
      </c>
      <c r="B839" s="53">
        <v>45966</v>
      </c>
      <c r="C839" s="53">
        <v>45838</v>
      </c>
      <c r="D839" s="54">
        <v>0</v>
      </c>
      <c r="E839" s="54">
        <v>0</v>
      </c>
      <c r="F839" s="54">
        <v>0</v>
      </c>
      <c r="G839" s="54">
        <v>0</v>
      </c>
      <c r="H839" s="54">
        <v>170</v>
      </c>
      <c r="I839" s="70">
        <v>170</v>
      </c>
    </row>
    <row r="840" spans="1:9" ht="15.75" thickBot="1" x14ac:dyDescent="0.3">
      <c r="A840" s="59" t="s">
        <v>265</v>
      </c>
      <c r="B840" s="50">
        <v>45966</v>
      </c>
      <c r="C840" s="50">
        <v>45838</v>
      </c>
      <c r="D840" s="51">
        <v>0</v>
      </c>
      <c r="E840" s="51">
        <v>0</v>
      </c>
      <c r="F840" s="51">
        <v>0</v>
      </c>
      <c r="G840" s="51">
        <v>0</v>
      </c>
      <c r="H840" s="51">
        <v>170</v>
      </c>
      <c r="I840" s="69">
        <v>170</v>
      </c>
    </row>
    <row r="841" spans="1:9" ht="15.75" thickBot="1" x14ac:dyDescent="0.3">
      <c r="A841" s="61" t="s">
        <v>265</v>
      </c>
      <c r="B841" s="53">
        <v>45966</v>
      </c>
      <c r="C841" s="53">
        <v>45838</v>
      </c>
      <c r="D841" s="54">
        <v>0</v>
      </c>
      <c r="E841" s="54">
        <v>0</v>
      </c>
      <c r="F841" s="54">
        <v>0</v>
      </c>
      <c r="G841" s="54">
        <v>0</v>
      </c>
      <c r="H841" s="54">
        <v>170</v>
      </c>
      <c r="I841" s="70">
        <v>170</v>
      </c>
    </row>
    <row r="842" spans="1:9" ht="15.75" thickBot="1" x14ac:dyDescent="0.3">
      <c r="A842" s="59" t="s">
        <v>542</v>
      </c>
      <c r="B842" s="50">
        <v>45989</v>
      </c>
      <c r="C842" s="50">
        <v>46013</v>
      </c>
      <c r="D842" s="51">
        <v>0</v>
      </c>
      <c r="E842" s="51">
        <v>0</v>
      </c>
      <c r="F842" s="51">
        <v>0</v>
      </c>
      <c r="G842" s="51">
        <v>0</v>
      </c>
      <c r="H842" s="52">
        <v>2500</v>
      </c>
      <c r="I842" s="60">
        <v>2500</v>
      </c>
    </row>
    <row r="843" spans="1:9" ht="15.75" thickBot="1" x14ac:dyDescent="0.3">
      <c r="A843" s="61" t="s">
        <v>116</v>
      </c>
      <c r="B843" s="53">
        <v>45975</v>
      </c>
      <c r="C843" s="53">
        <v>46013</v>
      </c>
      <c r="D843" s="54">
        <v>0</v>
      </c>
      <c r="E843" s="54">
        <v>0</v>
      </c>
      <c r="F843" s="54">
        <v>0</v>
      </c>
      <c r="G843" s="54">
        <v>0</v>
      </c>
      <c r="H843" s="54">
        <v>930</v>
      </c>
      <c r="I843" s="70">
        <v>930</v>
      </c>
    </row>
    <row r="844" spans="1:9" ht="15.75" thickBot="1" x14ac:dyDescent="0.3">
      <c r="A844" s="59" t="s">
        <v>406</v>
      </c>
      <c r="B844" s="50">
        <v>45989</v>
      </c>
      <c r="C844" s="50">
        <v>46013</v>
      </c>
      <c r="D844" s="51">
        <v>0</v>
      </c>
      <c r="E844" s="51">
        <v>0</v>
      </c>
      <c r="F844" s="51">
        <v>0</v>
      </c>
      <c r="G844" s="51">
        <v>0</v>
      </c>
      <c r="H844" s="52">
        <v>5000</v>
      </c>
      <c r="I844" s="60">
        <v>5000</v>
      </c>
    </row>
    <row r="845" spans="1:9" ht="15.75" thickBot="1" x14ac:dyDescent="0.3">
      <c r="A845" s="61" t="s">
        <v>537</v>
      </c>
      <c r="B845" s="53">
        <v>45966</v>
      </c>
      <c r="C845" s="53">
        <v>45838</v>
      </c>
      <c r="D845" s="54">
        <v>0</v>
      </c>
      <c r="E845" s="54">
        <v>0</v>
      </c>
      <c r="F845" s="54">
        <v>0</v>
      </c>
      <c r="G845" s="54">
        <v>0</v>
      </c>
      <c r="H845" s="55">
        <v>1347.5</v>
      </c>
      <c r="I845" s="62">
        <v>1347.5</v>
      </c>
    </row>
    <row r="846" spans="1:9" ht="15.75" thickBot="1" x14ac:dyDescent="0.3">
      <c r="A846" s="59" t="s">
        <v>537</v>
      </c>
      <c r="B846" s="50">
        <v>45966</v>
      </c>
      <c r="C846" s="50">
        <v>45838</v>
      </c>
      <c r="D846" s="51">
        <v>0</v>
      </c>
      <c r="E846" s="51">
        <v>0</v>
      </c>
      <c r="F846" s="51">
        <v>0</v>
      </c>
      <c r="G846" s="51">
        <v>0</v>
      </c>
      <c r="H846" s="52">
        <v>1347.5</v>
      </c>
      <c r="I846" s="60">
        <v>1347.5</v>
      </c>
    </row>
    <row r="847" spans="1:9" ht="15.75" thickBot="1" x14ac:dyDescent="0.3">
      <c r="A847" s="61" t="s">
        <v>537</v>
      </c>
      <c r="B847" s="53">
        <v>45966</v>
      </c>
      <c r="C847" s="53">
        <v>45838</v>
      </c>
      <c r="D847" s="54">
        <v>0</v>
      </c>
      <c r="E847" s="54">
        <v>0</v>
      </c>
      <c r="F847" s="54">
        <v>0</v>
      </c>
      <c r="G847" s="54">
        <v>0</v>
      </c>
      <c r="H847" s="55">
        <v>1347.5</v>
      </c>
      <c r="I847" s="62">
        <v>1347.5</v>
      </c>
    </row>
    <row r="848" spans="1:9" ht="15.75" thickBot="1" x14ac:dyDescent="0.3">
      <c r="A848" s="59" t="s">
        <v>537</v>
      </c>
      <c r="B848" s="50">
        <v>45966</v>
      </c>
      <c r="C848" s="50">
        <v>45838</v>
      </c>
      <c r="D848" s="51">
        <v>0</v>
      </c>
      <c r="E848" s="51">
        <v>0</v>
      </c>
      <c r="F848" s="51">
        <v>0</v>
      </c>
      <c r="G848" s="51">
        <v>0</v>
      </c>
      <c r="H848" s="52">
        <v>1347.5</v>
      </c>
      <c r="I848" s="60">
        <v>1347.5</v>
      </c>
    </row>
    <row r="849" spans="1:9" ht="15.75" thickBot="1" x14ac:dyDescent="0.3">
      <c r="A849" s="113" t="s">
        <v>245</v>
      </c>
      <c r="B849" s="114"/>
      <c r="C849" s="115"/>
      <c r="D849" s="56">
        <v>0</v>
      </c>
      <c r="E849" s="56">
        <v>0</v>
      </c>
      <c r="F849" s="56">
        <v>0</v>
      </c>
      <c r="G849" s="56">
        <v>0</v>
      </c>
      <c r="H849" s="57">
        <v>130520</v>
      </c>
      <c r="I849" s="63">
        <v>130520</v>
      </c>
    </row>
    <row r="850" spans="1:9" ht="21" customHeight="1" thickBot="1" x14ac:dyDescent="0.3">
      <c r="A850" s="131" t="s">
        <v>478</v>
      </c>
      <c r="B850" s="132"/>
      <c r="C850" s="132"/>
      <c r="D850" s="132"/>
      <c r="E850" s="132"/>
      <c r="F850" s="132"/>
      <c r="G850" s="132"/>
      <c r="H850" s="132"/>
      <c r="I850" s="133"/>
    </row>
    <row r="851" spans="1:9" ht="15.75" thickBot="1" x14ac:dyDescent="0.3">
      <c r="A851" s="61" t="s">
        <v>519</v>
      </c>
      <c r="B851" s="53">
        <v>46010</v>
      </c>
      <c r="C851" s="53">
        <v>46013</v>
      </c>
      <c r="D851" s="54">
        <v>0</v>
      </c>
      <c r="E851" s="54">
        <v>0</v>
      </c>
      <c r="F851" s="54">
        <v>0</v>
      </c>
      <c r="G851" s="54">
        <v>0</v>
      </c>
      <c r="H851" s="55">
        <v>8000</v>
      </c>
      <c r="I851" s="62">
        <v>8000</v>
      </c>
    </row>
    <row r="852" spans="1:9" ht="15.75" thickBot="1" x14ac:dyDescent="0.3">
      <c r="A852" s="59" t="s">
        <v>555</v>
      </c>
      <c r="B852" s="50">
        <v>46010</v>
      </c>
      <c r="C852" s="50">
        <v>46013</v>
      </c>
      <c r="D852" s="51">
        <v>0</v>
      </c>
      <c r="E852" s="51">
        <v>0</v>
      </c>
      <c r="F852" s="51">
        <v>0</v>
      </c>
      <c r="G852" s="51">
        <v>0</v>
      </c>
      <c r="H852" s="52">
        <v>2684</v>
      </c>
      <c r="I852" s="60">
        <v>2684</v>
      </c>
    </row>
    <row r="853" spans="1:9" ht="15.75" thickBot="1" x14ac:dyDescent="0.3">
      <c r="A853" s="61" t="s">
        <v>548</v>
      </c>
      <c r="B853" s="53">
        <v>45996</v>
      </c>
      <c r="C853" s="53">
        <v>46013</v>
      </c>
      <c r="D853" s="54">
        <v>0</v>
      </c>
      <c r="E853" s="54">
        <v>0</v>
      </c>
      <c r="F853" s="54">
        <v>0</v>
      </c>
      <c r="G853" s="54">
        <v>0</v>
      </c>
      <c r="H853" s="55">
        <v>2500</v>
      </c>
      <c r="I853" s="62">
        <v>2500</v>
      </c>
    </row>
    <row r="854" spans="1:9" ht="15.75" thickBot="1" x14ac:dyDescent="0.3">
      <c r="A854" s="59" t="s">
        <v>548</v>
      </c>
      <c r="B854" s="50">
        <v>46010</v>
      </c>
      <c r="C854" s="50">
        <v>46013</v>
      </c>
      <c r="D854" s="51">
        <v>0</v>
      </c>
      <c r="E854" s="51">
        <v>0</v>
      </c>
      <c r="F854" s="51">
        <v>0</v>
      </c>
      <c r="G854" s="51">
        <v>0</v>
      </c>
      <c r="H854" s="52">
        <v>2500</v>
      </c>
      <c r="I854" s="60">
        <v>2500</v>
      </c>
    </row>
    <row r="855" spans="1:9" ht="15.75" thickBot="1" x14ac:dyDescent="0.3">
      <c r="A855" s="61" t="s">
        <v>543</v>
      </c>
      <c r="B855" s="53">
        <v>46010</v>
      </c>
      <c r="C855" s="53">
        <v>46013</v>
      </c>
      <c r="D855" s="54">
        <v>0</v>
      </c>
      <c r="E855" s="54">
        <v>0</v>
      </c>
      <c r="F855" s="54">
        <v>0</v>
      </c>
      <c r="G855" s="54">
        <v>0</v>
      </c>
      <c r="H855" s="55">
        <v>1100</v>
      </c>
      <c r="I855" s="62">
        <v>1100</v>
      </c>
    </row>
    <row r="856" spans="1:9" ht="15.75" thickBot="1" x14ac:dyDescent="0.3">
      <c r="A856" s="59" t="s">
        <v>551</v>
      </c>
      <c r="B856" s="50">
        <v>45996</v>
      </c>
      <c r="C856" s="50">
        <v>46013</v>
      </c>
      <c r="D856" s="51">
        <v>0</v>
      </c>
      <c r="E856" s="51">
        <v>0</v>
      </c>
      <c r="F856" s="51">
        <v>0</v>
      </c>
      <c r="G856" s="51">
        <v>0</v>
      </c>
      <c r="H856" s="52">
        <v>2500</v>
      </c>
      <c r="I856" s="60">
        <v>2500</v>
      </c>
    </row>
    <row r="857" spans="1:9" ht="15.75" thickBot="1" x14ac:dyDescent="0.3">
      <c r="A857" s="61" t="s">
        <v>551</v>
      </c>
      <c r="B857" s="53">
        <v>46010</v>
      </c>
      <c r="C857" s="53">
        <v>46013</v>
      </c>
      <c r="D857" s="54">
        <v>0</v>
      </c>
      <c r="E857" s="54">
        <v>0</v>
      </c>
      <c r="F857" s="54">
        <v>0</v>
      </c>
      <c r="G857" s="54">
        <v>0</v>
      </c>
      <c r="H857" s="55">
        <v>2500</v>
      </c>
      <c r="I857" s="62">
        <v>2500</v>
      </c>
    </row>
    <row r="858" spans="1:9" ht="15.75" thickBot="1" x14ac:dyDescent="0.3">
      <c r="A858" s="59" t="s">
        <v>533</v>
      </c>
      <c r="B858" s="50">
        <v>45996</v>
      </c>
      <c r="C858" s="50">
        <v>45838</v>
      </c>
      <c r="D858" s="51">
        <v>0</v>
      </c>
      <c r="E858" s="51">
        <v>0</v>
      </c>
      <c r="F858" s="51">
        <v>0</v>
      </c>
      <c r="G858" s="51">
        <v>0</v>
      </c>
      <c r="H858" s="51">
        <v>130</v>
      </c>
      <c r="I858" s="69">
        <v>130</v>
      </c>
    </row>
    <row r="859" spans="1:9" ht="15.75" thickBot="1" x14ac:dyDescent="0.3">
      <c r="A859" s="61" t="s">
        <v>533</v>
      </c>
      <c r="B859" s="53">
        <v>45996</v>
      </c>
      <c r="C859" s="53">
        <v>45838</v>
      </c>
      <c r="D859" s="54">
        <v>0</v>
      </c>
      <c r="E859" s="54">
        <v>0</v>
      </c>
      <c r="F859" s="54">
        <v>0</v>
      </c>
      <c r="G859" s="54">
        <v>0</v>
      </c>
      <c r="H859" s="54">
        <v>130</v>
      </c>
      <c r="I859" s="70">
        <v>130</v>
      </c>
    </row>
    <row r="860" spans="1:9" ht="15.75" thickBot="1" x14ac:dyDescent="0.3">
      <c r="A860" s="59" t="s">
        <v>533</v>
      </c>
      <c r="B860" s="50">
        <v>45996</v>
      </c>
      <c r="C860" s="50">
        <v>45838</v>
      </c>
      <c r="D860" s="51">
        <v>0</v>
      </c>
      <c r="E860" s="51">
        <v>0</v>
      </c>
      <c r="F860" s="51">
        <v>0</v>
      </c>
      <c r="G860" s="51">
        <v>0</v>
      </c>
      <c r="H860" s="51">
        <v>130</v>
      </c>
      <c r="I860" s="69">
        <v>130</v>
      </c>
    </row>
    <row r="861" spans="1:9" ht="15.75" thickBot="1" x14ac:dyDescent="0.3">
      <c r="A861" s="61" t="s">
        <v>533</v>
      </c>
      <c r="B861" s="53">
        <v>45996</v>
      </c>
      <c r="C861" s="53">
        <v>45838</v>
      </c>
      <c r="D861" s="54">
        <v>0</v>
      </c>
      <c r="E861" s="54">
        <v>0</v>
      </c>
      <c r="F861" s="54">
        <v>0</v>
      </c>
      <c r="G861" s="54">
        <v>0</v>
      </c>
      <c r="H861" s="54">
        <v>130</v>
      </c>
      <c r="I861" s="70">
        <v>130</v>
      </c>
    </row>
    <row r="862" spans="1:9" ht="15.75" thickBot="1" x14ac:dyDescent="0.3">
      <c r="A862" s="59" t="s">
        <v>549</v>
      </c>
      <c r="B862" s="50">
        <v>46003</v>
      </c>
      <c r="C862" s="50">
        <v>46013</v>
      </c>
      <c r="D862" s="51">
        <v>0</v>
      </c>
      <c r="E862" s="51">
        <v>0</v>
      </c>
      <c r="F862" s="51">
        <v>0</v>
      </c>
      <c r="G862" s="51">
        <v>0</v>
      </c>
      <c r="H862" s="51">
        <v>150</v>
      </c>
      <c r="I862" s="69">
        <v>150</v>
      </c>
    </row>
    <row r="863" spans="1:9" ht="15.75" thickBot="1" x14ac:dyDescent="0.3">
      <c r="A863" s="61" t="s">
        <v>399</v>
      </c>
      <c r="B863" s="53">
        <v>46010</v>
      </c>
      <c r="C863" s="53">
        <v>46013</v>
      </c>
      <c r="D863" s="54">
        <v>0</v>
      </c>
      <c r="E863" s="54">
        <v>0</v>
      </c>
      <c r="F863" s="54">
        <v>0</v>
      </c>
      <c r="G863" s="54">
        <v>0</v>
      </c>
      <c r="H863" s="55">
        <v>3500</v>
      </c>
      <c r="I863" s="62">
        <v>3500</v>
      </c>
    </row>
    <row r="864" spans="1:9" ht="15.75" thickBot="1" x14ac:dyDescent="0.3">
      <c r="A864" s="59" t="s">
        <v>401</v>
      </c>
      <c r="B864" s="50">
        <v>46010</v>
      </c>
      <c r="C864" s="50">
        <v>46013</v>
      </c>
      <c r="D864" s="51">
        <v>0</v>
      </c>
      <c r="E864" s="51">
        <v>0</v>
      </c>
      <c r="F864" s="51">
        <v>0</v>
      </c>
      <c r="G864" s="51">
        <v>0</v>
      </c>
      <c r="H864" s="52">
        <v>5000</v>
      </c>
      <c r="I864" s="60">
        <v>5000</v>
      </c>
    </row>
    <row r="865" spans="1:9" ht="15.75" thickBot="1" x14ac:dyDescent="0.3">
      <c r="A865" s="61" t="s">
        <v>539</v>
      </c>
      <c r="B865" s="53">
        <v>45996</v>
      </c>
      <c r="C865" s="53">
        <v>46013</v>
      </c>
      <c r="D865" s="54">
        <v>0</v>
      </c>
      <c r="E865" s="54">
        <v>0</v>
      </c>
      <c r="F865" s="54">
        <v>0</v>
      </c>
      <c r="G865" s="54">
        <v>0</v>
      </c>
      <c r="H865" s="55">
        <v>1410</v>
      </c>
      <c r="I865" s="62">
        <v>1410</v>
      </c>
    </row>
    <row r="866" spans="1:9" ht="15.75" thickBot="1" x14ac:dyDescent="0.3">
      <c r="A866" s="59" t="s">
        <v>539</v>
      </c>
      <c r="B866" s="50">
        <v>46003</v>
      </c>
      <c r="C866" s="50">
        <v>46013</v>
      </c>
      <c r="D866" s="51">
        <v>0</v>
      </c>
      <c r="E866" s="51">
        <v>0</v>
      </c>
      <c r="F866" s="51">
        <v>0</v>
      </c>
      <c r="G866" s="51">
        <v>0</v>
      </c>
      <c r="H866" s="52">
        <v>2130</v>
      </c>
      <c r="I866" s="60">
        <v>2130</v>
      </c>
    </row>
    <row r="867" spans="1:9" ht="15.75" thickBot="1" x14ac:dyDescent="0.3">
      <c r="A867" s="61" t="s">
        <v>540</v>
      </c>
      <c r="B867" s="53">
        <v>46003</v>
      </c>
      <c r="C867" s="53">
        <v>46013</v>
      </c>
      <c r="D867" s="54">
        <v>0</v>
      </c>
      <c r="E867" s="54">
        <v>0</v>
      </c>
      <c r="F867" s="54">
        <v>0</v>
      </c>
      <c r="G867" s="54">
        <v>0</v>
      </c>
      <c r="H867" s="54">
        <v>570</v>
      </c>
      <c r="I867" s="70">
        <v>570</v>
      </c>
    </row>
    <row r="868" spans="1:9" ht="15.75" thickBot="1" x14ac:dyDescent="0.3">
      <c r="A868" s="59" t="s">
        <v>109</v>
      </c>
      <c r="B868" s="50">
        <v>46021</v>
      </c>
      <c r="C868" s="50">
        <v>45991</v>
      </c>
      <c r="D868" s="51">
        <v>0</v>
      </c>
      <c r="E868" s="51">
        <v>0</v>
      </c>
      <c r="F868" s="51">
        <v>0</v>
      </c>
      <c r="G868" s="51">
        <v>0</v>
      </c>
      <c r="H868" s="52">
        <v>1342</v>
      </c>
      <c r="I868" s="60">
        <v>1342</v>
      </c>
    </row>
    <row r="869" spans="1:9" ht="15.75" thickBot="1" x14ac:dyDescent="0.3">
      <c r="A869" s="61" t="s">
        <v>109</v>
      </c>
      <c r="B869" s="53">
        <v>46021</v>
      </c>
      <c r="C869" s="53">
        <v>45991</v>
      </c>
      <c r="D869" s="54">
        <v>0</v>
      </c>
      <c r="E869" s="54">
        <v>0</v>
      </c>
      <c r="F869" s="54">
        <v>0</v>
      </c>
      <c r="G869" s="54">
        <v>0</v>
      </c>
      <c r="H869" s="55">
        <v>1342</v>
      </c>
      <c r="I869" s="62">
        <v>1342</v>
      </c>
    </row>
    <row r="870" spans="1:9" ht="15.75" thickBot="1" x14ac:dyDescent="0.3">
      <c r="A870" s="59" t="s">
        <v>109</v>
      </c>
      <c r="B870" s="50">
        <v>46021</v>
      </c>
      <c r="C870" s="50">
        <v>45991</v>
      </c>
      <c r="D870" s="51">
        <v>0</v>
      </c>
      <c r="E870" s="51">
        <v>0</v>
      </c>
      <c r="F870" s="51">
        <v>0</v>
      </c>
      <c r="G870" s="51">
        <v>0</v>
      </c>
      <c r="H870" s="52">
        <v>1342</v>
      </c>
      <c r="I870" s="60">
        <v>1342</v>
      </c>
    </row>
    <row r="871" spans="1:9" ht="15.75" thickBot="1" x14ac:dyDescent="0.3">
      <c r="A871" s="61" t="s">
        <v>109</v>
      </c>
      <c r="B871" s="53">
        <v>46021</v>
      </c>
      <c r="C871" s="53">
        <v>45991</v>
      </c>
      <c r="D871" s="54">
        <v>0</v>
      </c>
      <c r="E871" s="54">
        <v>0</v>
      </c>
      <c r="F871" s="54">
        <v>0</v>
      </c>
      <c r="G871" s="54">
        <v>0</v>
      </c>
      <c r="H871" s="55">
        <v>1342</v>
      </c>
      <c r="I871" s="62">
        <v>1342</v>
      </c>
    </row>
    <row r="872" spans="1:9" ht="15.75" thickBot="1" x14ac:dyDescent="0.3">
      <c r="A872" s="59" t="s">
        <v>109</v>
      </c>
      <c r="B872" s="50">
        <v>46021</v>
      </c>
      <c r="C872" s="50">
        <v>45991</v>
      </c>
      <c r="D872" s="51">
        <v>0</v>
      </c>
      <c r="E872" s="51">
        <v>0</v>
      </c>
      <c r="F872" s="51">
        <v>0</v>
      </c>
      <c r="G872" s="51">
        <v>0</v>
      </c>
      <c r="H872" s="52">
        <v>1342</v>
      </c>
      <c r="I872" s="60">
        <v>1342</v>
      </c>
    </row>
    <row r="873" spans="1:9" ht="15.75" thickBot="1" x14ac:dyDescent="0.3">
      <c r="A873" s="61" t="s">
        <v>258</v>
      </c>
      <c r="B873" s="53">
        <v>46003</v>
      </c>
      <c r="C873" s="53">
        <v>46013</v>
      </c>
      <c r="D873" s="54">
        <v>0</v>
      </c>
      <c r="E873" s="54">
        <v>0</v>
      </c>
      <c r="F873" s="54">
        <v>0</v>
      </c>
      <c r="G873" s="54">
        <v>0</v>
      </c>
      <c r="H873" s="55">
        <v>1320</v>
      </c>
      <c r="I873" s="62">
        <v>1320</v>
      </c>
    </row>
    <row r="874" spans="1:9" ht="15.75" thickBot="1" x14ac:dyDescent="0.3">
      <c r="A874" s="59" t="s">
        <v>394</v>
      </c>
      <c r="B874" s="50">
        <v>46010</v>
      </c>
      <c r="C874" s="50">
        <v>46010</v>
      </c>
      <c r="D874" s="51">
        <v>0</v>
      </c>
      <c r="E874" s="51">
        <v>0</v>
      </c>
      <c r="F874" s="51">
        <v>0</v>
      </c>
      <c r="G874" s="51">
        <v>0</v>
      </c>
      <c r="H874" s="52">
        <v>2250</v>
      </c>
      <c r="I874" s="60">
        <v>2250</v>
      </c>
    </row>
    <row r="875" spans="1:9" ht="15.75" thickBot="1" x14ac:dyDescent="0.3">
      <c r="A875" s="61" t="s">
        <v>552</v>
      </c>
      <c r="B875" s="53">
        <v>46003</v>
      </c>
      <c r="C875" s="53">
        <v>46013</v>
      </c>
      <c r="D875" s="54">
        <v>0</v>
      </c>
      <c r="E875" s="54">
        <v>0</v>
      </c>
      <c r="F875" s="54">
        <v>0</v>
      </c>
      <c r="G875" s="54">
        <v>0</v>
      </c>
      <c r="H875" s="54">
        <v>390</v>
      </c>
      <c r="I875" s="70">
        <v>390</v>
      </c>
    </row>
    <row r="876" spans="1:9" ht="15.75" thickBot="1" x14ac:dyDescent="0.3">
      <c r="A876" s="59" t="s">
        <v>81</v>
      </c>
      <c r="B876" s="50">
        <v>46010</v>
      </c>
      <c r="C876" s="50">
        <v>46013</v>
      </c>
      <c r="D876" s="51">
        <v>0</v>
      </c>
      <c r="E876" s="51">
        <v>0</v>
      </c>
      <c r="F876" s="51">
        <v>0</v>
      </c>
      <c r="G876" s="51">
        <v>0</v>
      </c>
      <c r="H876" s="52">
        <v>1500</v>
      </c>
      <c r="I876" s="60">
        <v>1500</v>
      </c>
    </row>
    <row r="877" spans="1:9" ht="15.75" thickBot="1" x14ac:dyDescent="0.3">
      <c r="A877" s="61" t="s">
        <v>523</v>
      </c>
      <c r="B877" s="53">
        <v>46003</v>
      </c>
      <c r="C877" s="53">
        <v>45838</v>
      </c>
      <c r="D877" s="54">
        <v>0</v>
      </c>
      <c r="E877" s="54">
        <v>0</v>
      </c>
      <c r="F877" s="54">
        <v>0</v>
      </c>
      <c r="G877" s="54">
        <v>0</v>
      </c>
      <c r="H877" s="54">
        <v>82.5</v>
      </c>
      <c r="I877" s="70">
        <v>82.5</v>
      </c>
    </row>
    <row r="878" spans="1:9" ht="15.75" thickBot="1" x14ac:dyDescent="0.3">
      <c r="A878" s="59" t="s">
        <v>523</v>
      </c>
      <c r="B878" s="50">
        <v>46003</v>
      </c>
      <c r="C878" s="50">
        <v>45838</v>
      </c>
      <c r="D878" s="51">
        <v>0</v>
      </c>
      <c r="E878" s="51">
        <v>0</v>
      </c>
      <c r="F878" s="51">
        <v>0</v>
      </c>
      <c r="G878" s="51">
        <v>0</v>
      </c>
      <c r="H878" s="51">
        <v>82.5</v>
      </c>
      <c r="I878" s="69">
        <v>82.5</v>
      </c>
    </row>
    <row r="879" spans="1:9" ht="15.75" thickBot="1" x14ac:dyDescent="0.3">
      <c r="A879" s="61" t="s">
        <v>523</v>
      </c>
      <c r="B879" s="53">
        <v>46003</v>
      </c>
      <c r="C879" s="53">
        <v>45838</v>
      </c>
      <c r="D879" s="54">
        <v>0</v>
      </c>
      <c r="E879" s="54">
        <v>0</v>
      </c>
      <c r="F879" s="54">
        <v>0</v>
      </c>
      <c r="G879" s="54">
        <v>0</v>
      </c>
      <c r="H879" s="54">
        <v>82.5</v>
      </c>
      <c r="I879" s="70">
        <v>82.5</v>
      </c>
    </row>
    <row r="880" spans="1:9" ht="15.75" thickBot="1" x14ac:dyDescent="0.3">
      <c r="A880" s="59" t="s">
        <v>523</v>
      </c>
      <c r="B880" s="50">
        <v>46003</v>
      </c>
      <c r="C880" s="50">
        <v>45838</v>
      </c>
      <c r="D880" s="51">
        <v>0</v>
      </c>
      <c r="E880" s="51">
        <v>0</v>
      </c>
      <c r="F880" s="51">
        <v>0</v>
      </c>
      <c r="G880" s="51">
        <v>0</v>
      </c>
      <c r="H880" s="51">
        <v>82.5</v>
      </c>
      <c r="I880" s="69">
        <v>82.5</v>
      </c>
    </row>
    <row r="881" spans="1:9" ht="15.75" thickBot="1" x14ac:dyDescent="0.3">
      <c r="A881" s="61" t="s">
        <v>263</v>
      </c>
      <c r="B881" s="53">
        <v>46010</v>
      </c>
      <c r="C881" s="53">
        <v>46010</v>
      </c>
      <c r="D881" s="54">
        <v>0</v>
      </c>
      <c r="E881" s="54">
        <v>0</v>
      </c>
      <c r="F881" s="54">
        <v>0</v>
      </c>
      <c r="G881" s="54">
        <v>0</v>
      </c>
      <c r="H881" s="55">
        <v>1000</v>
      </c>
      <c r="I881" s="62">
        <v>1000</v>
      </c>
    </row>
    <row r="882" spans="1:9" ht="15.75" thickBot="1" x14ac:dyDescent="0.3">
      <c r="A882" s="59" t="s">
        <v>391</v>
      </c>
      <c r="B882" s="50">
        <v>46010</v>
      </c>
      <c r="C882" s="50">
        <v>46013</v>
      </c>
      <c r="D882" s="51">
        <v>0</v>
      </c>
      <c r="E882" s="51">
        <v>0</v>
      </c>
      <c r="F882" s="51">
        <v>0</v>
      </c>
      <c r="G882" s="51">
        <v>0</v>
      </c>
      <c r="H882" s="52">
        <v>3600</v>
      </c>
      <c r="I882" s="60">
        <v>3600</v>
      </c>
    </row>
    <row r="883" spans="1:9" ht="15.75" thickBot="1" x14ac:dyDescent="0.3">
      <c r="A883" s="61" t="s">
        <v>82</v>
      </c>
      <c r="B883" s="53">
        <v>46003</v>
      </c>
      <c r="C883" s="53">
        <v>45930</v>
      </c>
      <c r="D883" s="54">
        <v>0</v>
      </c>
      <c r="E883" s="54">
        <v>0</v>
      </c>
      <c r="F883" s="54">
        <v>0</v>
      </c>
      <c r="G883" s="54">
        <v>0</v>
      </c>
      <c r="H883" s="55">
        <v>4119.5</v>
      </c>
      <c r="I883" s="62">
        <v>4119.5</v>
      </c>
    </row>
    <row r="884" spans="1:9" ht="15.75" thickBot="1" x14ac:dyDescent="0.3">
      <c r="A884" s="59" t="s">
        <v>82</v>
      </c>
      <c r="B884" s="50">
        <v>46003</v>
      </c>
      <c r="C884" s="50">
        <v>45961</v>
      </c>
      <c r="D884" s="51">
        <v>0</v>
      </c>
      <c r="E884" s="51">
        <v>0</v>
      </c>
      <c r="F884" s="51">
        <v>0</v>
      </c>
      <c r="G884" s="51">
        <v>0</v>
      </c>
      <c r="H884" s="52">
        <v>3669</v>
      </c>
      <c r="I884" s="60">
        <v>3669</v>
      </c>
    </row>
    <row r="885" spans="1:9" ht="15.75" thickBot="1" x14ac:dyDescent="0.3">
      <c r="A885" s="61" t="s">
        <v>82</v>
      </c>
      <c r="B885" s="53">
        <v>46021</v>
      </c>
      <c r="C885" s="53">
        <v>45991</v>
      </c>
      <c r="D885" s="54">
        <v>0</v>
      </c>
      <c r="E885" s="54">
        <v>0</v>
      </c>
      <c r="F885" s="54">
        <v>0</v>
      </c>
      <c r="G885" s="54">
        <v>0</v>
      </c>
      <c r="H885" s="55">
        <v>4487.5</v>
      </c>
      <c r="I885" s="62">
        <v>4487.5</v>
      </c>
    </row>
    <row r="886" spans="1:9" ht="15.75" thickBot="1" x14ac:dyDescent="0.3">
      <c r="A886" s="59" t="s">
        <v>392</v>
      </c>
      <c r="B886" s="50">
        <v>46010</v>
      </c>
      <c r="C886" s="50">
        <v>46013</v>
      </c>
      <c r="D886" s="51">
        <v>0</v>
      </c>
      <c r="E886" s="51">
        <v>0</v>
      </c>
      <c r="F886" s="51">
        <v>0</v>
      </c>
      <c r="G886" s="51">
        <v>0</v>
      </c>
      <c r="H886" s="52">
        <v>8000</v>
      </c>
      <c r="I886" s="60">
        <v>8000</v>
      </c>
    </row>
    <row r="887" spans="1:9" ht="15.75" thickBot="1" x14ac:dyDescent="0.3">
      <c r="A887" s="61" t="s">
        <v>556</v>
      </c>
      <c r="B887" s="53">
        <v>46010</v>
      </c>
      <c r="C887" s="53">
        <v>46013</v>
      </c>
      <c r="D887" s="54">
        <v>0</v>
      </c>
      <c r="E887" s="54">
        <v>0</v>
      </c>
      <c r="F887" s="54">
        <v>0</v>
      </c>
      <c r="G887" s="54">
        <v>0</v>
      </c>
      <c r="H887" s="55">
        <v>2684</v>
      </c>
      <c r="I887" s="62">
        <v>2684</v>
      </c>
    </row>
    <row r="888" spans="1:9" ht="15.75" thickBot="1" x14ac:dyDescent="0.3">
      <c r="A888" s="59" t="s">
        <v>79</v>
      </c>
      <c r="B888" s="50">
        <v>46010</v>
      </c>
      <c r="C888" s="50">
        <v>46013</v>
      </c>
      <c r="D888" s="51">
        <v>0</v>
      </c>
      <c r="E888" s="51">
        <v>0</v>
      </c>
      <c r="F888" s="51">
        <v>0</v>
      </c>
      <c r="G888" s="51">
        <v>0</v>
      </c>
      <c r="H888" s="52">
        <v>2000</v>
      </c>
      <c r="I888" s="60">
        <v>2000</v>
      </c>
    </row>
    <row r="889" spans="1:9" ht="15.75" thickBot="1" x14ac:dyDescent="0.3">
      <c r="A889" s="61" t="s">
        <v>395</v>
      </c>
      <c r="B889" s="53">
        <v>46010</v>
      </c>
      <c r="C889" s="53">
        <v>46013</v>
      </c>
      <c r="D889" s="54">
        <v>0</v>
      </c>
      <c r="E889" s="54">
        <v>0</v>
      </c>
      <c r="F889" s="54">
        <v>0</v>
      </c>
      <c r="G889" s="54">
        <v>0</v>
      </c>
      <c r="H889" s="55">
        <v>3500</v>
      </c>
      <c r="I889" s="62">
        <v>3500</v>
      </c>
    </row>
    <row r="890" spans="1:9" ht="15.75" thickBot="1" x14ac:dyDescent="0.3">
      <c r="A890" s="59" t="s">
        <v>53</v>
      </c>
      <c r="B890" s="50">
        <v>46010</v>
      </c>
      <c r="C890" s="50">
        <v>46013</v>
      </c>
      <c r="D890" s="51">
        <v>0</v>
      </c>
      <c r="E890" s="51">
        <v>0</v>
      </c>
      <c r="F890" s="51">
        <v>0</v>
      </c>
      <c r="G890" s="51">
        <v>0</v>
      </c>
      <c r="H890" s="52">
        <v>5000</v>
      </c>
      <c r="I890" s="60">
        <v>5000</v>
      </c>
    </row>
    <row r="891" spans="1:9" ht="15.75" thickBot="1" x14ac:dyDescent="0.3">
      <c r="A891" s="61" t="s">
        <v>68</v>
      </c>
      <c r="B891" s="53">
        <v>46003</v>
      </c>
      <c r="C891" s="53">
        <v>46013</v>
      </c>
      <c r="D891" s="54">
        <v>0</v>
      </c>
      <c r="E891" s="54">
        <v>0</v>
      </c>
      <c r="F891" s="54">
        <v>0</v>
      </c>
      <c r="G891" s="54">
        <v>0</v>
      </c>
      <c r="H891" s="55">
        <v>3390</v>
      </c>
      <c r="I891" s="62">
        <v>3390</v>
      </c>
    </row>
    <row r="892" spans="1:9" ht="15.75" thickBot="1" x14ac:dyDescent="0.3">
      <c r="A892" s="59" t="s">
        <v>393</v>
      </c>
      <c r="B892" s="50">
        <v>46010</v>
      </c>
      <c r="C892" s="50">
        <v>46013</v>
      </c>
      <c r="D892" s="51">
        <v>0</v>
      </c>
      <c r="E892" s="51">
        <v>0</v>
      </c>
      <c r="F892" s="51">
        <v>0</v>
      </c>
      <c r="G892" s="51">
        <v>0</v>
      </c>
      <c r="H892" s="52">
        <v>8000</v>
      </c>
      <c r="I892" s="60">
        <v>8000</v>
      </c>
    </row>
    <row r="893" spans="1:9" ht="15.75" thickBot="1" x14ac:dyDescent="0.3">
      <c r="A893" s="61" t="s">
        <v>403</v>
      </c>
      <c r="B893" s="53">
        <v>46003</v>
      </c>
      <c r="C893" s="53">
        <v>46013</v>
      </c>
      <c r="D893" s="54">
        <v>0</v>
      </c>
      <c r="E893" s="54">
        <v>0</v>
      </c>
      <c r="F893" s="54">
        <v>0</v>
      </c>
      <c r="G893" s="54">
        <v>0</v>
      </c>
      <c r="H893" s="55">
        <v>1740</v>
      </c>
      <c r="I893" s="62">
        <v>1740</v>
      </c>
    </row>
    <row r="894" spans="1:9" ht="15.75" thickBot="1" x14ac:dyDescent="0.3">
      <c r="A894" s="59" t="s">
        <v>261</v>
      </c>
      <c r="B894" s="50">
        <v>46003</v>
      </c>
      <c r="C894" s="50">
        <v>46013</v>
      </c>
      <c r="D894" s="51">
        <v>0</v>
      </c>
      <c r="E894" s="51">
        <v>0</v>
      </c>
      <c r="F894" s="51">
        <v>0</v>
      </c>
      <c r="G894" s="51">
        <v>0</v>
      </c>
      <c r="H894" s="52">
        <v>1590</v>
      </c>
      <c r="I894" s="60">
        <v>1590</v>
      </c>
    </row>
    <row r="895" spans="1:9" ht="15.75" thickBot="1" x14ac:dyDescent="0.3">
      <c r="A895" s="61" t="s">
        <v>541</v>
      </c>
      <c r="B895" s="53">
        <v>46003</v>
      </c>
      <c r="C895" s="53">
        <v>46013</v>
      </c>
      <c r="D895" s="54">
        <v>0</v>
      </c>
      <c r="E895" s="54">
        <v>0</v>
      </c>
      <c r="F895" s="54">
        <v>0</v>
      </c>
      <c r="G895" s="54">
        <v>0</v>
      </c>
      <c r="H895" s="55">
        <v>1560</v>
      </c>
      <c r="I895" s="62">
        <v>1560</v>
      </c>
    </row>
    <row r="896" spans="1:9" ht="15.75" thickBot="1" x14ac:dyDescent="0.3">
      <c r="A896" s="59" t="s">
        <v>54</v>
      </c>
      <c r="B896" s="50">
        <v>46010</v>
      </c>
      <c r="C896" s="50">
        <v>46010</v>
      </c>
      <c r="D896" s="51">
        <v>0</v>
      </c>
      <c r="E896" s="51">
        <v>0</v>
      </c>
      <c r="F896" s="51">
        <v>0</v>
      </c>
      <c r="G896" s="51">
        <v>0</v>
      </c>
      <c r="H896" s="52">
        <v>1700</v>
      </c>
      <c r="I896" s="60">
        <v>1700</v>
      </c>
    </row>
    <row r="897" spans="1:9" ht="15.75" thickBot="1" x14ac:dyDescent="0.3">
      <c r="A897" s="61" t="s">
        <v>55</v>
      </c>
      <c r="B897" s="53">
        <v>46010</v>
      </c>
      <c r="C897" s="53">
        <v>46013</v>
      </c>
      <c r="D897" s="54">
        <v>0</v>
      </c>
      <c r="E897" s="54">
        <v>0</v>
      </c>
      <c r="F897" s="54">
        <v>0</v>
      </c>
      <c r="G897" s="54">
        <v>0</v>
      </c>
      <c r="H897" s="55">
        <v>2000</v>
      </c>
      <c r="I897" s="62">
        <v>2000</v>
      </c>
    </row>
    <row r="898" spans="1:9" ht="15.75" thickBot="1" x14ac:dyDescent="0.3">
      <c r="A898" s="59" t="s">
        <v>83</v>
      </c>
      <c r="B898" s="50">
        <v>46010</v>
      </c>
      <c r="C898" s="50">
        <v>46013</v>
      </c>
      <c r="D898" s="51">
        <v>0</v>
      </c>
      <c r="E898" s="51">
        <v>0</v>
      </c>
      <c r="F898" s="51">
        <v>0</v>
      </c>
      <c r="G898" s="51">
        <v>0</v>
      </c>
      <c r="H898" s="52">
        <v>5000</v>
      </c>
      <c r="I898" s="60">
        <v>5000</v>
      </c>
    </row>
    <row r="899" spans="1:9" ht="15.75" thickBot="1" x14ac:dyDescent="0.3">
      <c r="A899" s="61" t="s">
        <v>396</v>
      </c>
      <c r="B899" s="53">
        <v>46010</v>
      </c>
      <c r="C899" s="53">
        <v>46013</v>
      </c>
      <c r="D899" s="54">
        <v>0</v>
      </c>
      <c r="E899" s="54">
        <v>0</v>
      </c>
      <c r="F899" s="54">
        <v>0</v>
      </c>
      <c r="G899" s="54">
        <v>0</v>
      </c>
      <c r="H899" s="55">
        <v>4500</v>
      </c>
      <c r="I899" s="62">
        <v>4500</v>
      </c>
    </row>
    <row r="900" spans="1:9" ht="15.75" thickBot="1" x14ac:dyDescent="0.3">
      <c r="A900" s="59" t="s">
        <v>72</v>
      </c>
      <c r="B900" s="50">
        <v>46003</v>
      </c>
      <c r="C900" s="50">
        <v>46013</v>
      </c>
      <c r="D900" s="51">
        <v>0</v>
      </c>
      <c r="E900" s="51">
        <v>0</v>
      </c>
      <c r="F900" s="51">
        <v>0</v>
      </c>
      <c r="G900" s="51">
        <v>0</v>
      </c>
      <c r="H900" s="51">
        <v>240</v>
      </c>
      <c r="I900" s="69">
        <v>240</v>
      </c>
    </row>
    <row r="901" spans="1:9" ht="15.75" thickBot="1" x14ac:dyDescent="0.3">
      <c r="A901" s="61" t="s">
        <v>73</v>
      </c>
      <c r="B901" s="53">
        <v>46021</v>
      </c>
      <c r="C901" s="53">
        <v>45991</v>
      </c>
      <c r="D901" s="54">
        <v>0</v>
      </c>
      <c r="E901" s="54">
        <v>0</v>
      </c>
      <c r="F901" s="54">
        <v>0</v>
      </c>
      <c r="G901" s="54">
        <v>0</v>
      </c>
      <c r="H901" s="54">
        <v>436</v>
      </c>
      <c r="I901" s="70">
        <v>436</v>
      </c>
    </row>
    <row r="902" spans="1:9" ht="15.75" thickBot="1" x14ac:dyDescent="0.3">
      <c r="A902" s="59" t="s">
        <v>73</v>
      </c>
      <c r="B902" s="50">
        <v>46021</v>
      </c>
      <c r="C902" s="50">
        <v>45991</v>
      </c>
      <c r="D902" s="51">
        <v>0</v>
      </c>
      <c r="E902" s="51">
        <v>0</v>
      </c>
      <c r="F902" s="51">
        <v>0</v>
      </c>
      <c r="G902" s="51">
        <v>0</v>
      </c>
      <c r="H902" s="51">
        <v>436</v>
      </c>
      <c r="I902" s="69">
        <v>436</v>
      </c>
    </row>
    <row r="903" spans="1:9" ht="15.75" thickBot="1" x14ac:dyDescent="0.3">
      <c r="A903" s="61" t="s">
        <v>73</v>
      </c>
      <c r="B903" s="53">
        <v>46021</v>
      </c>
      <c r="C903" s="53">
        <v>45991</v>
      </c>
      <c r="D903" s="54">
        <v>0</v>
      </c>
      <c r="E903" s="54">
        <v>0</v>
      </c>
      <c r="F903" s="54">
        <v>0</v>
      </c>
      <c r="G903" s="54">
        <v>0</v>
      </c>
      <c r="H903" s="54">
        <v>436</v>
      </c>
      <c r="I903" s="70">
        <v>436</v>
      </c>
    </row>
    <row r="904" spans="1:9" ht="15.75" thickBot="1" x14ac:dyDescent="0.3">
      <c r="A904" s="59" t="s">
        <v>73</v>
      </c>
      <c r="B904" s="50">
        <v>46021</v>
      </c>
      <c r="C904" s="50">
        <v>45991</v>
      </c>
      <c r="D904" s="51">
        <v>0</v>
      </c>
      <c r="E904" s="51">
        <v>0</v>
      </c>
      <c r="F904" s="51">
        <v>0</v>
      </c>
      <c r="G904" s="51">
        <v>0</v>
      </c>
      <c r="H904" s="51">
        <v>436</v>
      </c>
      <c r="I904" s="69">
        <v>436</v>
      </c>
    </row>
    <row r="905" spans="1:9" ht="15.75" thickBot="1" x14ac:dyDescent="0.3">
      <c r="A905" s="61" t="s">
        <v>73</v>
      </c>
      <c r="B905" s="53">
        <v>46021</v>
      </c>
      <c r="C905" s="53">
        <v>45991</v>
      </c>
      <c r="D905" s="54">
        <v>0</v>
      </c>
      <c r="E905" s="54">
        <v>0</v>
      </c>
      <c r="F905" s="54">
        <v>0</v>
      </c>
      <c r="G905" s="54">
        <v>0</v>
      </c>
      <c r="H905" s="54">
        <v>436</v>
      </c>
      <c r="I905" s="70">
        <v>436</v>
      </c>
    </row>
    <row r="906" spans="1:9" ht="15.75" thickBot="1" x14ac:dyDescent="0.3">
      <c r="A906" s="59" t="s">
        <v>264</v>
      </c>
      <c r="B906" s="50">
        <v>46010</v>
      </c>
      <c r="C906" s="50">
        <v>46013</v>
      </c>
      <c r="D906" s="51">
        <v>0</v>
      </c>
      <c r="E906" s="51">
        <v>0</v>
      </c>
      <c r="F906" s="51">
        <v>0</v>
      </c>
      <c r="G906" s="51">
        <v>0</v>
      </c>
      <c r="H906" s="52">
        <v>4000</v>
      </c>
      <c r="I906" s="60">
        <v>4000</v>
      </c>
    </row>
    <row r="907" spans="1:9" ht="15.75" thickBot="1" x14ac:dyDescent="0.3">
      <c r="A907" s="61" t="s">
        <v>542</v>
      </c>
      <c r="B907" s="53">
        <v>46010</v>
      </c>
      <c r="C907" s="53">
        <v>46013</v>
      </c>
      <c r="D907" s="54">
        <v>0</v>
      </c>
      <c r="E907" s="54">
        <v>0</v>
      </c>
      <c r="F907" s="54">
        <v>0</v>
      </c>
      <c r="G907" s="54">
        <v>0</v>
      </c>
      <c r="H907" s="55">
        <v>2500</v>
      </c>
      <c r="I907" s="62">
        <v>2500</v>
      </c>
    </row>
    <row r="908" spans="1:9" ht="15.75" thickBot="1" x14ac:dyDescent="0.3">
      <c r="A908" s="59" t="s">
        <v>116</v>
      </c>
      <c r="B908" s="50">
        <v>46003</v>
      </c>
      <c r="C908" s="50">
        <v>46013</v>
      </c>
      <c r="D908" s="51">
        <v>0</v>
      </c>
      <c r="E908" s="51">
        <v>0</v>
      </c>
      <c r="F908" s="51">
        <v>0</v>
      </c>
      <c r="G908" s="51">
        <v>0</v>
      </c>
      <c r="H908" s="51">
        <v>720</v>
      </c>
      <c r="I908" s="69">
        <v>720</v>
      </c>
    </row>
    <row r="909" spans="1:9" ht="15.75" thickBot="1" x14ac:dyDescent="0.3">
      <c r="A909" s="61" t="s">
        <v>406</v>
      </c>
      <c r="B909" s="53">
        <v>46010</v>
      </c>
      <c r="C909" s="53">
        <v>46013</v>
      </c>
      <c r="D909" s="54">
        <v>0</v>
      </c>
      <c r="E909" s="54">
        <v>0</v>
      </c>
      <c r="F909" s="54">
        <v>0</v>
      </c>
      <c r="G909" s="54">
        <v>0</v>
      </c>
      <c r="H909" s="55">
        <v>5000</v>
      </c>
      <c r="I909" s="62">
        <v>5000</v>
      </c>
    </row>
    <row r="910" spans="1:9" ht="15.75" thickBot="1" x14ac:dyDescent="0.3">
      <c r="A910" s="113" t="s">
        <v>245</v>
      </c>
      <c r="B910" s="114"/>
      <c r="C910" s="115"/>
      <c r="D910" s="56">
        <v>0</v>
      </c>
      <c r="E910" s="56">
        <v>0</v>
      </c>
      <c r="F910" s="56">
        <v>0</v>
      </c>
      <c r="G910" s="56">
        <v>0</v>
      </c>
      <c r="H910" s="57">
        <v>129744</v>
      </c>
      <c r="I910" s="63">
        <v>129744</v>
      </c>
    </row>
    <row r="911" spans="1:9" x14ac:dyDescent="0.25">
      <c r="A911" s="119" t="s">
        <v>246</v>
      </c>
      <c r="B911" s="120"/>
      <c r="C911" s="121"/>
      <c r="D911" s="64">
        <v>0</v>
      </c>
      <c r="E911" s="64">
        <v>0</v>
      </c>
      <c r="F911" s="64">
        <v>276.64999999999998</v>
      </c>
      <c r="G911" s="64">
        <v>0</v>
      </c>
      <c r="H911" s="65">
        <v>1587878.35</v>
      </c>
      <c r="I911" s="66">
        <v>1588155</v>
      </c>
    </row>
  </sheetData>
  <mergeCells count="33">
    <mergeCell ref="A132:C132"/>
    <mergeCell ref="A3:A4"/>
    <mergeCell ref="B3:B4"/>
    <mergeCell ref="D3:D4"/>
    <mergeCell ref="E3:E4"/>
    <mergeCell ref="H3:H4"/>
    <mergeCell ref="I3:I4"/>
    <mergeCell ref="A5:I5"/>
    <mergeCell ref="A98:C98"/>
    <mergeCell ref="A99:I99"/>
    <mergeCell ref="F3:F4"/>
    <mergeCell ref="G3:G4"/>
    <mergeCell ref="A556:C556"/>
    <mergeCell ref="A133:I133"/>
    <mergeCell ref="A160:C160"/>
    <mergeCell ref="A161:I161"/>
    <mergeCell ref="A242:C242"/>
    <mergeCell ref="A243:I243"/>
    <mergeCell ref="A420:C420"/>
    <mergeCell ref="A421:I421"/>
    <mergeCell ref="A456:C456"/>
    <mergeCell ref="A457:I457"/>
    <mergeCell ref="A499:C499"/>
    <mergeCell ref="A500:I500"/>
    <mergeCell ref="A850:I850"/>
    <mergeCell ref="A910:C910"/>
    <mergeCell ref="A911:C911"/>
    <mergeCell ref="A557:I557"/>
    <mergeCell ref="A643:C643"/>
    <mergeCell ref="A644:I644"/>
    <mergeCell ref="A766:C766"/>
    <mergeCell ref="A767:I767"/>
    <mergeCell ref="A849:C849"/>
  </mergeCells>
  <pageMargins left="0.511811024" right="0.511811024" top="0.78740157499999996" bottom="0.78740157499999996" header="0.31496062000000002" footer="0.3149606200000000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E0C476-C586-49B5-A5D1-964F8C33ACFD}">
  <dimension ref="A2:L242"/>
  <sheetViews>
    <sheetView topLeftCell="D14" workbookViewId="0">
      <selection activeCell="L39" sqref="L39:L40"/>
    </sheetView>
  </sheetViews>
  <sheetFormatPr defaultRowHeight="15" x14ac:dyDescent="0.25"/>
  <cols>
    <col min="11" max="11" width="45.42578125" customWidth="1"/>
    <col min="12" max="12" width="19.140625" bestFit="1" customWidth="1"/>
  </cols>
  <sheetData>
    <row r="2" spans="1:12" ht="21" x14ac:dyDescent="0.25">
      <c r="A2" s="77" t="s">
        <v>233</v>
      </c>
    </row>
    <row r="3" spans="1:12" x14ac:dyDescent="0.25">
      <c r="A3" s="122" t="s">
        <v>234</v>
      </c>
      <c r="B3" s="124" t="s">
        <v>235</v>
      </c>
      <c r="C3" s="58" t="s">
        <v>236</v>
      </c>
      <c r="D3" s="124" t="s">
        <v>238</v>
      </c>
      <c r="E3" s="124" t="s">
        <v>239</v>
      </c>
      <c r="F3" s="124" t="s">
        <v>240</v>
      </c>
      <c r="G3" s="124" t="s">
        <v>241</v>
      </c>
      <c r="H3" s="124" t="s">
        <v>242</v>
      </c>
      <c r="I3" s="126" t="s">
        <v>243</v>
      </c>
    </row>
    <row r="4" spans="1:12" ht="15.75" thickBot="1" x14ac:dyDescent="0.3">
      <c r="A4" s="123"/>
      <c r="B4" s="125"/>
      <c r="C4" s="49" t="s">
        <v>237</v>
      </c>
      <c r="D4" s="125"/>
      <c r="E4" s="125"/>
      <c r="F4" s="125"/>
      <c r="G4" s="125"/>
      <c r="H4" s="125"/>
      <c r="I4" s="127"/>
    </row>
    <row r="5" spans="1:12" ht="21" customHeight="1" thickBot="1" x14ac:dyDescent="0.3">
      <c r="A5" s="128" t="s">
        <v>443</v>
      </c>
      <c r="B5" s="129"/>
      <c r="C5" s="129"/>
      <c r="D5" s="129"/>
      <c r="E5" s="129"/>
      <c r="F5" s="129"/>
      <c r="G5" s="129"/>
      <c r="H5" s="129"/>
      <c r="I5" s="130"/>
      <c r="K5" s="67" t="s">
        <v>247</v>
      </c>
      <c r="L5" t="s">
        <v>250</v>
      </c>
    </row>
    <row r="6" spans="1:12" ht="15.75" thickBot="1" x14ac:dyDescent="0.3">
      <c r="A6" s="59" t="s">
        <v>386</v>
      </c>
      <c r="B6" s="50">
        <v>45660</v>
      </c>
      <c r="C6" s="50">
        <v>46356</v>
      </c>
      <c r="D6" s="51">
        <v>0</v>
      </c>
      <c r="E6" s="51">
        <v>0</v>
      </c>
      <c r="F6" s="51">
        <v>380.15</v>
      </c>
      <c r="G6" s="51">
        <v>0</v>
      </c>
      <c r="H6" s="52">
        <v>4819.8500000000004</v>
      </c>
      <c r="I6" s="60">
        <v>5200</v>
      </c>
      <c r="K6" s="68" t="s">
        <v>386</v>
      </c>
      <c r="L6">
        <v>62400</v>
      </c>
    </row>
    <row r="7" spans="1:12" ht="15.75" thickBot="1" x14ac:dyDescent="0.3">
      <c r="A7" s="61" t="s">
        <v>39</v>
      </c>
      <c r="B7" s="53">
        <v>45660</v>
      </c>
      <c r="C7" s="53">
        <v>45657</v>
      </c>
      <c r="D7" s="54">
        <v>0</v>
      </c>
      <c r="E7" s="54">
        <v>0</v>
      </c>
      <c r="F7" s="54">
        <v>0</v>
      </c>
      <c r="G7" s="54">
        <v>0</v>
      </c>
      <c r="H7" s="55">
        <v>2000</v>
      </c>
      <c r="I7" s="62">
        <v>2000</v>
      </c>
      <c r="K7" s="68" t="s">
        <v>39</v>
      </c>
      <c r="L7">
        <v>24000</v>
      </c>
    </row>
    <row r="8" spans="1:12" ht="15.75" thickBot="1" x14ac:dyDescent="0.3">
      <c r="A8" s="59" t="s">
        <v>156</v>
      </c>
      <c r="B8" s="50">
        <v>45660</v>
      </c>
      <c r="C8" s="50">
        <v>45782</v>
      </c>
      <c r="D8" s="51">
        <v>0</v>
      </c>
      <c r="E8" s="51">
        <v>0</v>
      </c>
      <c r="F8" s="51">
        <v>0</v>
      </c>
      <c r="G8" s="51">
        <v>0</v>
      </c>
      <c r="H8" s="52">
        <v>2000</v>
      </c>
      <c r="I8" s="60">
        <v>2000</v>
      </c>
      <c r="K8" s="68" t="s">
        <v>156</v>
      </c>
      <c r="L8">
        <v>24000</v>
      </c>
    </row>
    <row r="9" spans="1:12" ht="15.75" thickBot="1" x14ac:dyDescent="0.3">
      <c r="A9" s="61" t="s">
        <v>163</v>
      </c>
      <c r="B9" s="53">
        <v>45660</v>
      </c>
      <c r="C9" s="53">
        <v>45747</v>
      </c>
      <c r="D9" s="54">
        <v>0</v>
      </c>
      <c r="E9" s="54">
        <v>0</v>
      </c>
      <c r="F9" s="54">
        <v>0</v>
      </c>
      <c r="G9" s="54">
        <v>0</v>
      </c>
      <c r="H9" s="55">
        <v>2000</v>
      </c>
      <c r="I9" s="62">
        <v>2000</v>
      </c>
      <c r="K9" s="68" t="s">
        <v>443</v>
      </c>
    </row>
    <row r="10" spans="1:12" ht="15.75" thickBot="1" x14ac:dyDescent="0.3">
      <c r="A10" s="59" t="s">
        <v>157</v>
      </c>
      <c r="B10" s="50">
        <v>45660</v>
      </c>
      <c r="C10" s="50">
        <v>45782</v>
      </c>
      <c r="D10" s="51">
        <v>0</v>
      </c>
      <c r="E10" s="51">
        <v>0</v>
      </c>
      <c r="F10" s="51">
        <v>13.2</v>
      </c>
      <c r="G10" s="51">
        <v>0</v>
      </c>
      <c r="H10" s="52">
        <v>2986.8</v>
      </c>
      <c r="I10" s="60">
        <v>3000</v>
      </c>
      <c r="K10" s="68" t="s">
        <v>444</v>
      </c>
    </row>
    <row r="11" spans="1:12" ht="15.75" thickBot="1" x14ac:dyDescent="0.3">
      <c r="A11" s="61" t="s">
        <v>158</v>
      </c>
      <c r="B11" s="53">
        <v>45660</v>
      </c>
      <c r="C11" s="53">
        <v>45813</v>
      </c>
      <c r="D11" s="54">
        <v>0</v>
      </c>
      <c r="E11" s="54">
        <v>0</v>
      </c>
      <c r="F11" s="54">
        <v>0</v>
      </c>
      <c r="G11" s="54">
        <v>0</v>
      </c>
      <c r="H11" s="55">
        <v>2200</v>
      </c>
      <c r="I11" s="62">
        <v>2200</v>
      </c>
      <c r="K11" s="68" t="s">
        <v>463</v>
      </c>
    </row>
    <row r="12" spans="1:12" ht="15.75" thickBot="1" x14ac:dyDescent="0.3">
      <c r="A12" s="59" t="s">
        <v>164</v>
      </c>
      <c r="B12" s="50">
        <v>45660</v>
      </c>
      <c r="C12" s="50">
        <v>45793</v>
      </c>
      <c r="D12" s="51">
        <v>0</v>
      </c>
      <c r="E12" s="51">
        <v>0</v>
      </c>
      <c r="F12" s="51">
        <v>13.2</v>
      </c>
      <c r="G12" s="51">
        <v>0</v>
      </c>
      <c r="H12" s="52">
        <v>2986.8</v>
      </c>
      <c r="I12" s="60">
        <v>3000</v>
      </c>
      <c r="K12" s="68" t="s">
        <v>464</v>
      </c>
    </row>
    <row r="13" spans="1:12" ht="15.75" thickBot="1" x14ac:dyDescent="0.3">
      <c r="A13" s="61" t="s">
        <v>109</v>
      </c>
      <c r="B13" s="53">
        <v>45660</v>
      </c>
      <c r="C13" s="53">
        <v>45688</v>
      </c>
      <c r="D13" s="54">
        <v>0</v>
      </c>
      <c r="E13" s="54">
        <v>0</v>
      </c>
      <c r="F13" s="54">
        <v>0</v>
      </c>
      <c r="G13" s="54">
        <v>0</v>
      </c>
      <c r="H13" s="55">
        <v>2000</v>
      </c>
      <c r="I13" s="62">
        <v>2000</v>
      </c>
      <c r="K13" s="68" t="s">
        <v>465</v>
      </c>
    </row>
    <row r="14" spans="1:12" ht="15.75" thickBot="1" x14ac:dyDescent="0.3">
      <c r="A14" s="59" t="s">
        <v>166</v>
      </c>
      <c r="B14" s="50">
        <v>45660</v>
      </c>
      <c r="C14" s="50">
        <v>45819</v>
      </c>
      <c r="D14" s="51">
        <v>0</v>
      </c>
      <c r="E14" s="51">
        <v>0</v>
      </c>
      <c r="F14" s="51">
        <v>13.2</v>
      </c>
      <c r="G14" s="51">
        <v>0</v>
      </c>
      <c r="H14" s="52">
        <v>2986.8</v>
      </c>
      <c r="I14" s="60">
        <v>3000</v>
      </c>
      <c r="K14" s="68" t="s">
        <v>466</v>
      </c>
    </row>
    <row r="15" spans="1:12" ht="15.75" thickBot="1" x14ac:dyDescent="0.3">
      <c r="A15" s="61" t="s">
        <v>63</v>
      </c>
      <c r="B15" s="53">
        <v>45660</v>
      </c>
      <c r="C15" s="53">
        <v>45782</v>
      </c>
      <c r="D15" s="54">
        <v>0</v>
      </c>
      <c r="E15" s="54">
        <v>0</v>
      </c>
      <c r="F15" s="54">
        <v>13.2</v>
      </c>
      <c r="G15" s="54">
        <v>0</v>
      </c>
      <c r="H15" s="55">
        <v>2986.8</v>
      </c>
      <c r="I15" s="62">
        <v>3000</v>
      </c>
      <c r="K15" s="68" t="s">
        <v>472</v>
      </c>
    </row>
    <row r="16" spans="1:12" ht="15.75" thickBot="1" x14ac:dyDescent="0.3">
      <c r="A16" s="59" t="s">
        <v>159</v>
      </c>
      <c r="B16" s="50">
        <v>45660</v>
      </c>
      <c r="C16" s="50">
        <v>45751</v>
      </c>
      <c r="D16" s="51">
        <v>0</v>
      </c>
      <c r="E16" s="51">
        <v>0</v>
      </c>
      <c r="F16" s="52">
        <v>1038.68</v>
      </c>
      <c r="G16" s="51">
        <v>0</v>
      </c>
      <c r="H16" s="52">
        <v>6561.32</v>
      </c>
      <c r="I16" s="60">
        <v>7600</v>
      </c>
      <c r="K16" s="68" t="s">
        <v>473</v>
      </c>
    </row>
    <row r="17" spans="1:12" ht="15.75" thickBot="1" x14ac:dyDescent="0.3">
      <c r="A17" s="61" t="s">
        <v>390</v>
      </c>
      <c r="B17" s="53">
        <v>45660</v>
      </c>
      <c r="C17" s="53">
        <v>45777</v>
      </c>
      <c r="D17" s="54">
        <v>0</v>
      </c>
      <c r="E17" s="54">
        <v>0</v>
      </c>
      <c r="F17" s="54">
        <v>0</v>
      </c>
      <c r="G17" s="54">
        <v>0</v>
      </c>
      <c r="H17" s="55">
        <v>2000</v>
      </c>
      <c r="I17" s="62">
        <v>2000</v>
      </c>
      <c r="K17" s="68" t="s">
        <v>469</v>
      </c>
    </row>
    <row r="18" spans="1:12" ht="15.75" thickBot="1" x14ac:dyDescent="0.3">
      <c r="A18" s="59" t="s">
        <v>160</v>
      </c>
      <c r="B18" s="50">
        <v>45660</v>
      </c>
      <c r="C18" s="50">
        <v>45751</v>
      </c>
      <c r="D18" s="51">
        <v>0</v>
      </c>
      <c r="E18" s="51">
        <v>0</v>
      </c>
      <c r="F18" s="51">
        <v>380.15</v>
      </c>
      <c r="G18" s="51">
        <v>0</v>
      </c>
      <c r="H18" s="52">
        <v>4819.8500000000004</v>
      </c>
      <c r="I18" s="60">
        <v>5200</v>
      </c>
      <c r="K18" s="68" t="s">
        <v>474</v>
      </c>
    </row>
    <row r="19" spans="1:12" ht="15.75" thickBot="1" x14ac:dyDescent="0.3">
      <c r="A19" s="61" t="s">
        <v>516</v>
      </c>
      <c r="B19" s="53">
        <v>45660</v>
      </c>
      <c r="C19" s="53">
        <v>45838</v>
      </c>
      <c r="D19" s="54">
        <v>0</v>
      </c>
      <c r="E19" s="54">
        <v>0</v>
      </c>
      <c r="F19" s="54">
        <v>0</v>
      </c>
      <c r="G19" s="54">
        <v>0</v>
      </c>
      <c r="H19" s="55">
        <v>1600</v>
      </c>
      <c r="I19" s="62">
        <v>1600</v>
      </c>
      <c r="K19" s="68" t="s">
        <v>477</v>
      </c>
    </row>
    <row r="20" spans="1:12" ht="15.75" thickBot="1" x14ac:dyDescent="0.3">
      <c r="A20" s="59" t="s">
        <v>387</v>
      </c>
      <c r="B20" s="50">
        <v>45660</v>
      </c>
      <c r="C20" s="50">
        <v>45819</v>
      </c>
      <c r="D20" s="51">
        <v>0</v>
      </c>
      <c r="E20" s="51">
        <v>0</v>
      </c>
      <c r="F20" s="51">
        <v>0</v>
      </c>
      <c r="G20" s="51">
        <v>0</v>
      </c>
      <c r="H20" s="52">
        <v>2200</v>
      </c>
      <c r="I20" s="60">
        <v>2200</v>
      </c>
      <c r="K20" s="68" t="s">
        <v>478</v>
      </c>
    </row>
    <row r="21" spans="1:12" ht="15.75" thickBot="1" x14ac:dyDescent="0.3">
      <c r="A21" s="61" t="s">
        <v>388</v>
      </c>
      <c r="B21" s="53">
        <v>45660</v>
      </c>
      <c r="C21" s="53">
        <v>45716</v>
      </c>
      <c r="D21" s="54">
        <v>0</v>
      </c>
      <c r="E21" s="54">
        <v>0</v>
      </c>
      <c r="F21" s="54">
        <v>13.2</v>
      </c>
      <c r="G21" s="54">
        <v>0</v>
      </c>
      <c r="H21" s="55">
        <v>2986.8</v>
      </c>
      <c r="I21" s="62">
        <v>3000</v>
      </c>
      <c r="K21" s="68" t="s">
        <v>163</v>
      </c>
      <c r="L21">
        <v>24000</v>
      </c>
    </row>
    <row r="22" spans="1:12" ht="15.75" thickBot="1" x14ac:dyDescent="0.3">
      <c r="A22" s="59" t="s">
        <v>165</v>
      </c>
      <c r="B22" s="50">
        <v>45660</v>
      </c>
      <c r="C22" s="50">
        <v>45747</v>
      </c>
      <c r="D22" s="51">
        <v>0</v>
      </c>
      <c r="E22" s="51">
        <v>0</v>
      </c>
      <c r="F22" s="51">
        <v>0</v>
      </c>
      <c r="G22" s="51">
        <v>0</v>
      </c>
      <c r="H22" s="52">
        <v>2000</v>
      </c>
      <c r="I22" s="60">
        <v>2000</v>
      </c>
      <c r="K22" s="68" t="s">
        <v>157</v>
      </c>
      <c r="L22">
        <v>36000</v>
      </c>
    </row>
    <row r="23" spans="1:12" ht="15.75" thickBot="1" x14ac:dyDescent="0.3">
      <c r="A23" s="61" t="s">
        <v>389</v>
      </c>
      <c r="B23" s="53">
        <v>45660</v>
      </c>
      <c r="C23" s="53">
        <v>45842</v>
      </c>
      <c r="D23" s="54">
        <v>0</v>
      </c>
      <c r="E23" s="54">
        <v>0</v>
      </c>
      <c r="F23" s="54">
        <v>0</v>
      </c>
      <c r="G23" s="54">
        <v>0</v>
      </c>
      <c r="H23" s="55">
        <v>2000</v>
      </c>
      <c r="I23" s="62">
        <v>2000</v>
      </c>
      <c r="K23" s="68" t="s">
        <v>158</v>
      </c>
      <c r="L23">
        <v>13200</v>
      </c>
    </row>
    <row r="24" spans="1:12" ht="15.75" thickBot="1" x14ac:dyDescent="0.3">
      <c r="A24" s="59" t="s">
        <v>517</v>
      </c>
      <c r="B24" s="50">
        <v>45660</v>
      </c>
      <c r="C24" s="50">
        <v>45747</v>
      </c>
      <c r="D24" s="51">
        <v>0</v>
      </c>
      <c r="E24" s="51">
        <v>0</v>
      </c>
      <c r="F24" s="51">
        <v>0</v>
      </c>
      <c r="G24" s="51">
        <v>0</v>
      </c>
      <c r="H24" s="51">
        <v>600</v>
      </c>
      <c r="I24" s="69">
        <v>600</v>
      </c>
      <c r="K24" s="68" t="s">
        <v>164</v>
      </c>
      <c r="L24">
        <v>36000</v>
      </c>
    </row>
    <row r="25" spans="1:12" ht="15.75" thickBot="1" x14ac:dyDescent="0.3">
      <c r="A25" s="61" t="s">
        <v>161</v>
      </c>
      <c r="B25" s="53">
        <v>45660</v>
      </c>
      <c r="C25" s="53">
        <v>45782</v>
      </c>
      <c r="D25" s="54">
        <v>0</v>
      </c>
      <c r="E25" s="54">
        <v>0</v>
      </c>
      <c r="F25" s="54">
        <v>13.2</v>
      </c>
      <c r="G25" s="54">
        <v>0</v>
      </c>
      <c r="H25" s="55">
        <v>2986.8</v>
      </c>
      <c r="I25" s="62">
        <v>3000</v>
      </c>
      <c r="K25" s="68" t="s">
        <v>109</v>
      </c>
      <c r="L25">
        <v>24000</v>
      </c>
    </row>
    <row r="26" spans="1:12" ht="15.75" thickBot="1" x14ac:dyDescent="0.3">
      <c r="A26" s="59" t="s">
        <v>162</v>
      </c>
      <c r="B26" s="50">
        <v>45660</v>
      </c>
      <c r="C26" s="50">
        <v>45813</v>
      </c>
      <c r="D26" s="51">
        <v>0</v>
      </c>
      <c r="E26" s="51">
        <v>0</v>
      </c>
      <c r="F26" s="51">
        <v>0</v>
      </c>
      <c r="G26" s="51">
        <v>0</v>
      </c>
      <c r="H26" s="52">
        <v>2000</v>
      </c>
      <c r="I26" s="60">
        <v>2000</v>
      </c>
      <c r="K26" s="68" t="s">
        <v>166</v>
      </c>
      <c r="L26">
        <v>18000</v>
      </c>
    </row>
    <row r="27" spans="1:12" ht="15.75" thickBot="1" x14ac:dyDescent="0.3">
      <c r="A27" s="113" t="s">
        <v>245</v>
      </c>
      <c r="B27" s="114"/>
      <c r="C27" s="115"/>
      <c r="D27" s="56">
        <v>0</v>
      </c>
      <c r="E27" s="56">
        <v>0</v>
      </c>
      <c r="F27" s="57">
        <v>1878.18</v>
      </c>
      <c r="G27" s="56">
        <v>0</v>
      </c>
      <c r="H27" s="57">
        <v>56721.82</v>
      </c>
      <c r="I27" s="63">
        <v>58600</v>
      </c>
      <c r="K27" s="68" t="s">
        <v>63</v>
      </c>
      <c r="L27">
        <v>36000</v>
      </c>
    </row>
    <row r="28" spans="1:12" ht="21" customHeight="1" thickBot="1" x14ac:dyDescent="0.3">
      <c r="A28" s="131" t="s">
        <v>444</v>
      </c>
      <c r="B28" s="132"/>
      <c r="C28" s="132"/>
      <c r="D28" s="132"/>
      <c r="E28" s="132"/>
      <c r="F28" s="132"/>
      <c r="G28" s="132"/>
      <c r="H28" s="132"/>
      <c r="I28" s="133"/>
      <c r="K28" s="68" t="s">
        <v>159</v>
      </c>
      <c r="L28">
        <v>96000</v>
      </c>
    </row>
    <row r="29" spans="1:12" ht="15.75" thickBot="1" x14ac:dyDescent="0.3">
      <c r="A29" s="61" t="s">
        <v>386</v>
      </c>
      <c r="B29" s="53">
        <v>45693</v>
      </c>
      <c r="C29" s="53">
        <v>46356</v>
      </c>
      <c r="D29" s="54">
        <v>0</v>
      </c>
      <c r="E29" s="54">
        <v>0</v>
      </c>
      <c r="F29" s="54">
        <v>380.15</v>
      </c>
      <c r="G29" s="54">
        <v>0</v>
      </c>
      <c r="H29" s="55">
        <v>4819.8500000000004</v>
      </c>
      <c r="I29" s="62">
        <v>5200</v>
      </c>
      <c r="K29" s="68" t="s">
        <v>390</v>
      </c>
      <c r="L29">
        <v>24000</v>
      </c>
    </row>
    <row r="30" spans="1:12" ht="15.75" thickBot="1" x14ac:dyDescent="0.3">
      <c r="A30" s="59" t="s">
        <v>386</v>
      </c>
      <c r="B30" s="50">
        <v>45716</v>
      </c>
      <c r="C30" s="50">
        <v>46356</v>
      </c>
      <c r="D30" s="51">
        <v>0</v>
      </c>
      <c r="E30" s="51">
        <v>0</v>
      </c>
      <c r="F30" s="52">
        <v>1428.53</v>
      </c>
      <c r="G30" s="51">
        <v>0</v>
      </c>
      <c r="H30" s="52">
        <v>3771.47</v>
      </c>
      <c r="I30" s="60">
        <v>5200</v>
      </c>
      <c r="K30" s="68" t="s">
        <v>160</v>
      </c>
      <c r="L30">
        <v>62400</v>
      </c>
    </row>
    <row r="31" spans="1:12" ht="15.75" thickBot="1" x14ac:dyDescent="0.3">
      <c r="A31" s="61" t="s">
        <v>39</v>
      </c>
      <c r="B31" s="53">
        <v>45693</v>
      </c>
      <c r="C31" s="53">
        <v>45782</v>
      </c>
      <c r="D31" s="54">
        <v>0</v>
      </c>
      <c r="E31" s="54">
        <v>0</v>
      </c>
      <c r="F31" s="54">
        <v>0</v>
      </c>
      <c r="G31" s="54">
        <v>0</v>
      </c>
      <c r="H31" s="55">
        <v>2000</v>
      </c>
      <c r="I31" s="62">
        <v>2000</v>
      </c>
      <c r="K31" s="68" t="s">
        <v>516</v>
      </c>
      <c r="L31">
        <v>11200</v>
      </c>
    </row>
    <row r="32" spans="1:12" ht="15.75" thickBot="1" x14ac:dyDescent="0.3">
      <c r="A32" s="59" t="s">
        <v>156</v>
      </c>
      <c r="B32" s="50">
        <v>45693</v>
      </c>
      <c r="C32" s="50">
        <v>45782</v>
      </c>
      <c r="D32" s="51">
        <v>0</v>
      </c>
      <c r="E32" s="51">
        <v>0</v>
      </c>
      <c r="F32" s="51">
        <v>0</v>
      </c>
      <c r="G32" s="51">
        <v>0</v>
      </c>
      <c r="H32" s="52">
        <v>2000</v>
      </c>
      <c r="I32" s="60">
        <v>2000</v>
      </c>
      <c r="K32" s="68" t="s">
        <v>387</v>
      </c>
      <c r="L32">
        <v>26400</v>
      </c>
    </row>
    <row r="33" spans="1:12" ht="15.75" thickBot="1" x14ac:dyDescent="0.3">
      <c r="A33" s="61" t="s">
        <v>163</v>
      </c>
      <c r="B33" s="53">
        <v>45693</v>
      </c>
      <c r="C33" s="53">
        <v>45747</v>
      </c>
      <c r="D33" s="54">
        <v>0</v>
      </c>
      <c r="E33" s="54">
        <v>0</v>
      </c>
      <c r="F33" s="54">
        <v>0</v>
      </c>
      <c r="G33" s="54">
        <v>0</v>
      </c>
      <c r="H33" s="55">
        <v>2000</v>
      </c>
      <c r="I33" s="62">
        <v>2000</v>
      </c>
      <c r="K33" s="68" t="s">
        <v>388</v>
      </c>
      <c r="L33">
        <v>9000</v>
      </c>
    </row>
    <row r="34" spans="1:12" ht="15.75" thickBot="1" x14ac:dyDescent="0.3">
      <c r="A34" s="59" t="s">
        <v>157</v>
      </c>
      <c r="B34" s="50">
        <v>45693</v>
      </c>
      <c r="C34" s="50">
        <v>45782</v>
      </c>
      <c r="D34" s="51">
        <v>0</v>
      </c>
      <c r="E34" s="51">
        <v>0</v>
      </c>
      <c r="F34" s="51">
        <v>13.2</v>
      </c>
      <c r="G34" s="51">
        <v>0</v>
      </c>
      <c r="H34" s="52">
        <v>2986.8</v>
      </c>
      <c r="I34" s="60">
        <v>3000</v>
      </c>
      <c r="K34" s="68" t="s">
        <v>165</v>
      </c>
      <c r="L34">
        <v>24000</v>
      </c>
    </row>
    <row r="35" spans="1:12" ht="15.75" thickBot="1" x14ac:dyDescent="0.3">
      <c r="A35" s="61" t="s">
        <v>158</v>
      </c>
      <c r="B35" s="53">
        <v>45693</v>
      </c>
      <c r="C35" s="53">
        <v>45813</v>
      </c>
      <c r="D35" s="54">
        <v>0</v>
      </c>
      <c r="E35" s="54">
        <v>0</v>
      </c>
      <c r="F35" s="54">
        <v>0</v>
      </c>
      <c r="G35" s="54">
        <v>0</v>
      </c>
      <c r="H35" s="55">
        <v>2200</v>
      </c>
      <c r="I35" s="62">
        <v>2200</v>
      </c>
      <c r="K35" s="68" t="s">
        <v>389</v>
      </c>
      <c r="L35">
        <v>24000</v>
      </c>
    </row>
    <row r="36" spans="1:12" ht="15.75" thickBot="1" x14ac:dyDescent="0.3">
      <c r="A36" s="59" t="s">
        <v>164</v>
      </c>
      <c r="B36" s="50">
        <v>45693</v>
      </c>
      <c r="C36" s="50">
        <v>45793</v>
      </c>
      <c r="D36" s="51">
        <v>0</v>
      </c>
      <c r="E36" s="51">
        <v>0</v>
      </c>
      <c r="F36" s="51">
        <v>13.2</v>
      </c>
      <c r="G36" s="51">
        <v>0</v>
      </c>
      <c r="H36" s="52">
        <v>2986.8</v>
      </c>
      <c r="I36" s="60">
        <v>3000</v>
      </c>
      <c r="K36" s="68" t="s">
        <v>517</v>
      </c>
      <c r="L36">
        <v>8800</v>
      </c>
    </row>
    <row r="37" spans="1:12" ht="15.75" thickBot="1" x14ac:dyDescent="0.3">
      <c r="A37" s="61" t="s">
        <v>109</v>
      </c>
      <c r="B37" s="53">
        <v>45693</v>
      </c>
      <c r="C37" s="53">
        <v>45688</v>
      </c>
      <c r="D37" s="54">
        <v>0</v>
      </c>
      <c r="E37" s="54">
        <v>0</v>
      </c>
      <c r="F37" s="54">
        <v>0</v>
      </c>
      <c r="G37" s="54">
        <v>0</v>
      </c>
      <c r="H37" s="55">
        <v>2000</v>
      </c>
      <c r="I37" s="62">
        <v>2000</v>
      </c>
      <c r="K37" s="68" t="s">
        <v>245</v>
      </c>
      <c r="L37">
        <v>610400</v>
      </c>
    </row>
    <row r="38" spans="1:12" ht="15.75" thickBot="1" x14ac:dyDescent="0.3">
      <c r="A38" s="59" t="s">
        <v>166</v>
      </c>
      <c r="B38" s="50">
        <v>45693</v>
      </c>
      <c r="C38" s="50">
        <v>45819</v>
      </c>
      <c r="D38" s="51">
        <v>0</v>
      </c>
      <c r="E38" s="51">
        <v>0</v>
      </c>
      <c r="F38" s="51">
        <v>13.2</v>
      </c>
      <c r="G38" s="51">
        <v>0</v>
      </c>
      <c r="H38" s="52">
        <v>2986.8</v>
      </c>
      <c r="I38" s="60">
        <v>3000</v>
      </c>
      <c r="K38" s="68" t="s">
        <v>246</v>
      </c>
      <c r="L38">
        <v>610400</v>
      </c>
    </row>
    <row r="39" spans="1:12" ht="15.75" thickBot="1" x14ac:dyDescent="0.3">
      <c r="A39" s="61" t="s">
        <v>63</v>
      </c>
      <c r="B39" s="53">
        <v>45693</v>
      </c>
      <c r="C39" s="53">
        <v>45782</v>
      </c>
      <c r="D39" s="54">
        <v>0</v>
      </c>
      <c r="E39" s="54">
        <v>0</v>
      </c>
      <c r="F39" s="54">
        <v>13.2</v>
      </c>
      <c r="G39" s="54">
        <v>0</v>
      </c>
      <c r="H39" s="55">
        <v>2986.8</v>
      </c>
      <c r="I39" s="62">
        <v>3000</v>
      </c>
      <c r="K39" s="68" t="s">
        <v>161</v>
      </c>
      <c r="L39">
        <v>15000</v>
      </c>
    </row>
    <row r="40" spans="1:12" ht="15.75" thickBot="1" x14ac:dyDescent="0.3">
      <c r="A40" s="59" t="s">
        <v>159</v>
      </c>
      <c r="B40" s="50">
        <v>45693</v>
      </c>
      <c r="C40" s="50">
        <v>45751</v>
      </c>
      <c r="D40" s="51">
        <v>0</v>
      </c>
      <c r="E40" s="51">
        <v>0</v>
      </c>
      <c r="F40" s="52">
        <v>1038.68</v>
      </c>
      <c r="G40" s="51">
        <v>0</v>
      </c>
      <c r="H40" s="52">
        <v>6561.32</v>
      </c>
      <c r="I40" s="60">
        <v>7600</v>
      </c>
      <c r="K40" s="68" t="s">
        <v>162</v>
      </c>
      <c r="L40">
        <v>12000</v>
      </c>
    </row>
    <row r="41" spans="1:12" ht="15.75" thickBot="1" x14ac:dyDescent="0.3">
      <c r="A41" s="61" t="s">
        <v>390</v>
      </c>
      <c r="B41" s="53">
        <v>45693</v>
      </c>
      <c r="C41" s="53">
        <v>45777</v>
      </c>
      <c r="D41" s="54">
        <v>0</v>
      </c>
      <c r="E41" s="54">
        <v>0</v>
      </c>
      <c r="F41" s="54">
        <v>0</v>
      </c>
      <c r="G41" s="54">
        <v>0</v>
      </c>
      <c r="H41" s="55">
        <v>2000</v>
      </c>
      <c r="I41" s="62">
        <v>2000</v>
      </c>
      <c r="K41" s="68" t="s">
        <v>248</v>
      </c>
    </row>
    <row r="42" spans="1:12" ht="15.75" thickBot="1" x14ac:dyDescent="0.3">
      <c r="A42" s="59" t="s">
        <v>160</v>
      </c>
      <c r="B42" s="50">
        <v>45693</v>
      </c>
      <c r="C42" s="50">
        <v>45751</v>
      </c>
      <c r="D42" s="51">
        <v>0</v>
      </c>
      <c r="E42" s="51">
        <v>0</v>
      </c>
      <c r="F42" s="51">
        <v>380.15</v>
      </c>
      <c r="G42" s="51">
        <v>0</v>
      </c>
      <c r="H42" s="52">
        <v>4819.8500000000004</v>
      </c>
      <c r="I42" s="60">
        <v>5200</v>
      </c>
      <c r="K42" s="68" t="s">
        <v>249</v>
      </c>
      <c r="L42">
        <v>1831200</v>
      </c>
    </row>
    <row r="43" spans="1:12" ht="15.75" thickBot="1" x14ac:dyDescent="0.3">
      <c r="A43" s="61" t="s">
        <v>516</v>
      </c>
      <c r="B43" s="53">
        <v>45693</v>
      </c>
      <c r="C43" s="53">
        <v>45838</v>
      </c>
      <c r="D43" s="54">
        <v>0</v>
      </c>
      <c r="E43" s="54">
        <v>0</v>
      </c>
      <c r="F43" s="54">
        <v>0</v>
      </c>
      <c r="G43" s="54">
        <v>0</v>
      </c>
      <c r="H43" s="55">
        <v>1600</v>
      </c>
      <c r="I43" s="62">
        <v>1600</v>
      </c>
    </row>
    <row r="44" spans="1:12" ht="15.75" thickBot="1" x14ac:dyDescent="0.3">
      <c r="A44" s="59" t="s">
        <v>387</v>
      </c>
      <c r="B44" s="50">
        <v>45693</v>
      </c>
      <c r="C44" s="50">
        <v>45819</v>
      </c>
      <c r="D44" s="51">
        <v>0</v>
      </c>
      <c r="E44" s="51">
        <v>0</v>
      </c>
      <c r="F44" s="51">
        <v>0</v>
      </c>
      <c r="G44" s="51">
        <v>0</v>
      </c>
      <c r="H44" s="52">
        <v>2200</v>
      </c>
      <c r="I44" s="60">
        <v>2200</v>
      </c>
    </row>
    <row r="45" spans="1:12" ht="15.75" thickBot="1" x14ac:dyDescent="0.3">
      <c r="A45" s="61" t="s">
        <v>388</v>
      </c>
      <c r="B45" s="53">
        <v>45693</v>
      </c>
      <c r="C45" s="53">
        <v>45716</v>
      </c>
      <c r="D45" s="54">
        <v>0</v>
      </c>
      <c r="E45" s="54">
        <v>0</v>
      </c>
      <c r="F45" s="54">
        <v>13.2</v>
      </c>
      <c r="G45" s="54">
        <v>0</v>
      </c>
      <c r="H45" s="55">
        <v>2986.8</v>
      </c>
      <c r="I45" s="62">
        <v>3000</v>
      </c>
    </row>
    <row r="46" spans="1:12" ht="15.75" thickBot="1" x14ac:dyDescent="0.3">
      <c r="A46" s="59" t="s">
        <v>165</v>
      </c>
      <c r="B46" s="50">
        <v>45693</v>
      </c>
      <c r="C46" s="50">
        <v>45747</v>
      </c>
      <c r="D46" s="51">
        <v>0</v>
      </c>
      <c r="E46" s="51">
        <v>0</v>
      </c>
      <c r="F46" s="51">
        <v>0</v>
      </c>
      <c r="G46" s="51">
        <v>0</v>
      </c>
      <c r="H46" s="52">
        <v>2000</v>
      </c>
      <c r="I46" s="60">
        <v>2000</v>
      </c>
    </row>
    <row r="47" spans="1:12" ht="15.75" thickBot="1" x14ac:dyDescent="0.3">
      <c r="A47" s="61" t="s">
        <v>389</v>
      </c>
      <c r="B47" s="53">
        <v>45693</v>
      </c>
      <c r="C47" s="53">
        <v>45842</v>
      </c>
      <c r="D47" s="54">
        <v>0</v>
      </c>
      <c r="E47" s="54">
        <v>0</v>
      </c>
      <c r="F47" s="54">
        <v>0</v>
      </c>
      <c r="G47" s="54">
        <v>0</v>
      </c>
      <c r="H47" s="55">
        <v>2000</v>
      </c>
      <c r="I47" s="62">
        <v>2000</v>
      </c>
    </row>
    <row r="48" spans="1:12" ht="15.75" thickBot="1" x14ac:dyDescent="0.3">
      <c r="A48" s="59" t="s">
        <v>517</v>
      </c>
      <c r="B48" s="50">
        <v>45693</v>
      </c>
      <c r="C48" s="50">
        <v>45747</v>
      </c>
      <c r="D48" s="51">
        <v>0</v>
      </c>
      <c r="E48" s="51">
        <v>0</v>
      </c>
      <c r="F48" s="51">
        <v>0</v>
      </c>
      <c r="G48" s="51">
        <v>0</v>
      </c>
      <c r="H48" s="51">
        <v>600</v>
      </c>
      <c r="I48" s="69">
        <v>600</v>
      </c>
    </row>
    <row r="49" spans="1:9" ht="15.75" thickBot="1" x14ac:dyDescent="0.3">
      <c r="A49" s="61" t="s">
        <v>161</v>
      </c>
      <c r="B49" s="53">
        <v>45693</v>
      </c>
      <c r="C49" s="53">
        <v>45782</v>
      </c>
      <c r="D49" s="54">
        <v>0</v>
      </c>
      <c r="E49" s="54">
        <v>0</v>
      </c>
      <c r="F49" s="54">
        <v>13.2</v>
      </c>
      <c r="G49" s="54">
        <v>0</v>
      </c>
      <c r="H49" s="55">
        <v>2986.8</v>
      </c>
      <c r="I49" s="62">
        <v>3000</v>
      </c>
    </row>
    <row r="50" spans="1:9" ht="15.75" thickBot="1" x14ac:dyDescent="0.3">
      <c r="A50" s="59" t="s">
        <v>162</v>
      </c>
      <c r="B50" s="50">
        <v>45693</v>
      </c>
      <c r="C50" s="50">
        <v>45813</v>
      </c>
      <c r="D50" s="51">
        <v>0</v>
      </c>
      <c r="E50" s="51">
        <v>0</v>
      </c>
      <c r="F50" s="51">
        <v>0</v>
      </c>
      <c r="G50" s="51">
        <v>0</v>
      </c>
      <c r="H50" s="52">
        <v>2000</v>
      </c>
      <c r="I50" s="60">
        <v>2000</v>
      </c>
    </row>
    <row r="51" spans="1:9" ht="15.75" thickBot="1" x14ac:dyDescent="0.3">
      <c r="A51" s="113" t="s">
        <v>245</v>
      </c>
      <c r="B51" s="114"/>
      <c r="C51" s="115"/>
      <c r="D51" s="56">
        <v>0</v>
      </c>
      <c r="E51" s="56">
        <v>0</v>
      </c>
      <c r="F51" s="57">
        <v>3306.71</v>
      </c>
      <c r="G51" s="56">
        <v>0</v>
      </c>
      <c r="H51" s="57">
        <v>60493.29</v>
      </c>
      <c r="I51" s="63">
        <v>63800</v>
      </c>
    </row>
    <row r="52" spans="1:9" ht="21" customHeight="1" thickBot="1" x14ac:dyDescent="0.3">
      <c r="A52" s="131" t="s">
        <v>463</v>
      </c>
      <c r="B52" s="132"/>
      <c r="C52" s="132"/>
      <c r="D52" s="132"/>
      <c r="E52" s="132"/>
      <c r="F52" s="132"/>
      <c r="G52" s="132"/>
      <c r="H52" s="132"/>
      <c r="I52" s="133"/>
    </row>
    <row r="53" spans="1:9" ht="15.75" thickBot="1" x14ac:dyDescent="0.3">
      <c r="A53" s="61" t="s">
        <v>39</v>
      </c>
      <c r="B53" s="53">
        <v>45730</v>
      </c>
      <c r="C53" s="53">
        <v>45782</v>
      </c>
      <c r="D53" s="54">
        <v>0</v>
      </c>
      <c r="E53" s="54">
        <v>0</v>
      </c>
      <c r="F53" s="54">
        <v>0</v>
      </c>
      <c r="G53" s="54">
        <v>0</v>
      </c>
      <c r="H53" s="55">
        <v>2000</v>
      </c>
      <c r="I53" s="62">
        <v>2000</v>
      </c>
    </row>
    <row r="54" spans="1:9" ht="15.75" thickBot="1" x14ac:dyDescent="0.3">
      <c r="A54" s="59" t="s">
        <v>156</v>
      </c>
      <c r="B54" s="50">
        <v>45730</v>
      </c>
      <c r="C54" s="50">
        <v>45782</v>
      </c>
      <c r="D54" s="51">
        <v>0</v>
      </c>
      <c r="E54" s="51">
        <v>0</v>
      </c>
      <c r="F54" s="51">
        <v>0</v>
      </c>
      <c r="G54" s="51">
        <v>0</v>
      </c>
      <c r="H54" s="52">
        <v>2000</v>
      </c>
      <c r="I54" s="60">
        <v>2000</v>
      </c>
    </row>
    <row r="55" spans="1:9" ht="15.75" thickBot="1" x14ac:dyDescent="0.3">
      <c r="A55" s="61" t="s">
        <v>163</v>
      </c>
      <c r="B55" s="53">
        <v>45730</v>
      </c>
      <c r="C55" s="53">
        <v>45747</v>
      </c>
      <c r="D55" s="54">
        <v>0</v>
      </c>
      <c r="E55" s="54">
        <v>0</v>
      </c>
      <c r="F55" s="54">
        <v>0</v>
      </c>
      <c r="G55" s="54">
        <v>0</v>
      </c>
      <c r="H55" s="55">
        <v>2000</v>
      </c>
      <c r="I55" s="62">
        <v>2000</v>
      </c>
    </row>
    <row r="56" spans="1:9" ht="15.75" thickBot="1" x14ac:dyDescent="0.3">
      <c r="A56" s="59" t="s">
        <v>157</v>
      </c>
      <c r="B56" s="50">
        <v>45730</v>
      </c>
      <c r="C56" s="50">
        <v>45782</v>
      </c>
      <c r="D56" s="51">
        <v>0</v>
      </c>
      <c r="E56" s="51">
        <v>0</v>
      </c>
      <c r="F56" s="51">
        <v>13.2</v>
      </c>
      <c r="G56" s="51">
        <v>0</v>
      </c>
      <c r="H56" s="52">
        <v>2986.8</v>
      </c>
      <c r="I56" s="60">
        <v>3000</v>
      </c>
    </row>
    <row r="57" spans="1:9" ht="15.75" thickBot="1" x14ac:dyDescent="0.3">
      <c r="A57" s="61" t="s">
        <v>158</v>
      </c>
      <c r="B57" s="53">
        <v>45730</v>
      </c>
      <c r="C57" s="53">
        <v>45813</v>
      </c>
      <c r="D57" s="54">
        <v>0</v>
      </c>
      <c r="E57" s="54">
        <v>0</v>
      </c>
      <c r="F57" s="54">
        <v>0</v>
      </c>
      <c r="G57" s="54">
        <v>0</v>
      </c>
      <c r="H57" s="55">
        <v>2200</v>
      </c>
      <c r="I57" s="62">
        <v>2200</v>
      </c>
    </row>
    <row r="58" spans="1:9" ht="15.75" thickBot="1" x14ac:dyDescent="0.3">
      <c r="A58" s="59" t="s">
        <v>164</v>
      </c>
      <c r="B58" s="50">
        <v>45730</v>
      </c>
      <c r="C58" s="50">
        <v>45793</v>
      </c>
      <c r="D58" s="51">
        <v>0</v>
      </c>
      <c r="E58" s="51">
        <v>0</v>
      </c>
      <c r="F58" s="51">
        <v>13.2</v>
      </c>
      <c r="G58" s="51">
        <v>0</v>
      </c>
      <c r="H58" s="52">
        <v>2986.8</v>
      </c>
      <c r="I58" s="60">
        <v>3000</v>
      </c>
    </row>
    <row r="59" spans="1:9" ht="15.75" thickBot="1" x14ac:dyDescent="0.3">
      <c r="A59" s="61" t="s">
        <v>109</v>
      </c>
      <c r="B59" s="53">
        <v>45730</v>
      </c>
      <c r="C59" s="53">
        <v>45834</v>
      </c>
      <c r="D59" s="54">
        <v>0</v>
      </c>
      <c r="E59" s="54">
        <v>0</v>
      </c>
      <c r="F59" s="54">
        <v>0</v>
      </c>
      <c r="G59" s="54">
        <v>0</v>
      </c>
      <c r="H59" s="55">
        <v>2000</v>
      </c>
      <c r="I59" s="62">
        <v>2000</v>
      </c>
    </row>
    <row r="60" spans="1:9" ht="15.75" thickBot="1" x14ac:dyDescent="0.3">
      <c r="A60" s="59" t="s">
        <v>166</v>
      </c>
      <c r="B60" s="50">
        <v>45730</v>
      </c>
      <c r="C60" s="50">
        <v>45819</v>
      </c>
      <c r="D60" s="51">
        <v>0</v>
      </c>
      <c r="E60" s="51">
        <v>0</v>
      </c>
      <c r="F60" s="51">
        <v>13.2</v>
      </c>
      <c r="G60" s="51">
        <v>0</v>
      </c>
      <c r="H60" s="52">
        <v>2986.8</v>
      </c>
      <c r="I60" s="60">
        <v>3000</v>
      </c>
    </row>
    <row r="61" spans="1:9" ht="15.75" thickBot="1" x14ac:dyDescent="0.3">
      <c r="A61" s="61" t="s">
        <v>63</v>
      </c>
      <c r="B61" s="53">
        <v>45730</v>
      </c>
      <c r="C61" s="53">
        <v>45782</v>
      </c>
      <c r="D61" s="54">
        <v>0</v>
      </c>
      <c r="E61" s="54">
        <v>0</v>
      </c>
      <c r="F61" s="54">
        <v>13.2</v>
      </c>
      <c r="G61" s="54">
        <v>0</v>
      </c>
      <c r="H61" s="55">
        <v>2986.8</v>
      </c>
      <c r="I61" s="62">
        <v>3000</v>
      </c>
    </row>
    <row r="62" spans="1:9" ht="15.75" thickBot="1" x14ac:dyDescent="0.3">
      <c r="A62" s="59" t="s">
        <v>159</v>
      </c>
      <c r="B62" s="50">
        <v>45730</v>
      </c>
      <c r="C62" s="50">
        <v>45751</v>
      </c>
      <c r="D62" s="51">
        <v>0</v>
      </c>
      <c r="E62" s="51">
        <v>0</v>
      </c>
      <c r="F62" s="52">
        <v>1038.68</v>
      </c>
      <c r="G62" s="51">
        <v>0</v>
      </c>
      <c r="H62" s="52">
        <v>6561.32</v>
      </c>
      <c r="I62" s="60">
        <v>7600</v>
      </c>
    </row>
    <row r="63" spans="1:9" ht="15.75" thickBot="1" x14ac:dyDescent="0.3">
      <c r="A63" s="61" t="s">
        <v>390</v>
      </c>
      <c r="B63" s="53">
        <v>45730</v>
      </c>
      <c r="C63" s="53">
        <v>45777</v>
      </c>
      <c r="D63" s="54">
        <v>0</v>
      </c>
      <c r="E63" s="54">
        <v>0</v>
      </c>
      <c r="F63" s="54">
        <v>0</v>
      </c>
      <c r="G63" s="54">
        <v>0</v>
      </c>
      <c r="H63" s="55">
        <v>2000</v>
      </c>
      <c r="I63" s="62">
        <v>2000</v>
      </c>
    </row>
    <row r="64" spans="1:9" ht="15.75" thickBot="1" x14ac:dyDescent="0.3">
      <c r="A64" s="59" t="s">
        <v>160</v>
      </c>
      <c r="B64" s="50">
        <v>45730</v>
      </c>
      <c r="C64" s="50">
        <v>45751</v>
      </c>
      <c r="D64" s="51">
        <v>0</v>
      </c>
      <c r="E64" s="51">
        <v>0</v>
      </c>
      <c r="F64" s="51">
        <v>380.15</v>
      </c>
      <c r="G64" s="51">
        <v>0</v>
      </c>
      <c r="H64" s="52">
        <v>4819.8500000000004</v>
      </c>
      <c r="I64" s="60">
        <v>5200</v>
      </c>
    </row>
    <row r="65" spans="1:9" ht="15.75" thickBot="1" x14ac:dyDescent="0.3">
      <c r="A65" s="61" t="s">
        <v>516</v>
      </c>
      <c r="B65" s="53">
        <v>45730</v>
      </c>
      <c r="C65" s="53">
        <v>45838</v>
      </c>
      <c r="D65" s="54">
        <v>0</v>
      </c>
      <c r="E65" s="54">
        <v>0</v>
      </c>
      <c r="F65" s="54">
        <v>0</v>
      </c>
      <c r="G65" s="54">
        <v>0</v>
      </c>
      <c r="H65" s="55">
        <v>1600</v>
      </c>
      <c r="I65" s="62">
        <v>1600</v>
      </c>
    </row>
    <row r="66" spans="1:9" ht="15.75" thickBot="1" x14ac:dyDescent="0.3">
      <c r="A66" s="59" t="s">
        <v>387</v>
      </c>
      <c r="B66" s="50">
        <v>45730</v>
      </c>
      <c r="C66" s="50">
        <v>45819</v>
      </c>
      <c r="D66" s="51">
        <v>0</v>
      </c>
      <c r="E66" s="51">
        <v>0</v>
      </c>
      <c r="F66" s="51">
        <v>0</v>
      </c>
      <c r="G66" s="51">
        <v>0</v>
      </c>
      <c r="H66" s="52">
        <v>2200</v>
      </c>
      <c r="I66" s="60">
        <v>2200</v>
      </c>
    </row>
    <row r="67" spans="1:9" ht="15.75" thickBot="1" x14ac:dyDescent="0.3">
      <c r="A67" s="61" t="s">
        <v>388</v>
      </c>
      <c r="B67" s="53">
        <v>45730</v>
      </c>
      <c r="C67" s="53">
        <v>45716</v>
      </c>
      <c r="D67" s="54">
        <v>0</v>
      </c>
      <c r="E67" s="54">
        <v>0</v>
      </c>
      <c r="F67" s="54">
        <v>13.2</v>
      </c>
      <c r="G67" s="54">
        <v>0</v>
      </c>
      <c r="H67" s="55">
        <v>2986.8</v>
      </c>
      <c r="I67" s="62">
        <v>3000</v>
      </c>
    </row>
    <row r="68" spans="1:9" ht="15.75" thickBot="1" x14ac:dyDescent="0.3">
      <c r="A68" s="59" t="s">
        <v>165</v>
      </c>
      <c r="B68" s="50">
        <v>45730</v>
      </c>
      <c r="C68" s="50">
        <v>45747</v>
      </c>
      <c r="D68" s="51">
        <v>0</v>
      </c>
      <c r="E68" s="51">
        <v>0</v>
      </c>
      <c r="F68" s="51">
        <v>0</v>
      </c>
      <c r="G68" s="51">
        <v>0</v>
      </c>
      <c r="H68" s="52">
        <v>2000</v>
      </c>
      <c r="I68" s="60">
        <v>2000</v>
      </c>
    </row>
    <row r="69" spans="1:9" ht="15.75" thickBot="1" x14ac:dyDescent="0.3">
      <c r="A69" s="61" t="s">
        <v>389</v>
      </c>
      <c r="B69" s="53">
        <v>45730</v>
      </c>
      <c r="C69" s="53">
        <v>45842</v>
      </c>
      <c r="D69" s="54">
        <v>0</v>
      </c>
      <c r="E69" s="54">
        <v>0</v>
      </c>
      <c r="F69" s="54">
        <v>0</v>
      </c>
      <c r="G69" s="54">
        <v>0</v>
      </c>
      <c r="H69" s="55">
        <v>2000</v>
      </c>
      <c r="I69" s="62">
        <v>2000</v>
      </c>
    </row>
    <row r="70" spans="1:9" ht="15.75" thickBot="1" x14ac:dyDescent="0.3">
      <c r="A70" s="59" t="s">
        <v>517</v>
      </c>
      <c r="B70" s="50">
        <v>45730</v>
      </c>
      <c r="C70" s="50">
        <v>45747</v>
      </c>
      <c r="D70" s="51">
        <v>0</v>
      </c>
      <c r="E70" s="51">
        <v>0</v>
      </c>
      <c r="F70" s="51">
        <v>0</v>
      </c>
      <c r="G70" s="51">
        <v>0</v>
      </c>
      <c r="H70" s="51">
        <v>600</v>
      </c>
      <c r="I70" s="69">
        <v>600</v>
      </c>
    </row>
    <row r="71" spans="1:9" ht="15.75" thickBot="1" x14ac:dyDescent="0.3">
      <c r="A71" s="61" t="s">
        <v>161</v>
      </c>
      <c r="B71" s="53">
        <v>45730</v>
      </c>
      <c r="C71" s="53">
        <v>45782</v>
      </c>
      <c r="D71" s="54">
        <v>0</v>
      </c>
      <c r="E71" s="54">
        <v>0</v>
      </c>
      <c r="F71" s="54">
        <v>13.2</v>
      </c>
      <c r="G71" s="54">
        <v>0</v>
      </c>
      <c r="H71" s="55">
        <v>2986.8</v>
      </c>
      <c r="I71" s="62">
        <v>3000</v>
      </c>
    </row>
    <row r="72" spans="1:9" ht="15.75" thickBot="1" x14ac:dyDescent="0.3">
      <c r="A72" s="59" t="s">
        <v>162</v>
      </c>
      <c r="B72" s="50">
        <v>45730</v>
      </c>
      <c r="C72" s="50">
        <v>45813</v>
      </c>
      <c r="D72" s="51">
        <v>0</v>
      </c>
      <c r="E72" s="51">
        <v>0</v>
      </c>
      <c r="F72" s="51">
        <v>0</v>
      </c>
      <c r="G72" s="51">
        <v>0</v>
      </c>
      <c r="H72" s="52">
        <v>2000</v>
      </c>
      <c r="I72" s="60">
        <v>2000</v>
      </c>
    </row>
    <row r="73" spans="1:9" ht="15.75" thickBot="1" x14ac:dyDescent="0.3">
      <c r="A73" s="113" t="s">
        <v>245</v>
      </c>
      <c r="B73" s="114"/>
      <c r="C73" s="115"/>
      <c r="D73" s="56">
        <v>0</v>
      </c>
      <c r="E73" s="56">
        <v>0</v>
      </c>
      <c r="F73" s="57">
        <v>1498.03</v>
      </c>
      <c r="G73" s="56">
        <v>0</v>
      </c>
      <c r="H73" s="57">
        <v>51901.97</v>
      </c>
      <c r="I73" s="63">
        <v>53400</v>
      </c>
    </row>
    <row r="74" spans="1:9" ht="21" customHeight="1" thickBot="1" x14ac:dyDescent="0.3">
      <c r="A74" s="131" t="s">
        <v>464</v>
      </c>
      <c r="B74" s="132"/>
      <c r="C74" s="132"/>
      <c r="D74" s="132"/>
      <c r="E74" s="132"/>
      <c r="F74" s="132"/>
      <c r="G74" s="132"/>
      <c r="H74" s="132"/>
      <c r="I74" s="133"/>
    </row>
    <row r="75" spans="1:9" ht="15.75" thickBot="1" x14ac:dyDescent="0.3">
      <c r="A75" s="61" t="s">
        <v>386</v>
      </c>
      <c r="B75" s="53">
        <v>45751</v>
      </c>
      <c r="C75" s="53">
        <v>46356</v>
      </c>
      <c r="D75" s="54">
        <v>0</v>
      </c>
      <c r="E75" s="54">
        <v>0</v>
      </c>
      <c r="F75" s="54">
        <v>380.15</v>
      </c>
      <c r="G75" s="54">
        <v>0</v>
      </c>
      <c r="H75" s="55">
        <v>4819.8500000000004</v>
      </c>
      <c r="I75" s="62">
        <v>5200</v>
      </c>
    </row>
    <row r="76" spans="1:9" ht="15.75" thickBot="1" x14ac:dyDescent="0.3">
      <c r="A76" s="59" t="s">
        <v>39</v>
      </c>
      <c r="B76" s="50">
        <v>45751</v>
      </c>
      <c r="C76" s="50">
        <v>45782</v>
      </c>
      <c r="D76" s="51">
        <v>0</v>
      </c>
      <c r="E76" s="51">
        <v>0</v>
      </c>
      <c r="F76" s="51">
        <v>0</v>
      </c>
      <c r="G76" s="51">
        <v>0</v>
      </c>
      <c r="H76" s="52">
        <v>2000</v>
      </c>
      <c r="I76" s="60">
        <v>2000</v>
      </c>
    </row>
    <row r="77" spans="1:9" ht="15.75" thickBot="1" x14ac:dyDescent="0.3">
      <c r="A77" s="61" t="s">
        <v>156</v>
      </c>
      <c r="B77" s="53">
        <v>45751</v>
      </c>
      <c r="C77" s="53">
        <v>45782</v>
      </c>
      <c r="D77" s="54">
        <v>0</v>
      </c>
      <c r="E77" s="54">
        <v>0</v>
      </c>
      <c r="F77" s="54">
        <v>0</v>
      </c>
      <c r="G77" s="54">
        <v>0</v>
      </c>
      <c r="H77" s="55">
        <v>2000</v>
      </c>
      <c r="I77" s="62">
        <v>2000</v>
      </c>
    </row>
    <row r="78" spans="1:9" ht="15.75" thickBot="1" x14ac:dyDescent="0.3">
      <c r="A78" s="59" t="s">
        <v>163</v>
      </c>
      <c r="B78" s="50">
        <v>45751</v>
      </c>
      <c r="C78" s="50">
        <v>45747</v>
      </c>
      <c r="D78" s="51">
        <v>0</v>
      </c>
      <c r="E78" s="51">
        <v>0</v>
      </c>
      <c r="F78" s="51">
        <v>0</v>
      </c>
      <c r="G78" s="51">
        <v>0</v>
      </c>
      <c r="H78" s="52">
        <v>2000</v>
      </c>
      <c r="I78" s="60">
        <v>2000</v>
      </c>
    </row>
    <row r="79" spans="1:9" ht="15.75" thickBot="1" x14ac:dyDescent="0.3">
      <c r="A79" s="61" t="s">
        <v>157</v>
      </c>
      <c r="B79" s="53">
        <v>45751</v>
      </c>
      <c r="C79" s="53">
        <v>45782</v>
      </c>
      <c r="D79" s="54">
        <v>0</v>
      </c>
      <c r="E79" s="54">
        <v>0</v>
      </c>
      <c r="F79" s="54">
        <v>13.2</v>
      </c>
      <c r="G79" s="54">
        <v>0</v>
      </c>
      <c r="H79" s="55">
        <v>2986.8</v>
      </c>
      <c r="I79" s="62">
        <v>3000</v>
      </c>
    </row>
    <row r="80" spans="1:9" ht="15.75" thickBot="1" x14ac:dyDescent="0.3">
      <c r="A80" s="59" t="s">
        <v>158</v>
      </c>
      <c r="B80" s="50">
        <v>45751</v>
      </c>
      <c r="C80" s="50">
        <v>45813</v>
      </c>
      <c r="D80" s="51">
        <v>0</v>
      </c>
      <c r="E80" s="51">
        <v>0</v>
      </c>
      <c r="F80" s="51">
        <v>0</v>
      </c>
      <c r="G80" s="51">
        <v>0</v>
      </c>
      <c r="H80" s="52">
        <v>2200</v>
      </c>
      <c r="I80" s="60">
        <v>2200</v>
      </c>
    </row>
    <row r="81" spans="1:9" ht="15.75" thickBot="1" x14ac:dyDescent="0.3">
      <c r="A81" s="61" t="s">
        <v>164</v>
      </c>
      <c r="B81" s="53">
        <v>45751</v>
      </c>
      <c r="C81" s="53">
        <v>45793</v>
      </c>
      <c r="D81" s="54">
        <v>0</v>
      </c>
      <c r="E81" s="54">
        <v>0</v>
      </c>
      <c r="F81" s="54">
        <v>13.2</v>
      </c>
      <c r="G81" s="54">
        <v>0</v>
      </c>
      <c r="H81" s="55">
        <v>2986.8</v>
      </c>
      <c r="I81" s="62">
        <v>3000</v>
      </c>
    </row>
    <row r="82" spans="1:9" ht="15.75" thickBot="1" x14ac:dyDescent="0.3">
      <c r="A82" s="59" t="s">
        <v>109</v>
      </c>
      <c r="B82" s="50">
        <v>45751</v>
      </c>
      <c r="C82" s="50">
        <v>45834</v>
      </c>
      <c r="D82" s="51">
        <v>0</v>
      </c>
      <c r="E82" s="51">
        <v>0</v>
      </c>
      <c r="F82" s="51">
        <v>0</v>
      </c>
      <c r="G82" s="51">
        <v>0</v>
      </c>
      <c r="H82" s="52">
        <v>2000</v>
      </c>
      <c r="I82" s="60">
        <v>2000</v>
      </c>
    </row>
    <row r="83" spans="1:9" ht="15.75" thickBot="1" x14ac:dyDescent="0.3">
      <c r="A83" s="61" t="s">
        <v>166</v>
      </c>
      <c r="B83" s="53">
        <v>45751</v>
      </c>
      <c r="C83" s="53">
        <v>45819</v>
      </c>
      <c r="D83" s="54">
        <v>0</v>
      </c>
      <c r="E83" s="54">
        <v>0</v>
      </c>
      <c r="F83" s="54">
        <v>13.2</v>
      </c>
      <c r="G83" s="54">
        <v>0</v>
      </c>
      <c r="H83" s="55">
        <v>2986.8</v>
      </c>
      <c r="I83" s="62">
        <v>3000</v>
      </c>
    </row>
    <row r="84" spans="1:9" ht="15.75" thickBot="1" x14ac:dyDescent="0.3">
      <c r="A84" s="59" t="s">
        <v>63</v>
      </c>
      <c r="B84" s="50">
        <v>45751</v>
      </c>
      <c r="C84" s="50">
        <v>45782</v>
      </c>
      <c r="D84" s="51">
        <v>0</v>
      </c>
      <c r="E84" s="51">
        <v>0</v>
      </c>
      <c r="F84" s="51">
        <v>13.2</v>
      </c>
      <c r="G84" s="51">
        <v>0</v>
      </c>
      <c r="H84" s="52">
        <v>2986.8</v>
      </c>
      <c r="I84" s="60">
        <v>3000</v>
      </c>
    </row>
    <row r="85" spans="1:9" ht="15.75" thickBot="1" x14ac:dyDescent="0.3">
      <c r="A85" s="61" t="s">
        <v>159</v>
      </c>
      <c r="B85" s="53">
        <v>45751</v>
      </c>
      <c r="C85" s="53">
        <v>45751</v>
      </c>
      <c r="D85" s="54">
        <v>0</v>
      </c>
      <c r="E85" s="54">
        <v>0</v>
      </c>
      <c r="F85" s="55">
        <v>1038.68</v>
      </c>
      <c r="G85" s="54">
        <v>0</v>
      </c>
      <c r="H85" s="55">
        <v>6561.32</v>
      </c>
      <c r="I85" s="62">
        <v>7600</v>
      </c>
    </row>
    <row r="86" spans="1:9" ht="15.75" thickBot="1" x14ac:dyDescent="0.3">
      <c r="A86" s="59" t="s">
        <v>390</v>
      </c>
      <c r="B86" s="50">
        <v>45751</v>
      </c>
      <c r="C86" s="50">
        <v>45777</v>
      </c>
      <c r="D86" s="51">
        <v>0</v>
      </c>
      <c r="E86" s="51">
        <v>0</v>
      </c>
      <c r="F86" s="51">
        <v>0</v>
      </c>
      <c r="G86" s="51">
        <v>0</v>
      </c>
      <c r="H86" s="52">
        <v>2000</v>
      </c>
      <c r="I86" s="60">
        <v>2000</v>
      </c>
    </row>
    <row r="87" spans="1:9" ht="15.75" thickBot="1" x14ac:dyDescent="0.3">
      <c r="A87" s="61" t="s">
        <v>160</v>
      </c>
      <c r="B87" s="53">
        <v>45751</v>
      </c>
      <c r="C87" s="53">
        <v>45751</v>
      </c>
      <c r="D87" s="54">
        <v>0</v>
      </c>
      <c r="E87" s="54">
        <v>0</v>
      </c>
      <c r="F87" s="54">
        <v>380.15</v>
      </c>
      <c r="G87" s="54">
        <v>0</v>
      </c>
      <c r="H87" s="55">
        <v>4819.8500000000004</v>
      </c>
      <c r="I87" s="62">
        <v>5200</v>
      </c>
    </row>
    <row r="88" spans="1:9" ht="15.75" thickBot="1" x14ac:dyDescent="0.3">
      <c r="A88" s="59" t="s">
        <v>516</v>
      </c>
      <c r="B88" s="50">
        <v>45751</v>
      </c>
      <c r="C88" s="50">
        <v>45838</v>
      </c>
      <c r="D88" s="51">
        <v>0</v>
      </c>
      <c r="E88" s="51">
        <v>0</v>
      </c>
      <c r="F88" s="51">
        <v>0</v>
      </c>
      <c r="G88" s="51">
        <v>0</v>
      </c>
      <c r="H88" s="52">
        <v>1600</v>
      </c>
      <c r="I88" s="60">
        <v>1600</v>
      </c>
    </row>
    <row r="89" spans="1:9" ht="15.75" thickBot="1" x14ac:dyDescent="0.3">
      <c r="A89" s="61" t="s">
        <v>387</v>
      </c>
      <c r="B89" s="53">
        <v>45751</v>
      </c>
      <c r="C89" s="53">
        <v>45819</v>
      </c>
      <c r="D89" s="54">
        <v>0</v>
      </c>
      <c r="E89" s="54">
        <v>0</v>
      </c>
      <c r="F89" s="54">
        <v>0</v>
      </c>
      <c r="G89" s="54">
        <v>0</v>
      </c>
      <c r="H89" s="55">
        <v>2200</v>
      </c>
      <c r="I89" s="62">
        <v>2200</v>
      </c>
    </row>
    <row r="90" spans="1:9" ht="15.75" thickBot="1" x14ac:dyDescent="0.3">
      <c r="A90" s="59" t="s">
        <v>165</v>
      </c>
      <c r="B90" s="50">
        <v>45751</v>
      </c>
      <c r="C90" s="50">
        <v>45747</v>
      </c>
      <c r="D90" s="51">
        <v>0</v>
      </c>
      <c r="E90" s="51">
        <v>0</v>
      </c>
      <c r="F90" s="51">
        <v>0</v>
      </c>
      <c r="G90" s="51">
        <v>0</v>
      </c>
      <c r="H90" s="52">
        <v>2000</v>
      </c>
      <c r="I90" s="60">
        <v>2000</v>
      </c>
    </row>
    <row r="91" spans="1:9" ht="15.75" thickBot="1" x14ac:dyDescent="0.3">
      <c r="A91" s="61" t="s">
        <v>389</v>
      </c>
      <c r="B91" s="53">
        <v>45751</v>
      </c>
      <c r="C91" s="53">
        <v>45842</v>
      </c>
      <c r="D91" s="54">
        <v>0</v>
      </c>
      <c r="E91" s="54">
        <v>0</v>
      </c>
      <c r="F91" s="54">
        <v>0</v>
      </c>
      <c r="G91" s="54">
        <v>0</v>
      </c>
      <c r="H91" s="55">
        <v>2000</v>
      </c>
      <c r="I91" s="62">
        <v>2000</v>
      </c>
    </row>
    <row r="92" spans="1:9" ht="15.75" thickBot="1" x14ac:dyDescent="0.3">
      <c r="A92" s="59" t="s">
        <v>517</v>
      </c>
      <c r="B92" s="50">
        <v>45751</v>
      </c>
      <c r="C92" s="50">
        <v>45747</v>
      </c>
      <c r="D92" s="51">
        <v>0</v>
      </c>
      <c r="E92" s="51">
        <v>0</v>
      </c>
      <c r="F92" s="51">
        <v>0</v>
      </c>
      <c r="G92" s="51">
        <v>0</v>
      </c>
      <c r="H92" s="51">
        <v>600</v>
      </c>
      <c r="I92" s="69">
        <v>600</v>
      </c>
    </row>
    <row r="93" spans="1:9" ht="15.75" thickBot="1" x14ac:dyDescent="0.3">
      <c r="A93" s="61" t="s">
        <v>161</v>
      </c>
      <c r="B93" s="53">
        <v>45751</v>
      </c>
      <c r="C93" s="53">
        <v>45782</v>
      </c>
      <c r="D93" s="54">
        <v>0</v>
      </c>
      <c r="E93" s="54">
        <v>0</v>
      </c>
      <c r="F93" s="54">
        <v>13.2</v>
      </c>
      <c r="G93" s="54">
        <v>0</v>
      </c>
      <c r="H93" s="55">
        <v>2986.8</v>
      </c>
      <c r="I93" s="62">
        <v>3000</v>
      </c>
    </row>
    <row r="94" spans="1:9" ht="15.75" thickBot="1" x14ac:dyDescent="0.3">
      <c r="A94" s="59" t="s">
        <v>162</v>
      </c>
      <c r="B94" s="50">
        <v>45751</v>
      </c>
      <c r="C94" s="50">
        <v>45813</v>
      </c>
      <c r="D94" s="51">
        <v>0</v>
      </c>
      <c r="E94" s="51">
        <v>0</v>
      </c>
      <c r="F94" s="51">
        <v>0</v>
      </c>
      <c r="G94" s="51">
        <v>0</v>
      </c>
      <c r="H94" s="52">
        <v>2000</v>
      </c>
      <c r="I94" s="60">
        <v>2000</v>
      </c>
    </row>
    <row r="95" spans="1:9" ht="15.75" thickBot="1" x14ac:dyDescent="0.3">
      <c r="A95" s="113" t="s">
        <v>245</v>
      </c>
      <c r="B95" s="114"/>
      <c r="C95" s="115"/>
      <c r="D95" s="56">
        <v>0</v>
      </c>
      <c r="E95" s="56">
        <v>0</v>
      </c>
      <c r="F95" s="57">
        <v>1864.98</v>
      </c>
      <c r="G95" s="56">
        <v>0</v>
      </c>
      <c r="H95" s="57">
        <v>53735.02</v>
      </c>
      <c r="I95" s="63">
        <v>55600</v>
      </c>
    </row>
    <row r="96" spans="1:9" ht="21" customHeight="1" thickBot="1" x14ac:dyDescent="0.3">
      <c r="A96" s="131" t="s">
        <v>465</v>
      </c>
      <c r="B96" s="132"/>
      <c r="C96" s="132"/>
      <c r="D96" s="132"/>
      <c r="E96" s="132"/>
      <c r="F96" s="132"/>
      <c r="G96" s="132"/>
      <c r="H96" s="132"/>
      <c r="I96" s="133"/>
    </row>
    <row r="97" spans="1:9" ht="15.75" thickBot="1" x14ac:dyDescent="0.3">
      <c r="A97" s="61" t="s">
        <v>386</v>
      </c>
      <c r="B97" s="53">
        <v>45782</v>
      </c>
      <c r="C97" s="53">
        <v>46477</v>
      </c>
      <c r="D97" s="54">
        <v>0</v>
      </c>
      <c r="E97" s="54">
        <v>0</v>
      </c>
      <c r="F97" s="54">
        <v>0</v>
      </c>
      <c r="G97" s="54">
        <v>0</v>
      </c>
      <c r="H97" s="55">
        <v>5200</v>
      </c>
      <c r="I97" s="62">
        <v>5200</v>
      </c>
    </row>
    <row r="98" spans="1:9" ht="15.75" thickBot="1" x14ac:dyDescent="0.3">
      <c r="A98" s="59" t="s">
        <v>39</v>
      </c>
      <c r="B98" s="50">
        <v>45782</v>
      </c>
      <c r="C98" s="50">
        <v>45782</v>
      </c>
      <c r="D98" s="51">
        <v>0</v>
      </c>
      <c r="E98" s="51">
        <v>0</v>
      </c>
      <c r="F98" s="51">
        <v>0</v>
      </c>
      <c r="G98" s="51">
        <v>0</v>
      </c>
      <c r="H98" s="52">
        <v>2000</v>
      </c>
      <c r="I98" s="60">
        <v>2000</v>
      </c>
    </row>
    <row r="99" spans="1:9" ht="15.75" thickBot="1" x14ac:dyDescent="0.3">
      <c r="A99" s="61" t="s">
        <v>156</v>
      </c>
      <c r="B99" s="53">
        <v>45782</v>
      </c>
      <c r="C99" s="53">
        <v>45782</v>
      </c>
      <c r="D99" s="54">
        <v>0</v>
      </c>
      <c r="E99" s="54">
        <v>0</v>
      </c>
      <c r="F99" s="54">
        <v>0</v>
      </c>
      <c r="G99" s="54">
        <v>0</v>
      </c>
      <c r="H99" s="55">
        <v>2000</v>
      </c>
      <c r="I99" s="62">
        <v>2000</v>
      </c>
    </row>
    <row r="100" spans="1:9" ht="15.75" thickBot="1" x14ac:dyDescent="0.3">
      <c r="A100" s="59" t="s">
        <v>163</v>
      </c>
      <c r="B100" s="50">
        <v>45791</v>
      </c>
      <c r="C100" s="50">
        <v>46112</v>
      </c>
      <c r="D100" s="51">
        <v>0</v>
      </c>
      <c r="E100" s="51">
        <v>0</v>
      </c>
      <c r="F100" s="51">
        <v>0</v>
      </c>
      <c r="G100" s="51">
        <v>0</v>
      </c>
      <c r="H100" s="52">
        <v>2000</v>
      </c>
      <c r="I100" s="60">
        <v>2000</v>
      </c>
    </row>
    <row r="101" spans="1:9" ht="15.75" thickBot="1" x14ac:dyDescent="0.3">
      <c r="A101" s="61" t="s">
        <v>157</v>
      </c>
      <c r="B101" s="53">
        <v>45782</v>
      </c>
      <c r="C101" s="53">
        <v>45782</v>
      </c>
      <c r="D101" s="54">
        <v>0</v>
      </c>
      <c r="E101" s="54">
        <v>0</v>
      </c>
      <c r="F101" s="54">
        <v>0</v>
      </c>
      <c r="G101" s="54">
        <v>0</v>
      </c>
      <c r="H101" s="55">
        <v>3000</v>
      </c>
      <c r="I101" s="62">
        <v>3000</v>
      </c>
    </row>
    <row r="102" spans="1:9" ht="15.75" thickBot="1" x14ac:dyDescent="0.3">
      <c r="A102" s="59" t="s">
        <v>158</v>
      </c>
      <c r="B102" s="50">
        <v>45782</v>
      </c>
      <c r="C102" s="50">
        <v>45813</v>
      </c>
      <c r="D102" s="51">
        <v>0</v>
      </c>
      <c r="E102" s="51">
        <v>0</v>
      </c>
      <c r="F102" s="51">
        <v>0</v>
      </c>
      <c r="G102" s="51">
        <v>0</v>
      </c>
      <c r="H102" s="52">
        <v>2200</v>
      </c>
      <c r="I102" s="60">
        <v>2200</v>
      </c>
    </row>
    <row r="103" spans="1:9" ht="15.75" thickBot="1" x14ac:dyDescent="0.3">
      <c r="A103" s="61" t="s">
        <v>164</v>
      </c>
      <c r="B103" s="53">
        <v>45782</v>
      </c>
      <c r="C103" s="53">
        <v>45793</v>
      </c>
      <c r="D103" s="54">
        <v>0</v>
      </c>
      <c r="E103" s="54">
        <v>0</v>
      </c>
      <c r="F103" s="54">
        <v>0</v>
      </c>
      <c r="G103" s="54">
        <v>0</v>
      </c>
      <c r="H103" s="55">
        <v>3000</v>
      </c>
      <c r="I103" s="62">
        <v>3000</v>
      </c>
    </row>
    <row r="104" spans="1:9" ht="15.75" thickBot="1" x14ac:dyDescent="0.3">
      <c r="A104" s="59" t="s">
        <v>109</v>
      </c>
      <c r="B104" s="50">
        <v>45782</v>
      </c>
      <c r="C104" s="50">
        <v>45834</v>
      </c>
      <c r="D104" s="51">
        <v>0</v>
      </c>
      <c r="E104" s="51">
        <v>0</v>
      </c>
      <c r="F104" s="51">
        <v>0</v>
      </c>
      <c r="G104" s="51">
        <v>0</v>
      </c>
      <c r="H104" s="52">
        <v>2000</v>
      </c>
      <c r="I104" s="60">
        <v>2000</v>
      </c>
    </row>
    <row r="105" spans="1:9" ht="15.75" thickBot="1" x14ac:dyDescent="0.3">
      <c r="A105" s="61" t="s">
        <v>166</v>
      </c>
      <c r="B105" s="53">
        <v>45782</v>
      </c>
      <c r="C105" s="53">
        <v>45819</v>
      </c>
      <c r="D105" s="54">
        <v>0</v>
      </c>
      <c r="E105" s="54">
        <v>0</v>
      </c>
      <c r="F105" s="54">
        <v>0</v>
      </c>
      <c r="G105" s="54">
        <v>0</v>
      </c>
      <c r="H105" s="55">
        <v>3000</v>
      </c>
      <c r="I105" s="62">
        <v>3000</v>
      </c>
    </row>
    <row r="106" spans="1:9" ht="15.75" thickBot="1" x14ac:dyDescent="0.3">
      <c r="A106" s="59" t="s">
        <v>63</v>
      </c>
      <c r="B106" s="50">
        <v>45782</v>
      </c>
      <c r="C106" s="50">
        <v>45782</v>
      </c>
      <c r="D106" s="51">
        <v>0</v>
      </c>
      <c r="E106" s="51">
        <v>0</v>
      </c>
      <c r="F106" s="51">
        <v>0</v>
      </c>
      <c r="G106" s="51">
        <v>0</v>
      </c>
      <c r="H106" s="52">
        <v>3000</v>
      </c>
      <c r="I106" s="60">
        <v>3000</v>
      </c>
    </row>
    <row r="107" spans="1:9" ht="15.75" thickBot="1" x14ac:dyDescent="0.3">
      <c r="A107" s="61" t="s">
        <v>159</v>
      </c>
      <c r="B107" s="53">
        <v>45782</v>
      </c>
      <c r="C107" s="53">
        <v>46477</v>
      </c>
      <c r="D107" s="54">
        <v>0</v>
      </c>
      <c r="E107" s="54">
        <v>0</v>
      </c>
      <c r="F107" s="54">
        <v>0</v>
      </c>
      <c r="G107" s="54">
        <v>0</v>
      </c>
      <c r="H107" s="55">
        <v>8200</v>
      </c>
      <c r="I107" s="62">
        <v>8200</v>
      </c>
    </row>
    <row r="108" spans="1:9" ht="15.75" thickBot="1" x14ac:dyDescent="0.3">
      <c r="A108" s="59" t="s">
        <v>390</v>
      </c>
      <c r="B108" s="50">
        <v>45782</v>
      </c>
      <c r="C108" s="50">
        <v>45777</v>
      </c>
      <c r="D108" s="51">
        <v>0</v>
      </c>
      <c r="E108" s="51">
        <v>0</v>
      </c>
      <c r="F108" s="51">
        <v>0</v>
      </c>
      <c r="G108" s="51">
        <v>0</v>
      </c>
      <c r="H108" s="52">
        <v>2000</v>
      </c>
      <c r="I108" s="60">
        <v>2000</v>
      </c>
    </row>
    <row r="109" spans="1:9" ht="15.75" thickBot="1" x14ac:dyDescent="0.3">
      <c r="A109" s="61" t="s">
        <v>160</v>
      </c>
      <c r="B109" s="53">
        <v>45782</v>
      </c>
      <c r="C109" s="53">
        <v>46477</v>
      </c>
      <c r="D109" s="54">
        <v>0</v>
      </c>
      <c r="E109" s="54">
        <v>0</v>
      </c>
      <c r="F109" s="54">
        <v>0</v>
      </c>
      <c r="G109" s="54">
        <v>0</v>
      </c>
      <c r="H109" s="55">
        <v>5200</v>
      </c>
      <c r="I109" s="62">
        <v>5200</v>
      </c>
    </row>
    <row r="110" spans="1:9" ht="15.75" thickBot="1" x14ac:dyDescent="0.3">
      <c r="A110" s="59" t="s">
        <v>516</v>
      </c>
      <c r="B110" s="50">
        <v>45782</v>
      </c>
      <c r="C110" s="50">
        <v>45838</v>
      </c>
      <c r="D110" s="51">
        <v>0</v>
      </c>
      <c r="E110" s="51">
        <v>0</v>
      </c>
      <c r="F110" s="51">
        <v>0</v>
      </c>
      <c r="G110" s="51">
        <v>0</v>
      </c>
      <c r="H110" s="52">
        <v>1600</v>
      </c>
      <c r="I110" s="60">
        <v>1600</v>
      </c>
    </row>
    <row r="111" spans="1:9" ht="15.75" thickBot="1" x14ac:dyDescent="0.3">
      <c r="A111" s="61" t="s">
        <v>387</v>
      </c>
      <c r="B111" s="53">
        <v>45782</v>
      </c>
      <c r="C111" s="53">
        <v>45819</v>
      </c>
      <c r="D111" s="54">
        <v>0</v>
      </c>
      <c r="E111" s="54">
        <v>0</v>
      </c>
      <c r="F111" s="54">
        <v>0</v>
      </c>
      <c r="G111" s="54">
        <v>0</v>
      </c>
      <c r="H111" s="55">
        <v>2200</v>
      </c>
      <c r="I111" s="62">
        <v>2200</v>
      </c>
    </row>
    <row r="112" spans="1:9" ht="15.75" thickBot="1" x14ac:dyDescent="0.3">
      <c r="A112" s="59" t="s">
        <v>165</v>
      </c>
      <c r="B112" s="50">
        <v>45782</v>
      </c>
      <c r="C112" s="50">
        <v>46112</v>
      </c>
      <c r="D112" s="51">
        <v>0</v>
      </c>
      <c r="E112" s="51">
        <v>0</v>
      </c>
      <c r="F112" s="51">
        <v>0</v>
      </c>
      <c r="G112" s="51">
        <v>0</v>
      </c>
      <c r="H112" s="52">
        <v>2000</v>
      </c>
      <c r="I112" s="60">
        <v>2000</v>
      </c>
    </row>
    <row r="113" spans="1:9" ht="15.75" thickBot="1" x14ac:dyDescent="0.3">
      <c r="A113" s="61" t="s">
        <v>389</v>
      </c>
      <c r="B113" s="53">
        <v>45782</v>
      </c>
      <c r="C113" s="53">
        <v>45842</v>
      </c>
      <c r="D113" s="54">
        <v>0</v>
      </c>
      <c r="E113" s="54">
        <v>0</v>
      </c>
      <c r="F113" s="54">
        <v>0</v>
      </c>
      <c r="G113" s="54">
        <v>0</v>
      </c>
      <c r="H113" s="55">
        <v>2000</v>
      </c>
      <c r="I113" s="62">
        <v>2000</v>
      </c>
    </row>
    <row r="114" spans="1:9" ht="15.75" thickBot="1" x14ac:dyDescent="0.3">
      <c r="A114" s="59" t="s">
        <v>517</v>
      </c>
      <c r="B114" s="50">
        <v>45791</v>
      </c>
      <c r="C114" s="50">
        <v>46112</v>
      </c>
      <c r="D114" s="51">
        <v>0</v>
      </c>
      <c r="E114" s="51">
        <v>0</v>
      </c>
      <c r="F114" s="51">
        <v>0</v>
      </c>
      <c r="G114" s="51">
        <v>0</v>
      </c>
      <c r="H114" s="51">
        <v>800</v>
      </c>
      <c r="I114" s="69">
        <v>800</v>
      </c>
    </row>
    <row r="115" spans="1:9" ht="15.75" thickBot="1" x14ac:dyDescent="0.3">
      <c r="A115" s="61" t="s">
        <v>161</v>
      </c>
      <c r="B115" s="53">
        <v>45782</v>
      </c>
      <c r="C115" s="53">
        <v>45782</v>
      </c>
      <c r="D115" s="54">
        <v>0</v>
      </c>
      <c r="E115" s="54">
        <v>0</v>
      </c>
      <c r="F115" s="54">
        <v>0</v>
      </c>
      <c r="G115" s="54">
        <v>0</v>
      </c>
      <c r="H115" s="55">
        <v>3000</v>
      </c>
      <c r="I115" s="62">
        <v>3000</v>
      </c>
    </row>
    <row r="116" spans="1:9" ht="15.75" thickBot="1" x14ac:dyDescent="0.3">
      <c r="A116" s="59" t="s">
        <v>162</v>
      </c>
      <c r="B116" s="50">
        <v>45782</v>
      </c>
      <c r="C116" s="50">
        <v>45813</v>
      </c>
      <c r="D116" s="51">
        <v>0</v>
      </c>
      <c r="E116" s="51">
        <v>0</v>
      </c>
      <c r="F116" s="51">
        <v>0</v>
      </c>
      <c r="G116" s="51">
        <v>0</v>
      </c>
      <c r="H116" s="52">
        <v>2000</v>
      </c>
      <c r="I116" s="60">
        <v>2000</v>
      </c>
    </row>
    <row r="117" spans="1:9" ht="15.75" thickBot="1" x14ac:dyDescent="0.3">
      <c r="A117" s="113" t="s">
        <v>245</v>
      </c>
      <c r="B117" s="114"/>
      <c r="C117" s="115"/>
      <c r="D117" s="56">
        <v>0</v>
      </c>
      <c r="E117" s="56">
        <v>0</v>
      </c>
      <c r="F117" s="56">
        <v>0</v>
      </c>
      <c r="G117" s="56">
        <v>0</v>
      </c>
      <c r="H117" s="57">
        <v>56400</v>
      </c>
      <c r="I117" s="63">
        <v>56400</v>
      </c>
    </row>
    <row r="118" spans="1:9" ht="21" customHeight="1" thickBot="1" x14ac:dyDescent="0.3">
      <c r="A118" s="131" t="s">
        <v>466</v>
      </c>
      <c r="B118" s="132"/>
      <c r="C118" s="132"/>
      <c r="D118" s="132"/>
      <c r="E118" s="132"/>
      <c r="F118" s="132"/>
      <c r="G118" s="132"/>
      <c r="H118" s="132"/>
      <c r="I118" s="133"/>
    </row>
    <row r="119" spans="1:9" ht="15.75" thickBot="1" x14ac:dyDescent="0.3">
      <c r="A119" s="61" t="s">
        <v>386</v>
      </c>
      <c r="B119" s="53">
        <v>45813</v>
      </c>
      <c r="C119" s="53">
        <v>46477</v>
      </c>
      <c r="D119" s="54">
        <v>0</v>
      </c>
      <c r="E119" s="54">
        <v>0</v>
      </c>
      <c r="F119" s="54">
        <v>0</v>
      </c>
      <c r="G119" s="54">
        <v>0</v>
      </c>
      <c r="H119" s="55">
        <v>5200</v>
      </c>
      <c r="I119" s="62">
        <v>5200</v>
      </c>
    </row>
    <row r="120" spans="1:9" ht="15.75" thickBot="1" x14ac:dyDescent="0.3">
      <c r="A120" s="59" t="s">
        <v>39</v>
      </c>
      <c r="B120" s="50">
        <v>45813</v>
      </c>
      <c r="C120" s="50">
        <v>46142</v>
      </c>
      <c r="D120" s="51">
        <v>0</v>
      </c>
      <c r="E120" s="51">
        <v>0</v>
      </c>
      <c r="F120" s="51">
        <v>0</v>
      </c>
      <c r="G120" s="51">
        <v>0</v>
      </c>
      <c r="H120" s="52">
        <v>2000</v>
      </c>
      <c r="I120" s="60">
        <v>2000</v>
      </c>
    </row>
    <row r="121" spans="1:9" ht="15.75" thickBot="1" x14ac:dyDescent="0.3">
      <c r="A121" s="61" t="s">
        <v>156</v>
      </c>
      <c r="B121" s="53">
        <v>45813</v>
      </c>
      <c r="C121" s="53">
        <v>46142</v>
      </c>
      <c r="D121" s="54">
        <v>0</v>
      </c>
      <c r="E121" s="54">
        <v>0</v>
      </c>
      <c r="F121" s="54">
        <v>0</v>
      </c>
      <c r="G121" s="54">
        <v>0</v>
      </c>
      <c r="H121" s="55">
        <v>2000</v>
      </c>
      <c r="I121" s="62">
        <v>2000</v>
      </c>
    </row>
    <row r="122" spans="1:9" ht="15.75" thickBot="1" x14ac:dyDescent="0.3">
      <c r="A122" s="59" t="s">
        <v>163</v>
      </c>
      <c r="B122" s="50">
        <v>45813</v>
      </c>
      <c r="C122" s="50">
        <v>46112</v>
      </c>
      <c r="D122" s="51">
        <v>0</v>
      </c>
      <c r="E122" s="51">
        <v>0</v>
      </c>
      <c r="F122" s="51">
        <v>0</v>
      </c>
      <c r="G122" s="51">
        <v>0</v>
      </c>
      <c r="H122" s="52">
        <v>2000</v>
      </c>
      <c r="I122" s="60">
        <v>2000</v>
      </c>
    </row>
    <row r="123" spans="1:9" ht="15.75" thickBot="1" x14ac:dyDescent="0.3">
      <c r="A123" s="61" t="s">
        <v>157</v>
      </c>
      <c r="B123" s="53">
        <v>45813</v>
      </c>
      <c r="C123" s="53">
        <v>46142</v>
      </c>
      <c r="D123" s="54">
        <v>0</v>
      </c>
      <c r="E123" s="54">
        <v>0</v>
      </c>
      <c r="F123" s="54">
        <v>0</v>
      </c>
      <c r="G123" s="54">
        <v>0</v>
      </c>
      <c r="H123" s="55">
        <v>3000</v>
      </c>
      <c r="I123" s="62">
        <v>3000</v>
      </c>
    </row>
    <row r="124" spans="1:9" ht="15.75" thickBot="1" x14ac:dyDescent="0.3">
      <c r="A124" s="59" t="s">
        <v>158</v>
      </c>
      <c r="B124" s="50">
        <v>45813</v>
      </c>
      <c r="C124" s="50">
        <v>45813</v>
      </c>
      <c r="D124" s="51">
        <v>0</v>
      </c>
      <c r="E124" s="51">
        <v>0</v>
      </c>
      <c r="F124" s="51">
        <v>0</v>
      </c>
      <c r="G124" s="51">
        <v>0</v>
      </c>
      <c r="H124" s="52">
        <v>2200</v>
      </c>
      <c r="I124" s="60">
        <v>2200</v>
      </c>
    </row>
    <row r="125" spans="1:9" ht="15.75" thickBot="1" x14ac:dyDescent="0.3">
      <c r="A125" s="61" t="s">
        <v>164</v>
      </c>
      <c r="B125" s="53">
        <v>45813</v>
      </c>
      <c r="C125" s="53">
        <v>46142</v>
      </c>
      <c r="D125" s="54">
        <v>0</v>
      </c>
      <c r="E125" s="54">
        <v>0</v>
      </c>
      <c r="F125" s="54">
        <v>0</v>
      </c>
      <c r="G125" s="54">
        <v>0</v>
      </c>
      <c r="H125" s="55">
        <v>3000</v>
      </c>
      <c r="I125" s="62">
        <v>3000</v>
      </c>
    </row>
    <row r="126" spans="1:9" ht="15.75" thickBot="1" x14ac:dyDescent="0.3">
      <c r="A126" s="59" t="s">
        <v>109</v>
      </c>
      <c r="B126" s="50">
        <v>45813</v>
      </c>
      <c r="C126" s="50">
        <v>45834</v>
      </c>
      <c r="D126" s="51">
        <v>0</v>
      </c>
      <c r="E126" s="51">
        <v>0</v>
      </c>
      <c r="F126" s="51">
        <v>0</v>
      </c>
      <c r="G126" s="51">
        <v>0</v>
      </c>
      <c r="H126" s="52">
        <v>2000</v>
      </c>
      <c r="I126" s="60">
        <v>2000</v>
      </c>
    </row>
    <row r="127" spans="1:9" ht="15.75" thickBot="1" x14ac:dyDescent="0.3">
      <c r="A127" s="61" t="s">
        <v>166</v>
      </c>
      <c r="B127" s="53">
        <v>45813</v>
      </c>
      <c r="C127" s="53">
        <v>45819</v>
      </c>
      <c r="D127" s="54">
        <v>0</v>
      </c>
      <c r="E127" s="54">
        <v>0</v>
      </c>
      <c r="F127" s="54">
        <v>0</v>
      </c>
      <c r="G127" s="54">
        <v>0</v>
      </c>
      <c r="H127" s="55">
        <v>3000</v>
      </c>
      <c r="I127" s="62">
        <v>3000</v>
      </c>
    </row>
    <row r="128" spans="1:9" ht="15.75" thickBot="1" x14ac:dyDescent="0.3">
      <c r="A128" s="59" t="s">
        <v>63</v>
      </c>
      <c r="B128" s="50">
        <v>45813</v>
      </c>
      <c r="C128" s="50">
        <v>46142</v>
      </c>
      <c r="D128" s="51">
        <v>0</v>
      </c>
      <c r="E128" s="51">
        <v>0</v>
      </c>
      <c r="F128" s="51">
        <v>0</v>
      </c>
      <c r="G128" s="51">
        <v>0</v>
      </c>
      <c r="H128" s="52">
        <v>3000</v>
      </c>
      <c r="I128" s="60">
        <v>3000</v>
      </c>
    </row>
    <row r="129" spans="1:9" ht="15.75" thickBot="1" x14ac:dyDescent="0.3">
      <c r="A129" s="61" t="s">
        <v>159</v>
      </c>
      <c r="B129" s="53">
        <v>45813</v>
      </c>
      <c r="C129" s="53">
        <v>46477</v>
      </c>
      <c r="D129" s="54">
        <v>0</v>
      </c>
      <c r="E129" s="54">
        <v>0</v>
      </c>
      <c r="F129" s="54">
        <v>0</v>
      </c>
      <c r="G129" s="54">
        <v>0</v>
      </c>
      <c r="H129" s="55">
        <v>8200</v>
      </c>
      <c r="I129" s="62">
        <v>8200</v>
      </c>
    </row>
    <row r="130" spans="1:9" ht="15.75" thickBot="1" x14ac:dyDescent="0.3">
      <c r="A130" s="59" t="s">
        <v>390</v>
      </c>
      <c r="B130" s="50">
        <v>45813</v>
      </c>
      <c r="C130" s="50">
        <v>46142</v>
      </c>
      <c r="D130" s="51">
        <v>0</v>
      </c>
      <c r="E130" s="51">
        <v>0</v>
      </c>
      <c r="F130" s="51">
        <v>0</v>
      </c>
      <c r="G130" s="51">
        <v>0</v>
      </c>
      <c r="H130" s="52">
        <v>2000</v>
      </c>
      <c r="I130" s="60">
        <v>2000</v>
      </c>
    </row>
    <row r="131" spans="1:9" ht="15.75" thickBot="1" x14ac:dyDescent="0.3">
      <c r="A131" s="61" t="s">
        <v>160</v>
      </c>
      <c r="B131" s="53">
        <v>45813</v>
      </c>
      <c r="C131" s="53">
        <v>46477</v>
      </c>
      <c r="D131" s="54">
        <v>0</v>
      </c>
      <c r="E131" s="54">
        <v>0</v>
      </c>
      <c r="F131" s="54">
        <v>0</v>
      </c>
      <c r="G131" s="54">
        <v>0</v>
      </c>
      <c r="H131" s="55">
        <v>5200</v>
      </c>
      <c r="I131" s="62">
        <v>5200</v>
      </c>
    </row>
    <row r="132" spans="1:9" ht="15.75" thickBot="1" x14ac:dyDescent="0.3">
      <c r="A132" s="59" t="s">
        <v>516</v>
      </c>
      <c r="B132" s="50">
        <v>45813</v>
      </c>
      <c r="C132" s="50">
        <v>45838</v>
      </c>
      <c r="D132" s="51">
        <v>0</v>
      </c>
      <c r="E132" s="51">
        <v>0</v>
      </c>
      <c r="F132" s="51">
        <v>0</v>
      </c>
      <c r="G132" s="51">
        <v>0</v>
      </c>
      <c r="H132" s="52">
        <v>1600</v>
      </c>
      <c r="I132" s="60">
        <v>1600</v>
      </c>
    </row>
    <row r="133" spans="1:9" ht="15.75" thickBot="1" x14ac:dyDescent="0.3">
      <c r="A133" s="61" t="s">
        <v>387</v>
      </c>
      <c r="B133" s="53">
        <v>45813</v>
      </c>
      <c r="C133" s="53">
        <v>45819</v>
      </c>
      <c r="D133" s="54">
        <v>0</v>
      </c>
      <c r="E133" s="54">
        <v>0</v>
      </c>
      <c r="F133" s="54">
        <v>0</v>
      </c>
      <c r="G133" s="54">
        <v>0</v>
      </c>
      <c r="H133" s="55">
        <v>2200</v>
      </c>
      <c r="I133" s="62">
        <v>2200</v>
      </c>
    </row>
    <row r="134" spans="1:9" ht="15.75" thickBot="1" x14ac:dyDescent="0.3">
      <c r="A134" s="59" t="s">
        <v>165</v>
      </c>
      <c r="B134" s="50">
        <v>45813</v>
      </c>
      <c r="C134" s="50">
        <v>46112</v>
      </c>
      <c r="D134" s="51">
        <v>0</v>
      </c>
      <c r="E134" s="51">
        <v>0</v>
      </c>
      <c r="F134" s="51">
        <v>0</v>
      </c>
      <c r="G134" s="51">
        <v>0</v>
      </c>
      <c r="H134" s="52">
        <v>2000</v>
      </c>
      <c r="I134" s="60">
        <v>2000</v>
      </c>
    </row>
    <row r="135" spans="1:9" ht="15.75" thickBot="1" x14ac:dyDescent="0.3">
      <c r="A135" s="61" t="s">
        <v>389</v>
      </c>
      <c r="B135" s="53">
        <v>45813</v>
      </c>
      <c r="C135" s="53">
        <v>45842</v>
      </c>
      <c r="D135" s="54">
        <v>0</v>
      </c>
      <c r="E135" s="54">
        <v>0</v>
      </c>
      <c r="F135" s="54">
        <v>0</v>
      </c>
      <c r="G135" s="54">
        <v>0</v>
      </c>
      <c r="H135" s="55">
        <v>2000</v>
      </c>
      <c r="I135" s="62">
        <v>2000</v>
      </c>
    </row>
    <row r="136" spans="1:9" ht="15.75" thickBot="1" x14ac:dyDescent="0.3">
      <c r="A136" s="59" t="s">
        <v>517</v>
      </c>
      <c r="B136" s="50">
        <v>45813</v>
      </c>
      <c r="C136" s="50">
        <v>46112</v>
      </c>
      <c r="D136" s="51">
        <v>0</v>
      </c>
      <c r="E136" s="51">
        <v>0</v>
      </c>
      <c r="F136" s="51">
        <v>0</v>
      </c>
      <c r="G136" s="51">
        <v>0</v>
      </c>
      <c r="H136" s="51">
        <v>800</v>
      </c>
      <c r="I136" s="69">
        <v>800</v>
      </c>
    </row>
    <row r="137" spans="1:9" ht="15.75" thickBot="1" x14ac:dyDescent="0.3">
      <c r="A137" s="61" t="s">
        <v>162</v>
      </c>
      <c r="B137" s="53">
        <v>45813</v>
      </c>
      <c r="C137" s="53">
        <v>45813</v>
      </c>
      <c r="D137" s="54">
        <v>0</v>
      </c>
      <c r="E137" s="54">
        <v>0</v>
      </c>
      <c r="F137" s="54">
        <v>0</v>
      </c>
      <c r="G137" s="54">
        <v>0</v>
      </c>
      <c r="H137" s="55">
        <v>2000</v>
      </c>
      <c r="I137" s="62">
        <v>2000</v>
      </c>
    </row>
    <row r="138" spans="1:9" ht="15.75" thickBot="1" x14ac:dyDescent="0.3">
      <c r="A138" s="113" t="s">
        <v>245</v>
      </c>
      <c r="B138" s="114"/>
      <c r="C138" s="115"/>
      <c r="D138" s="56">
        <v>0</v>
      </c>
      <c r="E138" s="56">
        <v>0</v>
      </c>
      <c r="F138" s="56">
        <v>0</v>
      </c>
      <c r="G138" s="56">
        <v>0</v>
      </c>
      <c r="H138" s="57">
        <v>53400</v>
      </c>
      <c r="I138" s="63">
        <v>53400</v>
      </c>
    </row>
    <row r="139" spans="1:9" ht="21" customHeight="1" thickBot="1" x14ac:dyDescent="0.3">
      <c r="A139" s="116" t="s">
        <v>472</v>
      </c>
      <c r="B139" s="117"/>
      <c r="C139" s="117"/>
      <c r="D139" s="117"/>
      <c r="E139" s="117"/>
      <c r="F139" s="117"/>
      <c r="G139" s="117"/>
      <c r="H139" s="117"/>
      <c r="I139" s="118"/>
    </row>
    <row r="140" spans="1:9" ht="15.75" thickBot="1" x14ac:dyDescent="0.3">
      <c r="A140" s="59" t="s">
        <v>386</v>
      </c>
      <c r="B140" s="50">
        <v>45842</v>
      </c>
      <c r="C140" s="50">
        <v>46477</v>
      </c>
      <c r="D140" s="51">
        <v>0</v>
      </c>
      <c r="E140" s="51">
        <v>0</v>
      </c>
      <c r="F140" s="51">
        <v>0</v>
      </c>
      <c r="G140" s="51">
        <v>0</v>
      </c>
      <c r="H140" s="52">
        <v>5200</v>
      </c>
      <c r="I140" s="60">
        <v>5200</v>
      </c>
    </row>
    <row r="141" spans="1:9" ht="15.75" thickBot="1" x14ac:dyDescent="0.3">
      <c r="A141" s="61" t="s">
        <v>39</v>
      </c>
      <c r="B141" s="53">
        <v>45842</v>
      </c>
      <c r="C141" s="53">
        <v>46142</v>
      </c>
      <c r="D141" s="54">
        <v>0</v>
      </c>
      <c r="E141" s="54">
        <v>0</v>
      </c>
      <c r="F141" s="54">
        <v>0</v>
      </c>
      <c r="G141" s="54">
        <v>0</v>
      </c>
      <c r="H141" s="55">
        <v>2000</v>
      </c>
      <c r="I141" s="62">
        <v>2000</v>
      </c>
    </row>
    <row r="142" spans="1:9" ht="15.75" thickBot="1" x14ac:dyDescent="0.3">
      <c r="A142" s="59" t="s">
        <v>156</v>
      </c>
      <c r="B142" s="50">
        <v>45842</v>
      </c>
      <c r="C142" s="50">
        <v>46142</v>
      </c>
      <c r="D142" s="51">
        <v>0</v>
      </c>
      <c r="E142" s="51">
        <v>0</v>
      </c>
      <c r="F142" s="51">
        <v>0</v>
      </c>
      <c r="G142" s="51">
        <v>0</v>
      </c>
      <c r="H142" s="52">
        <v>2000</v>
      </c>
      <c r="I142" s="60">
        <v>2000</v>
      </c>
    </row>
    <row r="143" spans="1:9" ht="15.75" thickBot="1" x14ac:dyDescent="0.3">
      <c r="A143" s="61" t="s">
        <v>163</v>
      </c>
      <c r="B143" s="53">
        <v>45842</v>
      </c>
      <c r="C143" s="53">
        <v>46112</v>
      </c>
      <c r="D143" s="54">
        <v>0</v>
      </c>
      <c r="E143" s="54">
        <v>0</v>
      </c>
      <c r="F143" s="54">
        <v>0</v>
      </c>
      <c r="G143" s="54">
        <v>0</v>
      </c>
      <c r="H143" s="55">
        <v>2000</v>
      </c>
      <c r="I143" s="62">
        <v>2000</v>
      </c>
    </row>
    <row r="144" spans="1:9" ht="15.75" thickBot="1" x14ac:dyDescent="0.3">
      <c r="A144" s="59" t="s">
        <v>157</v>
      </c>
      <c r="B144" s="50">
        <v>45842</v>
      </c>
      <c r="C144" s="50">
        <v>46142</v>
      </c>
      <c r="D144" s="51">
        <v>0</v>
      </c>
      <c r="E144" s="51">
        <v>0</v>
      </c>
      <c r="F144" s="51">
        <v>0</v>
      </c>
      <c r="G144" s="51">
        <v>0</v>
      </c>
      <c r="H144" s="52">
        <v>3000</v>
      </c>
      <c r="I144" s="60">
        <v>3000</v>
      </c>
    </row>
    <row r="145" spans="1:9" ht="15.75" thickBot="1" x14ac:dyDescent="0.3">
      <c r="A145" s="61" t="s">
        <v>164</v>
      </c>
      <c r="B145" s="53">
        <v>45842</v>
      </c>
      <c r="C145" s="53">
        <v>46142</v>
      </c>
      <c r="D145" s="54">
        <v>0</v>
      </c>
      <c r="E145" s="54">
        <v>0</v>
      </c>
      <c r="F145" s="54">
        <v>0</v>
      </c>
      <c r="G145" s="54">
        <v>0</v>
      </c>
      <c r="H145" s="55">
        <v>3000</v>
      </c>
      <c r="I145" s="62">
        <v>3000</v>
      </c>
    </row>
    <row r="146" spans="1:9" ht="15.75" thickBot="1" x14ac:dyDescent="0.3">
      <c r="A146" s="59" t="s">
        <v>109</v>
      </c>
      <c r="B146" s="50">
        <v>45842</v>
      </c>
      <c r="C146" s="50">
        <v>46173</v>
      </c>
      <c r="D146" s="51">
        <v>0</v>
      </c>
      <c r="E146" s="51">
        <v>0</v>
      </c>
      <c r="F146" s="51">
        <v>0</v>
      </c>
      <c r="G146" s="51">
        <v>0</v>
      </c>
      <c r="H146" s="52">
        <v>2000</v>
      </c>
      <c r="I146" s="60">
        <v>2000</v>
      </c>
    </row>
    <row r="147" spans="1:9" ht="15.75" thickBot="1" x14ac:dyDescent="0.3">
      <c r="A147" s="61" t="s">
        <v>63</v>
      </c>
      <c r="B147" s="53">
        <v>45842</v>
      </c>
      <c r="C147" s="53">
        <v>46142</v>
      </c>
      <c r="D147" s="54">
        <v>0</v>
      </c>
      <c r="E147" s="54">
        <v>0</v>
      </c>
      <c r="F147" s="54">
        <v>0</v>
      </c>
      <c r="G147" s="54">
        <v>0</v>
      </c>
      <c r="H147" s="55">
        <v>3000</v>
      </c>
      <c r="I147" s="62">
        <v>3000</v>
      </c>
    </row>
    <row r="148" spans="1:9" ht="15.75" thickBot="1" x14ac:dyDescent="0.3">
      <c r="A148" s="59" t="s">
        <v>159</v>
      </c>
      <c r="B148" s="50">
        <v>45842</v>
      </c>
      <c r="C148" s="50">
        <v>46477</v>
      </c>
      <c r="D148" s="51">
        <v>0</v>
      </c>
      <c r="E148" s="51">
        <v>0</v>
      </c>
      <c r="F148" s="51">
        <v>0</v>
      </c>
      <c r="G148" s="51">
        <v>0</v>
      </c>
      <c r="H148" s="52">
        <v>8200</v>
      </c>
      <c r="I148" s="60">
        <v>8200</v>
      </c>
    </row>
    <row r="149" spans="1:9" ht="15.75" thickBot="1" x14ac:dyDescent="0.3">
      <c r="A149" s="61" t="s">
        <v>390</v>
      </c>
      <c r="B149" s="53">
        <v>45842</v>
      </c>
      <c r="C149" s="53">
        <v>46142</v>
      </c>
      <c r="D149" s="54">
        <v>0</v>
      </c>
      <c r="E149" s="54">
        <v>0</v>
      </c>
      <c r="F149" s="54">
        <v>0</v>
      </c>
      <c r="G149" s="54">
        <v>0</v>
      </c>
      <c r="H149" s="55">
        <v>2000</v>
      </c>
      <c r="I149" s="62">
        <v>2000</v>
      </c>
    </row>
    <row r="150" spans="1:9" ht="15.75" thickBot="1" x14ac:dyDescent="0.3">
      <c r="A150" s="59" t="s">
        <v>160</v>
      </c>
      <c r="B150" s="50">
        <v>45842</v>
      </c>
      <c r="C150" s="50">
        <v>46477</v>
      </c>
      <c r="D150" s="51">
        <v>0</v>
      </c>
      <c r="E150" s="51">
        <v>0</v>
      </c>
      <c r="F150" s="51">
        <v>0</v>
      </c>
      <c r="G150" s="51">
        <v>0</v>
      </c>
      <c r="H150" s="52">
        <v>5200</v>
      </c>
      <c r="I150" s="60">
        <v>5200</v>
      </c>
    </row>
    <row r="151" spans="1:9" ht="15.75" thickBot="1" x14ac:dyDescent="0.3">
      <c r="A151" s="61" t="s">
        <v>516</v>
      </c>
      <c r="B151" s="53">
        <v>45842</v>
      </c>
      <c r="C151" s="53">
        <v>45838</v>
      </c>
      <c r="D151" s="54">
        <v>0</v>
      </c>
      <c r="E151" s="54">
        <v>0</v>
      </c>
      <c r="F151" s="54">
        <v>0</v>
      </c>
      <c r="G151" s="54">
        <v>0</v>
      </c>
      <c r="H151" s="55">
        <v>1600</v>
      </c>
      <c r="I151" s="62">
        <v>1600</v>
      </c>
    </row>
    <row r="152" spans="1:9" ht="15.75" thickBot="1" x14ac:dyDescent="0.3">
      <c r="A152" s="59" t="s">
        <v>387</v>
      </c>
      <c r="B152" s="50">
        <v>45842</v>
      </c>
      <c r="C152" s="50">
        <v>46173</v>
      </c>
      <c r="D152" s="51">
        <v>0</v>
      </c>
      <c r="E152" s="51">
        <v>0</v>
      </c>
      <c r="F152" s="51">
        <v>0</v>
      </c>
      <c r="G152" s="51">
        <v>0</v>
      </c>
      <c r="H152" s="52">
        <v>2200</v>
      </c>
      <c r="I152" s="60">
        <v>2200</v>
      </c>
    </row>
    <row r="153" spans="1:9" ht="15.75" thickBot="1" x14ac:dyDescent="0.3">
      <c r="A153" s="61" t="s">
        <v>165</v>
      </c>
      <c r="B153" s="53">
        <v>45842</v>
      </c>
      <c r="C153" s="53">
        <v>46112</v>
      </c>
      <c r="D153" s="54">
        <v>0</v>
      </c>
      <c r="E153" s="54">
        <v>0</v>
      </c>
      <c r="F153" s="54">
        <v>0</v>
      </c>
      <c r="G153" s="54">
        <v>0</v>
      </c>
      <c r="H153" s="55">
        <v>2000</v>
      </c>
      <c r="I153" s="62">
        <v>2000</v>
      </c>
    </row>
    <row r="154" spans="1:9" ht="15.75" thickBot="1" x14ac:dyDescent="0.3">
      <c r="A154" s="59" t="s">
        <v>389</v>
      </c>
      <c r="B154" s="50">
        <v>45842</v>
      </c>
      <c r="C154" s="50">
        <v>45842</v>
      </c>
      <c r="D154" s="51">
        <v>0</v>
      </c>
      <c r="E154" s="51">
        <v>0</v>
      </c>
      <c r="F154" s="51">
        <v>0</v>
      </c>
      <c r="G154" s="51">
        <v>0</v>
      </c>
      <c r="H154" s="52">
        <v>2000</v>
      </c>
      <c r="I154" s="60">
        <v>2000</v>
      </c>
    </row>
    <row r="155" spans="1:9" ht="15.75" thickBot="1" x14ac:dyDescent="0.3">
      <c r="A155" s="61" t="s">
        <v>517</v>
      </c>
      <c r="B155" s="53">
        <v>45842</v>
      </c>
      <c r="C155" s="53">
        <v>46112</v>
      </c>
      <c r="D155" s="54">
        <v>0</v>
      </c>
      <c r="E155" s="54">
        <v>0</v>
      </c>
      <c r="F155" s="54">
        <v>0</v>
      </c>
      <c r="G155" s="54">
        <v>0</v>
      </c>
      <c r="H155" s="54">
        <v>800</v>
      </c>
      <c r="I155" s="70">
        <v>800</v>
      </c>
    </row>
    <row r="156" spans="1:9" ht="15.75" thickBot="1" x14ac:dyDescent="0.3">
      <c r="A156" s="113" t="s">
        <v>245</v>
      </c>
      <c r="B156" s="114"/>
      <c r="C156" s="115"/>
      <c r="D156" s="56">
        <v>0</v>
      </c>
      <c r="E156" s="56">
        <v>0</v>
      </c>
      <c r="F156" s="56">
        <v>0</v>
      </c>
      <c r="G156" s="56">
        <v>0</v>
      </c>
      <c r="H156" s="57">
        <v>46200</v>
      </c>
      <c r="I156" s="63">
        <v>46200</v>
      </c>
    </row>
    <row r="157" spans="1:9" ht="21" customHeight="1" thickBot="1" x14ac:dyDescent="0.3">
      <c r="A157" s="116" t="s">
        <v>473</v>
      </c>
      <c r="B157" s="117"/>
      <c r="C157" s="117"/>
      <c r="D157" s="117"/>
      <c r="E157" s="117"/>
      <c r="F157" s="117"/>
      <c r="G157" s="117"/>
      <c r="H157" s="117"/>
      <c r="I157" s="118"/>
    </row>
    <row r="158" spans="1:9" ht="15.75" thickBot="1" x14ac:dyDescent="0.3">
      <c r="A158" s="59" t="s">
        <v>386</v>
      </c>
      <c r="B158" s="50">
        <v>45874</v>
      </c>
      <c r="C158" s="50">
        <v>46477</v>
      </c>
      <c r="D158" s="51">
        <v>0</v>
      </c>
      <c r="E158" s="51">
        <v>0</v>
      </c>
      <c r="F158" s="51">
        <v>0</v>
      </c>
      <c r="G158" s="51">
        <v>0</v>
      </c>
      <c r="H158" s="52">
        <v>5200</v>
      </c>
      <c r="I158" s="60">
        <v>5200</v>
      </c>
    </row>
    <row r="159" spans="1:9" ht="15.75" thickBot="1" x14ac:dyDescent="0.3">
      <c r="A159" s="61" t="s">
        <v>39</v>
      </c>
      <c r="B159" s="53">
        <v>45874</v>
      </c>
      <c r="C159" s="53">
        <v>46142</v>
      </c>
      <c r="D159" s="54">
        <v>0</v>
      </c>
      <c r="E159" s="54">
        <v>0</v>
      </c>
      <c r="F159" s="54">
        <v>0</v>
      </c>
      <c r="G159" s="54">
        <v>0</v>
      </c>
      <c r="H159" s="55">
        <v>2000</v>
      </c>
      <c r="I159" s="62">
        <v>2000</v>
      </c>
    </row>
    <row r="160" spans="1:9" ht="15.75" thickBot="1" x14ac:dyDescent="0.3">
      <c r="A160" s="59" t="s">
        <v>156</v>
      </c>
      <c r="B160" s="50">
        <v>45874</v>
      </c>
      <c r="C160" s="50">
        <v>46142</v>
      </c>
      <c r="D160" s="51">
        <v>0</v>
      </c>
      <c r="E160" s="51">
        <v>0</v>
      </c>
      <c r="F160" s="51">
        <v>0</v>
      </c>
      <c r="G160" s="51">
        <v>0</v>
      </c>
      <c r="H160" s="52">
        <v>2000</v>
      </c>
      <c r="I160" s="60">
        <v>2000</v>
      </c>
    </row>
    <row r="161" spans="1:9" ht="15.75" thickBot="1" x14ac:dyDescent="0.3">
      <c r="A161" s="61" t="s">
        <v>163</v>
      </c>
      <c r="B161" s="53">
        <v>45874</v>
      </c>
      <c r="C161" s="53">
        <v>46112</v>
      </c>
      <c r="D161" s="54">
        <v>0</v>
      </c>
      <c r="E161" s="54">
        <v>0</v>
      </c>
      <c r="F161" s="54">
        <v>0</v>
      </c>
      <c r="G161" s="54">
        <v>0</v>
      </c>
      <c r="H161" s="55">
        <v>2000</v>
      </c>
      <c r="I161" s="62">
        <v>2000</v>
      </c>
    </row>
    <row r="162" spans="1:9" ht="15.75" thickBot="1" x14ac:dyDescent="0.3">
      <c r="A162" s="59" t="s">
        <v>157</v>
      </c>
      <c r="B162" s="50">
        <v>45874</v>
      </c>
      <c r="C162" s="50">
        <v>46142</v>
      </c>
      <c r="D162" s="51">
        <v>0</v>
      </c>
      <c r="E162" s="51">
        <v>0</v>
      </c>
      <c r="F162" s="51">
        <v>0</v>
      </c>
      <c r="G162" s="51">
        <v>0</v>
      </c>
      <c r="H162" s="52">
        <v>3000</v>
      </c>
      <c r="I162" s="60">
        <v>3000</v>
      </c>
    </row>
    <row r="163" spans="1:9" ht="15.75" thickBot="1" x14ac:dyDescent="0.3">
      <c r="A163" s="61" t="s">
        <v>164</v>
      </c>
      <c r="B163" s="53">
        <v>45874</v>
      </c>
      <c r="C163" s="53">
        <v>46142</v>
      </c>
      <c r="D163" s="54">
        <v>0</v>
      </c>
      <c r="E163" s="54">
        <v>0</v>
      </c>
      <c r="F163" s="54">
        <v>0</v>
      </c>
      <c r="G163" s="54">
        <v>0</v>
      </c>
      <c r="H163" s="55">
        <v>3000</v>
      </c>
      <c r="I163" s="62">
        <v>3000</v>
      </c>
    </row>
    <row r="164" spans="1:9" ht="15.75" thickBot="1" x14ac:dyDescent="0.3">
      <c r="A164" s="59" t="s">
        <v>109</v>
      </c>
      <c r="B164" s="50">
        <v>45874</v>
      </c>
      <c r="C164" s="50">
        <v>46173</v>
      </c>
      <c r="D164" s="51">
        <v>0</v>
      </c>
      <c r="E164" s="51">
        <v>0</v>
      </c>
      <c r="F164" s="51">
        <v>0</v>
      </c>
      <c r="G164" s="51">
        <v>0</v>
      </c>
      <c r="H164" s="52">
        <v>2000</v>
      </c>
      <c r="I164" s="60">
        <v>2000</v>
      </c>
    </row>
    <row r="165" spans="1:9" ht="15.75" thickBot="1" x14ac:dyDescent="0.3">
      <c r="A165" s="61" t="s">
        <v>63</v>
      </c>
      <c r="B165" s="53">
        <v>45874</v>
      </c>
      <c r="C165" s="53">
        <v>46142</v>
      </c>
      <c r="D165" s="54">
        <v>0</v>
      </c>
      <c r="E165" s="54">
        <v>0</v>
      </c>
      <c r="F165" s="54">
        <v>0</v>
      </c>
      <c r="G165" s="54">
        <v>0</v>
      </c>
      <c r="H165" s="55">
        <v>3000</v>
      </c>
      <c r="I165" s="62">
        <v>3000</v>
      </c>
    </row>
    <row r="166" spans="1:9" ht="15.75" thickBot="1" x14ac:dyDescent="0.3">
      <c r="A166" s="59" t="s">
        <v>159</v>
      </c>
      <c r="B166" s="50">
        <v>45874</v>
      </c>
      <c r="C166" s="50">
        <v>46477</v>
      </c>
      <c r="D166" s="51">
        <v>0</v>
      </c>
      <c r="E166" s="51">
        <v>0</v>
      </c>
      <c r="F166" s="51">
        <v>0</v>
      </c>
      <c r="G166" s="51">
        <v>0</v>
      </c>
      <c r="H166" s="52">
        <v>8200</v>
      </c>
      <c r="I166" s="60">
        <v>8200</v>
      </c>
    </row>
    <row r="167" spans="1:9" ht="15.75" thickBot="1" x14ac:dyDescent="0.3">
      <c r="A167" s="61" t="s">
        <v>390</v>
      </c>
      <c r="B167" s="53">
        <v>45874</v>
      </c>
      <c r="C167" s="53">
        <v>46142</v>
      </c>
      <c r="D167" s="54">
        <v>0</v>
      </c>
      <c r="E167" s="54">
        <v>0</v>
      </c>
      <c r="F167" s="54">
        <v>0</v>
      </c>
      <c r="G167" s="54">
        <v>0</v>
      </c>
      <c r="H167" s="55">
        <v>2000</v>
      </c>
      <c r="I167" s="62">
        <v>2000</v>
      </c>
    </row>
    <row r="168" spans="1:9" ht="15.75" thickBot="1" x14ac:dyDescent="0.3">
      <c r="A168" s="59" t="s">
        <v>160</v>
      </c>
      <c r="B168" s="50">
        <v>45874</v>
      </c>
      <c r="C168" s="50">
        <v>46477</v>
      </c>
      <c r="D168" s="51">
        <v>0</v>
      </c>
      <c r="E168" s="51">
        <v>0</v>
      </c>
      <c r="F168" s="51">
        <v>0</v>
      </c>
      <c r="G168" s="51">
        <v>0</v>
      </c>
      <c r="H168" s="52">
        <v>5200</v>
      </c>
      <c r="I168" s="60">
        <v>5200</v>
      </c>
    </row>
    <row r="169" spans="1:9" ht="15.75" thickBot="1" x14ac:dyDescent="0.3">
      <c r="A169" s="61" t="s">
        <v>387</v>
      </c>
      <c r="B169" s="53">
        <v>45874</v>
      </c>
      <c r="C169" s="53">
        <v>46173</v>
      </c>
      <c r="D169" s="54">
        <v>0</v>
      </c>
      <c r="E169" s="54">
        <v>0</v>
      </c>
      <c r="F169" s="54">
        <v>0</v>
      </c>
      <c r="G169" s="54">
        <v>0</v>
      </c>
      <c r="H169" s="55">
        <v>2200</v>
      </c>
      <c r="I169" s="62">
        <v>2200</v>
      </c>
    </row>
    <row r="170" spans="1:9" ht="15.75" thickBot="1" x14ac:dyDescent="0.3">
      <c r="A170" s="59" t="s">
        <v>165</v>
      </c>
      <c r="B170" s="50">
        <v>45874</v>
      </c>
      <c r="C170" s="50">
        <v>46112</v>
      </c>
      <c r="D170" s="51">
        <v>0</v>
      </c>
      <c r="E170" s="51">
        <v>0</v>
      </c>
      <c r="F170" s="51">
        <v>0</v>
      </c>
      <c r="G170" s="51">
        <v>0</v>
      </c>
      <c r="H170" s="52">
        <v>2000</v>
      </c>
      <c r="I170" s="60">
        <v>2000</v>
      </c>
    </row>
    <row r="171" spans="1:9" ht="15.75" thickBot="1" x14ac:dyDescent="0.3">
      <c r="A171" s="61" t="s">
        <v>389</v>
      </c>
      <c r="B171" s="53">
        <v>45874</v>
      </c>
      <c r="C171" s="53">
        <v>46173</v>
      </c>
      <c r="D171" s="54">
        <v>0</v>
      </c>
      <c r="E171" s="54">
        <v>0</v>
      </c>
      <c r="F171" s="54">
        <v>0</v>
      </c>
      <c r="G171" s="54">
        <v>0</v>
      </c>
      <c r="H171" s="55">
        <v>2000</v>
      </c>
      <c r="I171" s="62">
        <v>2000</v>
      </c>
    </row>
    <row r="172" spans="1:9" ht="15.75" thickBot="1" x14ac:dyDescent="0.3">
      <c r="A172" s="59" t="s">
        <v>517</v>
      </c>
      <c r="B172" s="50">
        <v>45874</v>
      </c>
      <c r="C172" s="50">
        <v>46112</v>
      </c>
      <c r="D172" s="51">
        <v>0</v>
      </c>
      <c r="E172" s="51">
        <v>0</v>
      </c>
      <c r="F172" s="51">
        <v>0</v>
      </c>
      <c r="G172" s="51">
        <v>0</v>
      </c>
      <c r="H172" s="51">
        <v>800</v>
      </c>
      <c r="I172" s="69">
        <v>800</v>
      </c>
    </row>
    <row r="173" spans="1:9" ht="15.75" thickBot="1" x14ac:dyDescent="0.3">
      <c r="A173" s="113" t="s">
        <v>245</v>
      </c>
      <c r="B173" s="114"/>
      <c r="C173" s="115"/>
      <c r="D173" s="56">
        <v>0</v>
      </c>
      <c r="E173" s="56">
        <v>0</v>
      </c>
      <c r="F173" s="56">
        <v>0</v>
      </c>
      <c r="G173" s="56">
        <v>0</v>
      </c>
      <c r="H173" s="57">
        <v>44600</v>
      </c>
      <c r="I173" s="63">
        <v>44600</v>
      </c>
    </row>
    <row r="174" spans="1:9" ht="21" customHeight="1" thickBot="1" x14ac:dyDescent="0.3">
      <c r="A174" s="131" t="s">
        <v>469</v>
      </c>
      <c r="B174" s="132"/>
      <c r="C174" s="132"/>
      <c r="D174" s="132"/>
      <c r="E174" s="132"/>
      <c r="F174" s="132"/>
      <c r="G174" s="132"/>
      <c r="H174" s="132"/>
      <c r="I174" s="133"/>
    </row>
    <row r="175" spans="1:9" ht="15.75" thickBot="1" x14ac:dyDescent="0.3">
      <c r="A175" s="61" t="s">
        <v>386</v>
      </c>
      <c r="B175" s="53">
        <v>45905</v>
      </c>
      <c r="C175" s="53">
        <v>46477</v>
      </c>
      <c r="D175" s="54">
        <v>0</v>
      </c>
      <c r="E175" s="54">
        <v>0</v>
      </c>
      <c r="F175" s="54">
        <v>0</v>
      </c>
      <c r="G175" s="54">
        <v>0</v>
      </c>
      <c r="H175" s="55">
        <v>5200</v>
      </c>
      <c r="I175" s="62">
        <v>5200</v>
      </c>
    </row>
    <row r="176" spans="1:9" ht="15.75" thickBot="1" x14ac:dyDescent="0.3">
      <c r="A176" s="59" t="s">
        <v>39</v>
      </c>
      <c r="B176" s="50">
        <v>45905</v>
      </c>
      <c r="C176" s="50">
        <v>46142</v>
      </c>
      <c r="D176" s="51">
        <v>0</v>
      </c>
      <c r="E176" s="51">
        <v>0</v>
      </c>
      <c r="F176" s="51">
        <v>0</v>
      </c>
      <c r="G176" s="51">
        <v>0</v>
      </c>
      <c r="H176" s="52">
        <v>2000</v>
      </c>
      <c r="I176" s="60">
        <v>2000</v>
      </c>
    </row>
    <row r="177" spans="1:9" ht="15.75" thickBot="1" x14ac:dyDescent="0.3">
      <c r="A177" s="61" t="s">
        <v>156</v>
      </c>
      <c r="B177" s="53">
        <v>45905</v>
      </c>
      <c r="C177" s="53">
        <v>46142</v>
      </c>
      <c r="D177" s="54">
        <v>0</v>
      </c>
      <c r="E177" s="54">
        <v>0</v>
      </c>
      <c r="F177" s="54">
        <v>0</v>
      </c>
      <c r="G177" s="54">
        <v>0</v>
      </c>
      <c r="H177" s="55">
        <v>2000</v>
      </c>
      <c r="I177" s="62">
        <v>2000</v>
      </c>
    </row>
    <row r="178" spans="1:9" ht="15.75" thickBot="1" x14ac:dyDescent="0.3">
      <c r="A178" s="59" t="s">
        <v>163</v>
      </c>
      <c r="B178" s="50">
        <v>45905</v>
      </c>
      <c r="C178" s="50">
        <v>46112</v>
      </c>
      <c r="D178" s="51">
        <v>0</v>
      </c>
      <c r="E178" s="51">
        <v>0</v>
      </c>
      <c r="F178" s="51">
        <v>0</v>
      </c>
      <c r="G178" s="51">
        <v>0</v>
      </c>
      <c r="H178" s="52">
        <v>2000</v>
      </c>
      <c r="I178" s="60">
        <v>2000</v>
      </c>
    </row>
    <row r="179" spans="1:9" ht="15.75" thickBot="1" x14ac:dyDescent="0.3">
      <c r="A179" s="61" t="s">
        <v>157</v>
      </c>
      <c r="B179" s="53">
        <v>45905</v>
      </c>
      <c r="C179" s="53">
        <v>46142</v>
      </c>
      <c r="D179" s="54">
        <v>0</v>
      </c>
      <c r="E179" s="54">
        <v>0</v>
      </c>
      <c r="F179" s="54">
        <v>0</v>
      </c>
      <c r="G179" s="54">
        <v>0</v>
      </c>
      <c r="H179" s="55">
        <v>3000</v>
      </c>
      <c r="I179" s="62">
        <v>3000</v>
      </c>
    </row>
    <row r="180" spans="1:9" ht="15.75" thickBot="1" x14ac:dyDescent="0.3">
      <c r="A180" s="59" t="s">
        <v>164</v>
      </c>
      <c r="B180" s="50">
        <v>45905</v>
      </c>
      <c r="C180" s="50">
        <v>46142</v>
      </c>
      <c r="D180" s="51">
        <v>0</v>
      </c>
      <c r="E180" s="51">
        <v>0</v>
      </c>
      <c r="F180" s="51">
        <v>0</v>
      </c>
      <c r="G180" s="51">
        <v>0</v>
      </c>
      <c r="H180" s="52">
        <v>3000</v>
      </c>
      <c r="I180" s="60">
        <v>3000</v>
      </c>
    </row>
    <row r="181" spans="1:9" ht="15.75" thickBot="1" x14ac:dyDescent="0.3">
      <c r="A181" s="61" t="s">
        <v>109</v>
      </c>
      <c r="B181" s="53">
        <v>45905</v>
      </c>
      <c r="C181" s="53">
        <v>46173</v>
      </c>
      <c r="D181" s="54">
        <v>0</v>
      </c>
      <c r="E181" s="54">
        <v>0</v>
      </c>
      <c r="F181" s="54">
        <v>0</v>
      </c>
      <c r="G181" s="54">
        <v>0</v>
      </c>
      <c r="H181" s="55">
        <v>2000</v>
      </c>
      <c r="I181" s="62">
        <v>2000</v>
      </c>
    </row>
    <row r="182" spans="1:9" ht="15.75" thickBot="1" x14ac:dyDescent="0.3">
      <c r="A182" s="59" t="s">
        <v>63</v>
      </c>
      <c r="B182" s="50">
        <v>45905</v>
      </c>
      <c r="C182" s="50">
        <v>46142</v>
      </c>
      <c r="D182" s="51">
        <v>0</v>
      </c>
      <c r="E182" s="51">
        <v>0</v>
      </c>
      <c r="F182" s="51">
        <v>0</v>
      </c>
      <c r="G182" s="51">
        <v>0</v>
      </c>
      <c r="H182" s="52">
        <v>3000</v>
      </c>
      <c r="I182" s="60">
        <v>3000</v>
      </c>
    </row>
    <row r="183" spans="1:9" ht="15.75" thickBot="1" x14ac:dyDescent="0.3">
      <c r="A183" s="61" t="s">
        <v>159</v>
      </c>
      <c r="B183" s="53">
        <v>45905</v>
      </c>
      <c r="C183" s="53">
        <v>46477</v>
      </c>
      <c r="D183" s="54">
        <v>0</v>
      </c>
      <c r="E183" s="54">
        <v>0</v>
      </c>
      <c r="F183" s="54">
        <v>0</v>
      </c>
      <c r="G183" s="54">
        <v>0</v>
      </c>
      <c r="H183" s="55">
        <v>8200</v>
      </c>
      <c r="I183" s="62">
        <v>8200</v>
      </c>
    </row>
    <row r="184" spans="1:9" ht="15.75" thickBot="1" x14ac:dyDescent="0.3">
      <c r="A184" s="59" t="s">
        <v>390</v>
      </c>
      <c r="B184" s="50">
        <v>45905</v>
      </c>
      <c r="C184" s="50">
        <v>46142</v>
      </c>
      <c r="D184" s="51">
        <v>0</v>
      </c>
      <c r="E184" s="51">
        <v>0</v>
      </c>
      <c r="F184" s="51">
        <v>0</v>
      </c>
      <c r="G184" s="51">
        <v>0</v>
      </c>
      <c r="H184" s="52">
        <v>2000</v>
      </c>
      <c r="I184" s="60">
        <v>2000</v>
      </c>
    </row>
    <row r="185" spans="1:9" ht="15.75" thickBot="1" x14ac:dyDescent="0.3">
      <c r="A185" s="61" t="s">
        <v>160</v>
      </c>
      <c r="B185" s="53">
        <v>45905</v>
      </c>
      <c r="C185" s="53">
        <v>46477</v>
      </c>
      <c r="D185" s="54">
        <v>0</v>
      </c>
      <c r="E185" s="54">
        <v>0</v>
      </c>
      <c r="F185" s="54">
        <v>0</v>
      </c>
      <c r="G185" s="54">
        <v>0</v>
      </c>
      <c r="H185" s="55">
        <v>5200</v>
      </c>
      <c r="I185" s="62">
        <v>5200</v>
      </c>
    </row>
    <row r="186" spans="1:9" ht="15.75" thickBot="1" x14ac:dyDescent="0.3">
      <c r="A186" s="59" t="s">
        <v>387</v>
      </c>
      <c r="B186" s="50">
        <v>45905</v>
      </c>
      <c r="C186" s="50">
        <v>46173</v>
      </c>
      <c r="D186" s="51">
        <v>0</v>
      </c>
      <c r="E186" s="51">
        <v>0</v>
      </c>
      <c r="F186" s="51">
        <v>0</v>
      </c>
      <c r="G186" s="51">
        <v>0</v>
      </c>
      <c r="H186" s="52">
        <v>2200</v>
      </c>
      <c r="I186" s="60">
        <v>2200</v>
      </c>
    </row>
    <row r="187" spans="1:9" ht="15.75" thickBot="1" x14ac:dyDescent="0.3">
      <c r="A187" s="61" t="s">
        <v>165</v>
      </c>
      <c r="B187" s="53">
        <v>45905</v>
      </c>
      <c r="C187" s="53">
        <v>46112</v>
      </c>
      <c r="D187" s="54">
        <v>0</v>
      </c>
      <c r="E187" s="54">
        <v>0</v>
      </c>
      <c r="F187" s="54">
        <v>0</v>
      </c>
      <c r="G187" s="54">
        <v>0</v>
      </c>
      <c r="H187" s="55">
        <v>2000</v>
      </c>
      <c r="I187" s="62">
        <v>2000</v>
      </c>
    </row>
    <row r="188" spans="1:9" ht="15.75" thickBot="1" x14ac:dyDescent="0.3">
      <c r="A188" s="59" t="s">
        <v>389</v>
      </c>
      <c r="B188" s="50">
        <v>45905</v>
      </c>
      <c r="C188" s="50">
        <v>46173</v>
      </c>
      <c r="D188" s="51">
        <v>0</v>
      </c>
      <c r="E188" s="51">
        <v>0</v>
      </c>
      <c r="F188" s="51">
        <v>0</v>
      </c>
      <c r="G188" s="51">
        <v>0</v>
      </c>
      <c r="H188" s="52">
        <v>2000</v>
      </c>
      <c r="I188" s="60">
        <v>2000</v>
      </c>
    </row>
    <row r="189" spans="1:9" ht="15.75" thickBot="1" x14ac:dyDescent="0.3">
      <c r="A189" s="61" t="s">
        <v>517</v>
      </c>
      <c r="B189" s="53">
        <v>45905</v>
      </c>
      <c r="C189" s="53">
        <v>46112</v>
      </c>
      <c r="D189" s="54">
        <v>0</v>
      </c>
      <c r="E189" s="54">
        <v>0</v>
      </c>
      <c r="F189" s="54">
        <v>0</v>
      </c>
      <c r="G189" s="54">
        <v>0</v>
      </c>
      <c r="H189" s="54">
        <v>800</v>
      </c>
      <c r="I189" s="70">
        <v>800</v>
      </c>
    </row>
    <row r="190" spans="1:9" ht="15.75" thickBot="1" x14ac:dyDescent="0.3">
      <c r="A190" s="113" t="s">
        <v>245</v>
      </c>
      <c r="B190" s="114"/>
      <c r="C190" s="115"/>
      <c r="D190" s="56">
        <v>0</v>
      </c>
      <c r="E190" s="56">
        <v>0</v>
      </c>
      <c r="F190" s="56">
        <v>0</v>
      </c>
      <c r="G190" s="56">
        <v>0</v>
      </c>
      <c r="H190" s="57">
        <v>44600</v>
      </c>
      <c r="I190" s="63">
        <v>44600</v>
      </c>
    </row>
    <row r="191" spans="1:9" ht="21" customHeight="1" thickBot="1" x14ac:dyDescent="0.3">
      <c r="A191" s="116" t="s">
        <v>474</v>
      </c>
      <c r="B191" s="117"/>
      <c r="C191" s="117"/>
      <c r="D191" s="117"/>
      <c r="E191" s="117"/>
      <c r="F191" s="117"/>
      <c r="G191" s="117"/>
      <c r="H191" s="117"/>
      <c r="I191" s="118"/>
    </row>
    <row r="192" spans="1:9" ht="15.75" thickBot="1" x14ac:dyDescent="0.3">
      <c r="A192" s="59" t="s">
        <v>386</v>
      </c>
      <c r="B192" s="50">
        <v>45933</v>
      </c>
      <c r="C192" s="50">
        <v>46477</v>
      </c>
      <c r="D192" s="51">
        <v>0</v>
      </c>
      <c r="E192" s="51">
        <v>0</v>
      </c>
      <c r="F192" s="51">
        <v>0</v>
      </c>
      <c r="G192" s="51">
        <v>0</v>
      </c>
      <c r="H192" s="52">
        <v>5200</v>
      </c>
      <c r="I192" s="60">
        <v>5200</v>
      </c>
    </row>
    <row r="193" spans="1:9" ht="15.75" thickBot="1" x14ac:dyDescent="0.3">
      <c r="A193" s="61" t="s">
        <v>39</v>
      </c>
      <c r="B193" s="53">
        <v>45933</v>
      </c>
      <c r="C193" s="53">
        <v>46142</v>
      </c>
      <c r="D193" s="54">
        <v>0</v>
      </c>
      <c r="E193" s="54">
        <v>0</v>
      </c>
      <c r="F193" s="54">
        <v>0</v>
      </c>
      <c r="G193" s="54">
        <v>0</v>
      </c>
      <c r="H193" s="55">
        <v>2000</v>
      </c>
      <c r="I193" s="62">
        <v>2000</v>
      </c>
    </row>
    <row r="194" spans="1:9" ht="15.75" thickBot="1" x14ac:dyDescent="0.3">
      <c r="A194" s="59" t="s">
        <v>156</v>
      </c>
      <c r="B194" s="50">
        <v>45933</v>
      </c>
      <c r="C194" s="50">
        <v>46142</v>
      </c>
      <c r="D194" s="51">
        <v>0</v>
      </c>
      <c r="E194" s="51">
        <v>0</v>
      </c>
      <c r="F194" s="51">
        <v>0</v>
      </c>
      <c r="G194" s="51">
        <v>0</v>
      </c>
      <c r="H194" s="52">
        <v>2000</v>
      </c>
      <c r="I194" s="60">
        <v>2000</v>
      </c>
    </row>
    <row r="195" spans="1:9" ht="15.75" thickBot="1" x14ac:dyDescent="0.3">
      <c r="A195" s="61" t="s">
        <v>163</v>
      </c>
      <c r="B195" s="53">
        <v>45933</v>
      </c>
      <c r="C195" s="53">
        <v>46112</v>
      </c>
      <c r="D195" s="54">
        <v>0</v>
      </c>
      <c r="E195" s="54">
        <v>0</v>
      </c>
      <c r="F195" s="54">
        <v>0</v>
      </c>
      <c r="G195" s="54">
        <v>0</v>
      </c>
      <c r="H195" s="55">
        <v>2000</v>
      </c>
      <c r="I195" s="62">
        <v>2000</v>
      </c>
    </row>
    <row r="196" spans="1:9" ht="15.75" thickBot="1" x14ac:dyDescent="0.3">
      <c r="A196" s="59" t="s">
        <v>157</v>
      </c>
      <c r="B196" s="50">
        <v>45933</v>
      </c>
      <c r="C196" s="50">
        <v>46142</v>
      </c>
      <c r="D196" s="51">
        <v>0</v>
      </c>
      <c r="E196" s="51">
        <v>0</v>
      </c>
      <c r="F196" s="51">
        <v>0</v>
      </c>
      <c r="G196" s="51">
        <v>0</v>
      </c>
      <c r="H196" s="52">
        <v>3000</v>
      </c>
      <c r="I196" s="60">
        <v>3000</v>
      </c>
    </row>
    <row r="197" spans="1:9" ht="15.75" thickBot="1" x14ac:dyDescent="0.3">
      <c r="A197" s="61" t="s">
        <v>164</v>
      </c>
      <c r="B197" s="53">
        <v>45933</v>
      </c>
      <c r="C197" s="53">
        <v>46142</v>
      </c>
      <c r="D197" s="54">
        <v>0</v>
      </c>
      <c r="E197" s="54">
        <v>0</v>
      </c>
      <c r="F197" s="54">
        <v>0</v>
      </c>
      <c r="G197" s="54">
        <v>0</v>
      </c>
      <c r="H197" s="55">
        <v>3000</v>
      </c>
      <c r="I197" s="62">
        <v>3000</v>
      </c>
    </row>
    <row r="198" spans="1:9" ht="15.75" thickBot="1" x14ac:dyDescent="0.3">
      <c r="A198" s="59" t="s">
        <v>109</v>
      </c>
      <c r="B198" s="50">
        <v>45933</v>
      </c>
      <c r="C198" s="50">
        <v>46173</v>
      </c>
      <c r="D198" s="51">
        <v>0</v>
      </c>
      <c r="E198" s="51">
        <v>0</v>
      </c>
      <c r="F198" s="51">
        <v>0</v>
      </c>
      <c r="G198" s="51">
        <v>0</v>
      </c>
      <c r="H198" s="52">
        <v>2000</v>
      </c>
      <c r="I198" s="60">
        <v>2000</v>
      </c>
    </row>
    <row r="199" spans="1:9" ht="15.75" thickBot="1" x14ac:dyDescent="0.3">
      <c r="A199" s="61" t="s">
        <v>63</v>
      </c>
      <c r="B199" s="53">
        <v>45933</v>
      </c>
      <c r="C199" s="53">
        <v>46142</v>
      </c>
      <c r="D199" s="54">
        <v>0</v>
      </c>
      <c r="E199" s="54">
        <v>0</v>
      </c>
      <c r="F199" s="54">
        <v>0</v>
      </c>
      <c r="G199" s="54">
        <v>0</v>
      </c>
      <c r="H199" s="55">
        <v>3000</v>
      </c>
      <c r="I199" s="62">
        <v>3000</v>
      </c>
    </row>
    <row r="200" spans="1:9" ht="15.75" thickBot="1" x14ac:dyDescent="0.3">
      <c r="A200" s="59" t="s">
        <v>159</v>
      </c>
      <c r="B200" s="50">
        <v>45933</v>
      </c>
      <c r="C200" s="50">
        <v>46477</v>
      </c>
      <c r="D200" s="51">
        <v>0</v>
      </c>
      <c r="E200" s="51">
        <v>0</v>
      </c>
      <c r="F200" s="51">
        <v>0</v>
      </c>
      <c r="G200" s="51">
        <v>0</v>
      </c>
      <c r="H200" s="52">
        <v>8200</v>
      </c>
      <c r="I200" s="60">
        <v>8200</v>
      </c>
    </row>
    <row r="201" spans="1:9" ht="15.75" thickBot="1" x14ac:dyDescent="0.3">
      <c r="A201" s="61" t="s">
        <v>390</v>
      </c>
      <c r="B201" s="53">
        <v>45933</v>
      </c>
      <c r="C201" s="53">
        <v>46142</v>
      </c>
      <c r="D201" s="54">
        <v>0</v>
      </c>
      <c r="E201" s="54">
        <v>0</v>
      </c>
      <c r="F201" s="54">
        <v>0</v>
      </c>
      <c r="G201" s="54">
        <v>0</v>
      </c>
      <c r="H201" s="55">
        <v>2000</v>
      </c>
      <c r="I201" s="62">
        <v>2000</v>
      </c>
    </row>
    <row r="202" spans="1:9" ht="15.75" thickBot="1" x14ac:dyDescent="0.3">
      <c r="A202" s="59" t="s">
        <v>160</v>
      </c>
      <c r="B202" s="50">
        <v>45933</v>
      </c>
      <c r="C202" s="50">
        <v>46477</v>
      </c>
      <c r="D202" s="51">
        <v>0</v>
      </c>
      <c r="E202" s="51">
        <v>0</v>
      </c>
      <c r="F202" s="51">
        <v>0</v>
      </c>
      <c r="G202" s="51">
        <v>0</v>
      </c>
      <c r="H202" s="52">
        <v>5200</v>
      </c>
      <c r="I202" s="60">
        <v>5200</v>
      </c>
    </row>
    <row r="203" spans="1:9" ht="15.75" thickBot="1" x14ac:dyDescent="0.3">
      <c r="A203" s="61" t="s">
        <v>387</v>
      </c>
      <c r="B203" s="53">
        <v>45933</v>
      </c>
      <c r="C203" s="53">
        <v>46173</v>
      </c>
      <c r="D203" s="54">
        <v>0</v>
      </c>
      <c r="E203" s="54">
        <v>0</v>
      </c>
      <c r="F203" s="54">
        <v>0</v>
      </c>
      <c r="G203" s="54">
        <v>0</v>
      </c>
      <c r="H203" s="55">
        <v>2200</v>
      </c>
      <c r="I203" s="62">
        <v>2200</v>
      </c>
    </row>
    <row r="204" spans="1:9" ht="15.75" thickBot="1" x14ac:dyDescent="0.3">
      <c r="A204" s="59" t="s">
        <v>165</v>
      </c>
      <c r="B204" s="50">
        <v>45933</v>
      </c>
      <c r="C204" s="50">
        <v>46112</v>
      </c>
      <c r="D204" s="51">
        <v>0</v>
      </c>
      <c r="E204" s="51">
        <v>0</v>
      </c>
      <c r="F204" s="51">
        <v>0</v>
      </c>
      <c r="G204" s="51">
        <v>0</v>
      </c>
      <c r="H204" s="52">
        <v>2000</v>
      </c>
      <c r="I204" s="60">
        <v>2000</v>
      </c>
    </row>
    <row r="205" spans="1:9" ht="15.75" thickBot="1" x14ac:dyDescent="0.3">
      <c r="A205" s="61" t="s">
        <v>389</v>
      </c>
      <c r="B205" s="53">
        <v>45933</v>
      </c>
      <c r="C205" s="53">
        <v>46173</v>
      </c>
      <c r="D205" s="54">
        <v>0</v>
      </c>
      <c r="E205" s="54">
        <v>0</v>
      </c>
      <c r="F205" s="54">
        <v>0</v>
      </c>
      <c r="G205" s="54">
        <v>0</v>
      </c>
      <c r="H205" s="55">
        <v>2000</v>
      </c>
      <c r="I205" s="62">
        <v>2000</v>
      </c>
    </row>
    <row r="206" spans="1:9" ht="15.75" thickBot="1" x14ac:dyDescent="0.3">
      <c r="A206" s="59" t="s">
        <v>517</v>
      </c>
      <c r="B206" s="50">
        <v>45933</v>
      </c>
      <c r="C206" s="50">
        <v>46112</v>
      </c>
      <c r="D206" s="51">
        <v>0</v>
      </c>
      <c r="E206" s="51">
        <v>0</v>
      </c>
      <c r="F206" s="51">
        <v>0</v>
      </c>
      <c r="G206" s="51">
        <v>0</v>
      </c>
      <c r="H206" s="51">
        <v>800</v>
      </c>
      <c r="I206" s="69">
        <v>800</v>
      </c>
    </row>
    <row r="207" spans="1:9" ht="15.75" thickBot="1" x14ac:dyDescent="0.3">
      <c r="A207" s="113" t="s">
        <v>245</v>
      </c>
      <c r="B207" s="114"/>
      <c r="C207" s="115"/>
      <c r="D207" s="56">
        <v>0</v>
      </c>
      <c r="E207" s="56">
        <v>0</v>
      </c>
      <c r="F207" s="56">
        <v>0</v>
      </c>
      <c r="G207" s="56">
        <v>0</v>
      </c>
      <c r="H207" s="57">
        <v>44600</v>
      </c>
      <c r="I207" s="63">
        <v>44600</v>
      </c>
    </row>
    <row r="208" spans="1:9" ht="21" customHeight="1" thickBot="1" x14ac:dyDescent="0.3">
      <c r="A208" s="131" t="s">
        <v>477</v>
      </c>
      <c r="B208" s="132"/>
      <c r="C208" s="132"/>
      <c r="D208" s="132"/>
      <c r="E208" s="132"/>
      <c r="F208" s="132"/>
      <c r="G208" s="132"/>
      <c r="H208" s="132"/>
      <c r="I208" s="133"/>
    </row>
    <row r="209" spans="1:9" ht="15.75" thickBot="1" x14ac:dyDescent="0.3">
      <c r="A209" s="61" t="s">
        <v>386</v>
      </c>
      <c r="B209" s="53">
        <v>45966</v>
      </c>
      <c r="C209" s="53">
        <v>46477</v>
      </c>
      <c r="D209" s="54">
        <v>0</v>
      </c>
      <c r="E209" s="54">
        <v>0</v>
      </c>
      <c r="F209" s="54">
        <v>0</v>
      </c>
      <c r="G209" s="54">
        <v>0</v>
      </c>
      <c r="H209" s="55">
        <v>5200</v>
      </c>
      <c r="I209" s="62">
        <v>5200</v>
      </c>
    </row>
    <row r="210" spans="1:9" ht="15.75" thickBot="1" x14ac:dyDescent="0.3">
      <c r="A210" s="59" t="s">
        <v>39</v>
      </c>
      <c r="B210" s="50">
        <v>45966</v>
      </c>
      <c r="C210" s="50">
        <v>46142</v>
      </c>
      <c r="D210" s="51">
        <v>0</v>
      </c>
      <c r="E210" s="51">
        <v>0</v>
      </c>
      <c r="F210" s="51">
        <v>0</v>
      </c>
      <c r="G210" s="51">
        <v>0</v>
      </c>
      <c r="H210" s="52">
        <v>2000</v>
      </c>
      <c r="I210" s="60">
        <v>2000</v>
      </c>
    </row>
    <row r="211" spans="1:9" ht="15.75" thickBot="1" x14ac:dyDescent="0.3">
      <c r="A211" s="61" t="s">
        <v>156</v>
      </c>
      <c r="B211" s="53">
        <v>45966</v>
      </c>
      <c r="C211" s="53">
        <v>46142</v>
      </c>
      <c r="D211" s="54">
        <v>0</v>
      </c>
      <c r="E211" s="54">
        <v>0</v>
      </c>
      <c r="F211" s="54">
        <v>0</v>
      </c>
      <c r="G211" s="54">
        <v>0</v>
      </c>
      <c r="H211" s="55">
        <v>2000</v>
      </c>
      <c r="I211" s="62">
        <v>2000</v>
      </c>
    </row>
    <row r="212" spans="1:9" ht="15.75" thickBot="1" x14ac:dyDescent="0.3">
      <c r="A212" s="59" t="s">
        <v>163</v>
      </c>
      <c r="B212" s="50">
        <v>45966</v>
      </c>
      <c r="C212" s="50">
        <v>46112</v>
      </c>
      <c r="D212" s="51">
        <v>0</v>
      </c>
      <c r="E212" s="51">
        <v>0</v>
      </c>
      <c r="F212" s="51">
        <v>0</v>
      </c>
      <c r="G212" s="51">
        <v>0</v>
      </c>
      <c r="H212" s="52">
        <v>2000</v>
      </c>
      <c r="I212" s="60">
        <v>2000</v>
      </c>
    </row>
    <row r="213" spans="1:9" ht="15.75" thickBot="1" x14ac:dyDescent="0.3">
      <c r="A213" s="61" t="s">
        <v>157</v>
      </c>
      <c r="B213" s="53">
        <v>45966</v>
      </c>
      <c r="C213" s="53">
        <v>46142</v>
      </c>
      <c r="D213" s="54">
        <v>0</v>
      </c>
      <c r="E213" s="54">
        <v>0</v>
      </c>
      <c r="F213" s="54">
        <v>0</v>
      </c>
      <c r="G213" s="54">
        <v>0</v>
      </c>
      <c r="H213" s="55">
        <v>3000</v>
      </c>
      <c r="I213" s="62">
        <v>3000</v>
      </c>
    </row>
    <row r="214" spans="1:9" ht="15.75" thickBot="1" x14ac:dyDescent="0.3">
      <c r="A214" s="59" t="s">
        <v>164</v>
      </c>
      <c r="B214" s="50">
        <v>45966</v>
      </c>
      <c r="C214" s="50">
        <v>46142</v>
      </c>
      <c r="D214" s="51">
        <v>0</v>
      </c>
      <c r="E214" s="51">
        <v>0</v>
      </c>
      <c r="F214" s="51">
        <v>0</v>
      </c>
      <c r="G214" s="51">
        <v>0</v>
      </c>
      <c r="H214" s="52">
        <v>3000</v>
      </c>
      <c r="I214" s="60">
        <v>3000</v>
      </c>
    </row>
    <row r="215" spans="1:9" ht="15.75" thickBot="1" x14ac:dyDescent="0.3">
      <c r="A215" s="61" t="s">
        <v>109</v>
      </c>
      <c r="B215" s="53">
        <v>45966</v>
      </c>
      <c r="C215" s="53">
        <v>46173</v>
      </c>
      <c r="D215" s="54">
        <v>0</v>
      </c>
      <c r="E215" s="54">
        <v>0</v>
      </c>
      <c r="F215" s="54">
        <v>0</v>
      </c>
      <c r="G215" s="54">
        <v>0</v>
      </c>
      <c r="H215" s="55">
        <v>2000</v>
      </c>
      <c r="I215" s="62">
        <v>2000</v>
      </c>
    </row>
    <row r="216" spans="1:9" ht="15.75" thickBot="1" x14ac:dyDescent="0.3">
      <c r="A216" s="59" t="s">
        <v>63</v>
      </c>
      <c r="B216" s="50">
        <v>45966</v>
      </c>
      <c r="C216" s="50">
        <v>46142</v>
      </c>
      <c r="D216" s="51">
        <v>0</v>
      </c>
      <c r="E216" s="51">
        <v>0</v>
      </c>
      <c r="F216" s="51">
        <v>0</v>
      </c>
      <c r="G216" s="51">
        <v>0</v>
      </c>
      <c r="H216" s="52">
        <v>3000</v>
      </c>
      <c r="I216" s="60">
        <v>3000</v>
      </c>
    </row>
    <row r="217" spans="1:9" ht="15.75" thickBot="1" x14ac:dyDescent="0.3">
      <c r="A217" s="61" t="s">
        <v>159</v>
      </c>
      <c r="B217" s="53">
        <v>45966</v>
      </c>
      <c r="C217" s="53">
        <v>46477</v>
      </c>
      <c r="D217" s="54">
        <v>0</v>
      </c>
      <c r="E217" s="54">
        <v>0</v>
      </c>
      <c r="F217" s="54">
        <v>0</v>
      </c>
      <c r="G217" s="54">
        <v>0</v>
      </c>
      <c r="H217" s="55">
        <v>8200</v>
      </c>
      <c r="I217" s="62">
        <v>8200</v>
      </c>
    </row>
    <row r="218" spans="1:9" ht="15.75" thickBot="1" x14ac:dyDescent="0.3">
      <c r="A218" s="59" t="s">
        <v>390</v>
      </c>
      <c r="B218" s="50">
        <v>45966</v>
      </c>
      <c r="C218" s="50">
        <v>46142</v>
      </c>
      <c r="D218" s="51">
        <v>0</v>
      </c>
      <c r="E218" s="51">
        <v>0</v>
      </c>
      <c r="F218" s="51">
        <v>0</v>
      </c>
      <c r="G218" s="51">
        <v>0</v>
      </c>
      <c r="H218" s="52">
        <v>2000</v>
      </c>
      <c r="I218" s="60">
        <v>2000</v>
      </c>
    </row>
    <row r="219" spans="1:9" ht="15.75" thickBot="1" x14ac:dyDescent="0.3">
      <c r="A219" s="61" t="s">
        <v>160</v>
      </c>
      <c r="B219" s="53">
        <v>45966</v>
      </c>
      <c r="C219" s="53">
        <v>46477</v>
      </c>
      <c r="D219" s="54">
        <v>0</v>
      </c>
      <c r="E219" s="54">
        <v>0</v>
      </c>
      <c r="F219" s="54">
        <v>0</v>
      </c>
      <c r="G219" s="54">
        <v>0</v>
      </c>
      <c r="H219" s="55">
        <v>5200</v>
      </c>
      <c r="I219" s="62">
        <v>5200</v>
      </c>
    </row>
    <row r="220" spans="1:9" ht="15.75" thickBot="1" x14ac:dyDescent="0.3">
      <c r="A220" s="59" t="s">
        <v>387</v>
      </c>
      <c r="B220" s="50">
        <v>45966</v>
      </c>
      <c r="C220" s="50">
        <v>46173</v>
      </c>
      <c r="D220" s="51">
        <v>0</v>
      </c>
      <c r="E220" s="51">
        <v>0</v>
      </c>
      <c r="F220" s="51">
        <v>0</v>
      </c>
      <c r="G220" s="51">
        <v>0</v>
      </c>
      <c r="H220" s="52">
        <v>2200</v>
      </c>
      <c r="I220" s="60">
        <v>2200</v>
      </c>
    </row>
    <row r="221" spans="1:9" ht="15.75" thickBot="1" x14ac:dyDescent="0.3">
      <c r="A221" s="61" t="s">
        <v>165</v>
      </c>
      <c r="B221" s="53">
        <v>45966</v>
      </c>
      <c r="C221" s="53">
        <v>46112</v>
      </c>
      <c r="D221" s="54">
        <v>0</v>
      </c>
      <c r="E221" s="54">
        <v>0</v>
      </c>
      <c r="F221" s="54">
        <v>0</v>
      </c>
      <c r="G221" s="54">
        <v>0</v>
      </c>
      <c r="H221" s="55">
        <v>2000</v>
      </c>
      <c r="I221" s="62">
        <v>2000</v>
      </c>
    </row>
    <row r="222" spans="1:9" ht="15.75" thickBot="1" x14ac:dyDescent="0.3">
      <c r="A222" s="59" t="s">
        <v>389</v>
      </c>
      <c r="B222" s="50">
        <v>45966</v>
      </c>
      <c r="C222" s="50">
        <v>46173</v>
      </c>
      <c r="D222" s="51">
        <v>0</v>
      </c>
      <c r="E222" s="51">
        <v>0</v>
      </c>
      <c r="F222" s="51">
        <v>0</v>
      </c>
      <c r="G222" s="51">
        <v>0</v>
      </c>
      <c r="H222" s="52">
        <v>2000</v>
      </c>
      <c r="I222" s="60">
        <v>2000</v>
      </c>
    </row>
    <row r="223" spans="1:9" ht="15.75" thickBot="1" x14ac:dyDescent="0.3">
      <c r="A223" s="61" t="s">
        <v>517</v>
      </c>
      <c r="B223" s="53">
        <v>45966</v>
      </c>
      <c r="C223" s="53">
        <v>46112</v>
      </c>
      <c r="D223" s="54">
        <v>0</v>
      </c>
      <c r="E223" s="54">
        <v>0</v>
      </c>
      <c r="F223" s="54">
        <v>0</v>
      </c>
      <c r="G223" s="54">
        <v>0</v>
      </c>
      <c r="H223" s="54">
        <v>800</v>
      </c>
      <c r="I223" s="70">
        <v>800</v>
      </c>
    </row>
    <row r="224" spans="1:9" ht="15.75" thickBot="1" x14ac:dyDescent="0.3">
      <c r="A224" s="113" t="s">
        <v>245</v>
      </c>
      <c r="B224" s="114"/>
      <c r="C224" s="115"/>
      <c r="D224" s="56">
        <v>0</v>
      </c>
      <c r="E224" s="56">
        <v>0</v>
      </c>
      <c r="F224" s="56">
        <v>0</v>
      </c>
      <c r="G224" s="56">
        <v>0</v>
      </c>
      <c r="H224" s="57">
        <v>44600</v>
      </c>
      <c r="I224" s="63">
        <v>44600</v>
      </c>
    </row>
    <row r="225" spans="1:9" ht="21" customHeight="1" thickBot="1" x14ac:dyDescent="0.3">
      <c r="A225" s="116" t="s">
        <v>478</v>
      </c>
      <c r="B225" s="117"/>
      <c r="C225" s="117"/>
      <c r="D225" s="117"/>
      <c r="E225" s="117"/>
      <c r="F225" s="117"/>
      <c r="G225" s="117"/>
      <c r="H225" s="117"/>
      <c r="I225" s="118"/>
    </row>
    <row r="226" spans="1:9" ht="15.75" thickBot="1" x14ac:dyDescent="0.3">
      <c r="A226" s="59" t="s">
        <v>386</v>
      </c>
      <c r="B226" s="50">
        <v>45996</v>
      </c>
      <c r="C226" s="50">
        <v>46477</v>
      </c>
      <c r="D226" s="51">
        <v>0</v>
      </c>
      <c r="E226" s="51">
        <v>0</v>
      </c>
      <c r="F226" s="51">
        <v>0</v>
      </c>
      <c r="G226" s="51">
        <v>0</v>
      </c>
      <c r="H226" s="52">
        <v>5200</v>
      </c>
      <c r="I226" s="60">
        <v>5200</v>
      </c>
    </row>
    <row r="227" spans="1:9" ht="15.75" thickBot="1" x14ac:dyDescent="0.3">
      <c r="A227" s="61" t="s">
        <v>39</v>
      </c>
      <c r="B227" s="53">
        <v>45996</v>
      </c>
      <c r="C227" s="53">
        <v>46142</v>
      </c>
      <c r="D227" s="54">
        <v>0</v>
      </c>
      <c r="E227" s="54">
        <v>0</v>
      </c>
      <c r="F227" s="54">
        <v>0</v>
      </c>
      <c r="G227" s="54">
        <v>0</v>
      </c>
      <c r="H227" s="55">
        <v>2000</v>
      </c>
      <c r="I227" s="62">
        <v>2000</v>
      </c>
    </row>
    <row r="228" spans="1:9" ht="15.75" thickBot="1" x14ac:dyDescent="0.3">
      <c r="A228" s="59" t="s">
        <v>156</v>
      </c>
      <c r="B228" s="50">
        <v>45996</v>
      </c>
      <c r="C228" s="50">
        <v>46142</v>
      </c>
      <c r="D228" s="51">
        <v>0</v>
      </c>
      <c r="E228" s="51">
        <v>0</v>
      </c>
      <c r="F228" s="51">
        <v>0</v>
      </c>
      <c r="G228" s="51">
        <v>0</v>
      </c>
      <c r="H228" s="52">
        <v>2000</v>
      </c>
      <c r="I228" s="60">
        <v>2000</v>
      </c>
    </row>
    <row r="229" spans="1:9" ht="15.75" thickBot="1" x14ac:dyDescent="0.3">
      <c r="A229" s="61" t="s">
        <v>163</v>
      </c>
      <c r="B229" s="53">
        <v>45996</v>
      </c>
      <c r="C229" s="53">
        <v>46112</v>
      </c>
      <c r="D229" s="54">
        <v>0</v>
      </c>
      <c r="E229" s="54">
        <v>0</v>
      </c>
      <c r="F229" s="54">
        <v>0</v>
      </c>
      <c r="G229" s="54">
        <v>0</v>
      </c>
      <c r="H229" s="55">
        <v>2000</v>
      </c>
      <c r="I229" s="62">
        <v>2000</v>
      </c>
    </row>
    <row r="230" spans="1:9" ht="15.75" thickBot="1" x14ac:dyDescent="0.3">
      <c r="A230" s="59" t="s">
        <v>157</v>
      </c>
      <c r="B230" s="50">
        <v>45996</v>
      </c>
      <c r="C230" s="50">
        <v>46142</v>
      </c>
      <c r="D230" s="51">
        <v>0</v>
      </c>
      <c r="E230" s="51">
        <v>0</v>
      </c>
      <c r="F230" s="51">
        <v>0</v>
      </c>
      <c r="G230" s="51">
        <v>0</v>
      </c>
      <c r="H230" s="52">
        <v>3000</v>
      </c>
      <c r="I230" s="60">
        <v>3000</v>
      </c>
    </row>
    <row r="231" spans="1:9" ht="15.75" thickBot="1" x14ac:dyDescent="0.3">
      <c r="A231" s="61" t="s">
        <v>164</v>
      </c>
      <c r="B231" s="53">
        <v>45996</v>
      </c>
      <c r="C231" s="53">
        <v>46142</v>
      </c>
      <c r="D231" s="54">
        <v>0</v>
      </c>
      <c r="E231" s="54">
        <v>0</v>
      </c>
      <c r="F231" s="54">
        <v>0</v>
      </c>
      <c r="G231" s="54">
        <v>0</v>
      </c>
      <c r="H231" s="55">
        <v>3000</v>
      </c>
      <c r="I231" s="62">
        <v>3000</v>
      </c>
    </row>
    <row r="232" spans="1:9" ht="15.75" thickBot="1" x14ac:dyDescent="0.3">
      <c r="A232" s="59" t="s">
        <v>109</v>
      </c>
      <c r="B232" s="50">
        <v>45996</v>
      </c>
      <c r="C232" s="50">
        <v>46173</v>
      </c>
      <c r="D232" s="51">
        <v>0</v>
      </c>
      <c r="E232" s="51">
        <v>0</v>
      </c>
      <c r="F232" s="51">
        <v>0</v>
      </c>
      <c r="G232" s="51">
        <v>0</v>
      </c>
      <c r="H232" s="52">
        <v>2000</v>
      </c>
      <c r="I232" s="60">
        <v>2000</v>
      </c>
    </row>
    <row r="233" spans="1:9" ht="15.75" thickBot="1" x14ac:dyDescent="0.3">
      <c r="A233" s="61" t="s">
        <v>63</v>
      </c>
      <c r="B233" s="53">
        <v>45996</v>
      </c>
      <c r="C233" s="53">
        <v>46142</v>
      </c>
      <c r="D233" s="54">
        <v>0</v>
      </c>
      <c r="E233" s="54">
        <v>0</v>
      </c>
      <c r="F233" s="54">
        <v>0</v>
      </c>
      <c r="G233" s="54">
        <v>0</v>
      </c>
      <c r="H233" s="55">
        <v>3000</v>
      </c>
      <c r="I233" s="62">
        <v>3000</v>
      </c>
    </row>
    <row r="234" spans="1:9" ht="15.75" thickBot="1" x14ac:dyDescent="0.3">
      <c r="A234" s="59" t="s">
        <v>159</v>
      </c>
      <c r="B234" s="50">
        <v>45996</v>
      </c>
      <c r="C234" s="50">
        <v>46477</v>
      </c>
      <c r="D234" s="51">
        <v>0</v>
      </c>
      <c r="E234" s="51">
        <v>0</v>
      </c>
      <c r="F234" s="51">
        <v>0</v>
      </c>
      <c r="G234" s="51">
        <v>0</v>
      </c>
      <c r="H234" s="52">
        <v>8200</v>
      </c>
      <c r="I234" s="60">
        <v>8200</v>
      </c>
    </row>
    <row r="235" spans="1:9" ht="15.75" thickBot="1" x14ac:dyDescent="0.3">
      <c r="A235" s="61" t="s">
        <v>390</v>
      </c>
      <c r="B235" s="53">
        <v>45996</v>
      </c>
      <c r="C235" s="53">
        <v>46142</v>
      </c>
      <c r="D235" s="54">
        <v>0</v>
      </c>
      <c r="E235" s="54">
        <v>0</v>
      </c>
      <c r="F235" s="54">
        <v>0</v>
      </c>
      <c r="G235" s="54">
        <v>0</v>
      </c>
      <c r="H235" s="55">
        <v>2000</v>
      </c>
      <c r="I235" s="62">
        <v>2000</v>
      </c>
    </row>
    <row r="236" spans="1:9" ht="15.75" thickBot="1" x14ac:dyDescent="0.3">
      <c r="A236" s="59" t="s">
        <v>160</v>
      </c>
      <c r="B236" s="50">
        <v>45996</v>
      </c>
      <c r="C236" s="50">
        <v>46477</v>
      </c>
      <c r="D236" s="51">
        <v>0</v>
      </c>
      <c r="E236" s="51">
        <v>0</v>
      </c>
      <c r="F236" s="51">
        <v>0</v>
      </c>
      <c r="G236" s="51">
        <v>0</v>
      </c>
      <c r="H236" s="52">
        <v>5200</v>
      </c>
      <c r="I236" s="60">
        <v>5200</v>
      </c>
    </row>
    <row r="237" spans="1:9" ht="15.75" thickBot="1" x14ac:dyDescent="0.3">
      <c r="A237" s="61" t="s">
        <v>387</v>
      </c>
      <c r="B237" s="53">
        <v>45996</v>
      </c>
      <c r="C237" s="53">
        <v>46173</v>
      </c>
      <c r="D237" s="54">
        <v>0</v>
      </c>
      <c r="E237" s="54">
        <v>0</v>
      </c>
      <c r="F237" s="54">
        <v>0</v>
      </c>
      <c r="G237" s="54">
        <v>0</v>
      </c>
      <c r="H237" s="55">
        <v>2200</v>
      </c>
      <c r="I237" s="62">
        <v>2200</v>
      </c>
    </row>
    <row r="238" spans="1:9" ht="15.75" thickBot="1" x14ac:dyDescent="0.3">
      <c r="A238" s="59" t="s">
        <v>165</v>
      </c>
      <c r="B238" s="50">
        <v>45996</v>
      </c>
      <c r="C238" s="50">
        <v>46112</v>
      </c>
      <c r="D238" s="51">
        <v>0</v>
      </c>
      <c r="E238" s="51">
        <v>0</v>
      </c>
      <c r="F238" s="51">
        <v>0</v>
      </c>
      <c r="G238" s="51">
        <v>0</v>
      </c>
      <c r="H238" s="52">
        <v>2000</v>
      </c>
      <c r="I238" s="60">
        <v>2000</v>
      </c>
    </row>
    <row r="239" spans="1:9" ht="15.75" thickBot="1" x14ac:dyDescent="0.3">
      <c r="A239" s="61" t="s">
        <v>389</v>
      </c>
      <c r="B239" s="53">
        <v>45996</v>
      </c>
      <c r="C239" s="53">
        <v>46173</v>
      </c>
      <c r="D239" s="54">
        <v>0</v>
      </c>
      <c r="E239" s="54">
        <v>0</v>
      </c>
      <c r="F239" s="54">
        <v>0</v>
      </c>
      <c r="G239" s="54">
        <v>0</v>
      </c>
      <c r="H239" s="55">
        <v>2000</v>
      </c>
      <c r="I239" s="62">
        <v>2000</v>
      </c>
    </row>
    <row r="240" spans="1:9" ht="15.75" thickBot="1" x14ac:dyDescent="0.3">
      <c r="A240" s="59" t="s">
        <v>517</v>
      </c>
      <c r="B240" s="50">
        <v>45996</v>
      </c>
      <c r="C240" s="50">
        <v>46112</v>
      </c>
      <c r="D240" s="51">
        <v>0</v>
      </c>
      <c r="E240" s="51">
        <v>0</v>
      </c>
      <c r="F240" s="51">
        <v>0</v>
      </c>
      <c r="G240" s="51">
        <v>0</v>
      </c>
      <c r="H240" s="51">
        <v>800</v>
      </c>
      <c r="I240" s="69">
        <v>800</v>
      </c>
    </row>
    <row r="241" spans="1:9" ht="15.75" thickBot="1" x14ac:dyDescent="0.3">
      <c r="A241" s="113" t="s">
        <v>245</v>
      </c>
      <c r="B241" s="114"/>
      <c r="C241" s="115"/>
      <c r="D241" s="56">
        <v>0</v>
      </c>
      <c r="E241" s="56">
        <v>0</v>
      </c>
      <c r="F241" s="56">
        <v>0</v>
      </c>
      <c r="G241" s="56">
        <v>0</v>
      </c>
      <c r="H241" s="57">
        <v>44600</v>
      </c>
      <c r="I241" s="63">
        <v>44600</v>
      </c>
    </row>
    <row r="242" spans="1:9" x14ac:dyDescent="0.25">
      <c r="A242" s="119" t="s">
        <v>246</v>
      </c>
      <c r="B242" s="120"/>
      <c r="C242" s="121"/>
      <c r="D242" s="64">
        <v>0</v>
      </c>
      <c r="E242" s="64">
        <v>0</v>
      </c>
      <c r="F242" s="65">
        <v>8547.9</v>
      </c>
      <c r="G242" s="64">
        <v>0</v>
      </c>
      <c r="H242" s="65">
        <v>601852.1</v>
      </c>
      <c r="I242" s="66">
        <v>610400</v>
      </c>
    </row>
  </sheetData>
  <mergeCells count="33">
    <mergeCell ref="A51:C51"/>
    <mergeCell ref="A3:A4"/>
    <mergeCell ref="B3:B4"/>
    <mergeCell ref="D3:D4"/>
    <mergeCell ref="E3:E4"/>
    <mergeCell ref="H3:H4"/>
    <mergeCell ref="I3:I4"/>
    <mergeCell ref="A5:I5"/>
    <mergeCell ref="A27:C27"/>
    <mergeCell ref="A28:I28"/>
    <mergeCell ref="F3:F4"/>
    <mergeCell ref="G3:G4"/>
    <mergeCell ref="A173:C173"/>
    <mergeCell ref="A52:I52"/>
    <mergeCell ref="A73:C73"/>
    <mergeCell ref="A74:I74"/>
    <mergeCell ref="A95:C95"/>
    <mergeCell ref="A96:I96"/>
    <mergeCell ref="A117:C117"/>
    <mergeCell ref="A118:I118"/>
    <mergeCell ref="A138:C138"/>
    <mergeCell ref="A139:I139"/>
    <mergeCell ref="A156:C156"/>
    <mergeCell ref="A157:I157"/>
    <mergeCell ref="A225:I225"/>
    <mergeCell ref="A241:C241"/>
    <mergeCell ref="A242:C242"/>
    <mergeCell ref="A174:I174"/>
    <mergeCell ref="A190:C190"/>
    <mergeCell ref="A191:I191"/>
    <mergeCell ref="A207:C207"/>
    <mergeCell ref="A208:I208"/>
    <mergeCell ref="A224:C224"/>
  </mergeCells>
  <pageMargins left="0.511811024" right="0.511811024" top="0.78740157499999996" bottom="0.78740157499999996" header="0.31496062000000002" footer="0.3149606200000000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3E34E3-43C6-436C-A7D4-682D00AE4786}">
  <dimension ref="A2:L374"/>
  <sheetViews>
    <sheetView topLeftCell="E26" workbookViewId="0">
      <selection activeCell="L51" sqref="L51"/>
    </sheetView>
  </sheetViews>
  <sheetFormatPr defaultRowHeight="15" x14ac:dyDescent="0.25"/>
  <cols>
    <col min="11" max="11" width="39.42578125" customWidth="1"/>
    <col min="12" max="12" width="19.140625" bestFit="1" customWidth="1"/>
  </cols>
  <sheetData>
    <row r="2" spans="1:12" ht="21" x14ac:dyDescent="0.25">
      <c r="A2" s="77" t="s">
        <v>233</v>
      </c>
    </row>
    <row r="3" spans="1:12" x14ac:dyDescent="0.25">
      <c r="A3" s="122" t="s">
        <v>234</v>
      </c>
      <c r="B3" s="124" t="s">
        <v>235</v>
      </c>
      <c r="C3" s="58" t="s">
        <v>236</v>
      </c>
      <c r="D3" s="124" t="s">
        <v>238</v>
      </c>
      <c r="E3" s="124" t="s">
        <v>239</v>
      </c>
      <c r="F3" s="124" t="s">
        <v>240</v>
      </c>
      <c r="G3" s="124" t="s">
        <v>241</v>
      </c>
      <c r="H3" s="124" t="s">
        <v>242</v>
      </c>
      <c r="I3" s="126" t="s">
        <v>243</v>
      </c>
    </row>
    <row r="4" spans="1:12" ht="15.75" thickBot="1" x14ac:dyDescent="0.3">
      <c r="A4" s="123"/>
      <c r="B4" s="125"/>
      <c r="C4" s="49" t="s">
        <v>237</v>
      </c>
      <c r="D4" s="125"/>
      <c r="E4" s="125"/>
      <c r="F4" s="125"/>
      <c r="G4" s="125"/>
      <c r="H4" s="125"/>
      <c r="I4" s="127"/>
    </row>
    <row r="5" spans="1:12" ht="21" customHeight="1" thickBot="1" x14ac:dyDescent="0.3">
      <c r="A5" s="128" t="s">
        <v>443</v>
      </c>
      <c r="B5" s="129"/>
      <c r="C5" s="129"/>
      <c r="D5" s="129"/>
      <c r="E5" s="129"/>
      <c r="F5" s="129"/>
      <c r="G5" s="129"/>
      <c r="H5" s="129"/>
      <c r="I5" s="130"/>
      <c r="K5" s="67" t="s">
        <v>247</v>
      </c>
      <c r="L5" t="s">
        <v>250</v>
      </c>
    </row>
    <row r="6" spans="1:12" ht="15.75" thickBot="1" x14ac:dyDescent="0.3">
      <c r="A6" s="59" t="s">
        <v>375</v>
      </c>
      <c r="B6" s="50">
        <v>45687</v>
      </c>
      <c r="C6" s="50">
        <v>45791</v>
      </c>
      <c r="D6" s="51">
        <v>0</v>
      </c>
      <c r="E6" s="51">
        <v>0</v>
      </c>
      <c r="F6" s="51">
        <v>0</v>
      </c>
      <c r="G6" s="51">
        <v>0</v>
      </c>
      <c r="H6" s="52">
        <v>2000</v>
      </c>
      <c r="I6" s="60">
        <v>2000</v>
      </c>
      <c r="K6" s="68" t="s">
        <v>375</v>
      </c>
      <c r="L6">
        <v>48000</v>
      </c>
    </row>
    <row r="7" spans="1:12" ht="15.75" thickBot="1" x14ac:dyDescent="0.3">
      <c r="A7" s="61" t="s">
        <v>375</v>
      </c>
      <c r="B7" s="53">
        <v>45687</v>
      </c>
      <c r="C7" s="53">
        <v>46148</v>
      </c>
      <c r="D7" s="54">
        <v>0</v>
      </c>
      <c r="E7" s="54">
        <v>0</v>
      </c>
      <c r="F7" s="54">
        <v>0</v>
      </c>
      <c r="G7" s="54">
        <v>0</v>
      </c>
      <c r="H7" s="55">
        <v>2000</v>
      </c>
      <c r="I7" s="62">
        <v>2000</v>
      </c>
      <c r="K7" s="68" t="s">
        <v>338</v>
      </c>
      <c r="L7">
        <v>9000</v>
      </c>
    </row>
    <row r="8" spans="1:12" ht="15.75" thickBot="1" x14ac:dyDescent="0.3">
      <c r="A8" s="59" t="s">
        <v>376</v>
      </c>
      <c r="B8" s="50">
        <v>45687</v>
      </c>
      <c r="C8" s="50">
        <v>45791</v>
      </c>
      <c r="D8" s="51">
        <v>0</v>
      </c>
      <c r="E8" s="51">
        <v>0</v>
      </c>
      <c r="F8" s="51">
        <v>0</v>
      </c>
      <c r="G8" s="51">
        <v>0</v>
      </c>
      <c r="H8" s="52">
        <v>2000</v>
      </c>
      <c r="I8" s="60">
        <v>2000</v>
      </c>
      <c r="K8" s="68" t="s">
        <v>376</v>
      </c>
      <c r="L8">
        <v>24000</v>
      </c>
    </row>
    <row r="9" spans="1:12" ht="15.75" thickBot="1" x14ac:dyDescent="0.3">
      <c r="A9" s="61" t="s">
        <v>377</v>
      </c>
      <c r="B9" s="53">
        <v>45687</v>
      </c>
      <c r="C9" s="53">
        <v>45791</v>
      </c>
      <c r="D9" s="54">
        <v>0</v>
      </c>
      <c r="E9" s="54">
        <v>0</v>
      </c>
      <c r="F9" s="54">
        <v>0</v>
      </c>
      <c r="G9" s="54">
        <v>0</v>
      </c>
      <c r="H9" s="55">
        <v>2000</v>
      </c>
      <c r="I9" s="62">
        <v>2000</v>
      </c>
      <c r="K9" s="68" t="s">
        <v>399</v>
      </c>
      <c r="L9">
        <v>15000</v>
      </c>
    </row>
    <row r="10" spans="1:12" ht="15.75" thickBot="1" x14ac:dyDescent="0.3">
      <c r="A10" s="59" t="s">
        <v>504</v>
      </c>
      <c r="B10" s="50">
        <v>45687</v>
      </c>
      <c r="C10" s="50">
        <v>45693</v>
      </c>
      <c r="D10" s="51">
        <v>0</v>
      </c>
      <c r="E10" s="51">
        <v>0</v>
      </c>
      <c r="F10" s="51">
        <v>0</v>
      </c>
      <c r="G10" s="51">
        <v>0</v>
      </c>
      <c r="H10" s="52">
        <v>3000</v>
      </c>
      <c r="I10" s="60">
        <v>3000</v>
      </c>
      <c r="K10" s="68" t="s">
        <v>377</v>
      </c>
      <c r="L10">
        <v>24000</v>
      </c>
    </row>
    <row r="11" spans="1:12" ht="15.75" thickBot="1" x14ac:dyDescent="0.3">
      <c r="A11" s="61" t="s">
        <v>505</v>
      </c>
      <c r="B11" s="53">
        <v>45687</v>
      </c>
      <c r="C11" s="53">
        <v>45791</v>
      </c>
      <c r="D11" s="54">
        <v>0</v>
      </c>
      <c r="E11" s="54">
        <v>0</v>
      </c>
      <c r="F11" s="54">
        <v>0</v>
      </c>
      <c r="G11" s="54">
        <v>0</v>
      </c>
      <c r="H11" s="55">
        <v>2000</v>
      </c>
      <c r="I11" s="62">
        <v>2000</v>
      </c>
      <c r="K11" s="68" t="s">
        <v>511</v>
      </c>
      <c r="L11">
        <v>1500</v>
      </c>
    </row>
    <row r="12" spans="1:12" ht="15.75" thickBot="1" x14ac:dyDescent="0.3">
      <c r="A12" s="59" t="s">
        <v>506</v>
      </c>
      <c r="B12" s="50">
        <v>45687</v>
      </c>
      <c r="C12" s="50">
        <v>45791</v>
      </c>
      <c r="D12" s="51">
        <v>0</v>
      </c>
      <c r="E12" s="51">
        <v>0</v>
      </c>
      <c r="F12" s="51">
        <v>0</v>
      </c>
      <c r="G12" s="51">
        <v>0</v>
      </c>
      <c r="H12" s="52">
        <v>2000</v>
      </c>
      <c r="I12" s="60">
        <v>2000</v>
      </c>
      <c r="K12" s="68" t="s">
        <v>39</v>
      </c>
      <c r="L12">
        <v>5400</v>
      </c>
    </row>
    <row r="13" spans="1:12" ht="15.75" thickBot="1" x14ac:dyDescent="0.3">
      <c r="A13" s="61" t="s">
        <v>373</v>
      </c>
      <c r="B13" s="53">
        <v>45687</v>
      </c>
      <c r="C13" s="53">
        <v>45702</v>
      </c>
      <c r="D13" s="54">
        <v>0</v>
      </c>
      <c r="E13" s="54">
        <v>0</v>
      </c>
      <c r="F13" s="54">
        <v>0</v>
      </c>
      <c r="G13" s="54">
        <v>0</v>
      </c>
      <c r="H13" s="55">
        <v>5000</v>
      </c>
      <c r="I13" s="62">
        <v>5000</v>
      </c>
      <c r="K13" s="68" t="s">
        <v>443</v>
      </c>
    </row>
    <row r="14" spans="1:12" ht="15.75" thickBot="1" x14ac:dyDescent="0.3">
      <c r="A14" s="59" t="s">
        <v>371</v>
      </c>
      <c r="B14" s="50">
        <v>45687</v>
      </c>
      <c r="C14" s="50">
        <v>45791</v>
      </c>
      <c r="D14" s="51">
        <v>0</v>
      </c>
      <c r="E14" s="51">
        <v>0</v>
      </c>
      <c r="F14" s="51">
        <v>0</v>
      </c>
      <c r="G14" s="51">
        <v>0</v>
      </c>
      <c r="H14" s="52">
        <v>2000</v>
      </c>
      <c r="I14" s="60">
        <v>2000</v>
      </c>
      <c r="K14" s="68" t="s">
        <v>444</v>
      </c>
    </row>
    <row r="15" spans="1:12" ht="15.75" thickBot="1" x14ac:dyDescent="0.3">
      <c r="A15" s="61" t="s">
        <v>378</v>
      </c>
      <c r="B15" s="53">
        <v>45687</v>
      </c>
      <c r="C15" s="53">
        <v>45791</v>
      </c>
      <c r="D15" s="54">
        <v>0</v>
      </c>
      <c r="E15" s="54">
        <v>0</v>
      </c>
      <c r="F15" s="54">
        <v>0</v>
      </c>
      <c r="G15" s="54">
        <v>0</v>
      </c>
      <c r="H15" s="55">
        <v>2000</v>
      </c>
      <c r="I15" s="62">
        <v>2000</v>
      </c>
      <c r="K15" s="68" t="s">
        <v>463</v>
      </c>
    </row>
    <row r="16" spans="1:12" ht="15.75" thickBot="1" x14ac:dyDescent="0.3">
      <c r="A16" s="59" t="s">
        <v>378</v>
      </c>
      <c r="B16" s="50">
        <v>45687</v>
      </c>
      <c r="C16" s="50">
        <v>45791</v>
      </c>
      <c r="D16" s="51">
        <v>0</v>
      </c>
      <c r="E16" s="51">
        <v>0</v>
      </c>
      <c r="F16" s="51">
        <v>0</v>
      </c>
      <c r="G16" s="51">
        <v>0</v>
      </c>
      <c r="H16" s="52">
        <v>2000</v>
      </c>
      <c r="I16" s="60">
        <v>2000</v>
      </c>
      <c r="K16" s="68" t="s">
        <v>464</v>
      </c>
    </row>
    <row r="17" spans="1:12" ht="15.75" thickBot="1" x14ac:dyDescent="0.3">
      <c r="A17" s="61" t="s">
        <v>385</v>
      </c>
      <c r="B17" s="53">
        <v>45687</v>
      </c>
      <c r="C17" s="53">
        <v>45791</v>
      </c>
      <c r="D17" s="54">
        <v>0</v>
      </c>
      <c r="E17" s="54">
        <v>0</v>
      </c>
      <c r="F17" s="54">
        <v>0</v>
      </c>
      <c r="G17" s="54">
        <v>0</v>
      </c>
      <c r="H17" s="55">
        <v>2000</v>
      </c>
      <c r="I17" s="62">
        <v>2000</v>
      </c>
      <c r="K17" s="68" t="s">
        <v>465</v>
      </c>
    </row>
    <row r="18" spans="1:12" ht="15.75" thickBot="1" x14ac:dyDescent="0.3">
      <c r="A18" s="59" t="s">
        <v>384</v>
      </c>
      <c r="B18" s="50">
        <v>45687</v>
      </c>
      <c r="C18" s="50">
        <v>45791</v>
      </c>
      <c r="D18" s="51">
        <v>0</v>
      </c>
      <c r="E18" s="51">
        <v>0</v>
      </c>
      <c r="F18" s="51">
        <v>0</v>
      </c>
      <c r="G18" s="51">
        <v>0</v>
      </c>
      <c r="H18" s="52">
        <v>2000</v>
      </c>
      <c r="I18" s="60">
        <v>2000</v>
      </c>
      <c r="K18" s="68" t="s">
        <v>466</v>
      </c>
    </row>
    <row r="19" spans="1:12" ht="15.75" thickBot="1" x14ac:dyDescent="0.3">
      <c r="A19" s="61" t="s">
        <v>379</v>
      </c>
      <c r="B19" s="53">
        <v>45687</v>
      </c>
      <c r="C19" s="53">
        <v>45791</v>
      </c>
      <c r="D19" s="54">
        <v>0</v>
      </c>
      <c r="E19" s="54">
        <v>0</v>
      </c>
      <c r="F19" s="54">
        <v>0</v>
      </c>
      <c r="G19" s="54">
        <v>0</v>
      </c>
      <c r="H19" s="55">
        <v>2000</v>
      </c>
      <c r="I19" s="62">
        <v>2000</v>
      </c>
      <c r="K19" s="68" t="s">
        <v>472</v>
      </c>
    </row>
    <row r="20" spans="1:12" ht="15.75" thickBot="1" x14ac:dyDescent="0.3">
      <c r="A20" s="59" t="s">
        <v>379</v>
      </c>
      <c r="B20" s="50">
        <v>45687</v>
      </c>
      <c r="C20" s="50">
        <v>45791</v>
      </c>
      <c r="D20" s="51">
        <v>0</v>
      </c>
      <c r="E20" s="51">
        <v>0</v>
      </c>
      <c r="F20" s="51">
        <v>0</v>
      </c>
      <c r="G20" s="51">
        <v>0</v>
      </c>
      <c r="H20" s="52">
        <v>2000</v>
      </c>
      <c r="I20" s="60">
        <v>2000</v>
      </c>
      <c r="K20" s="68" t="s">
        <v>473</v>
      </c>
    </row>
    <row r="21" spans="1:12" ht="15.75" thickBot="1" x14ac:dyDescent="0.3">
      <c r="A21" s="61" t="s">
        <v>374</v>
      </c>
      <c r="B21" s="53">
        <v>45687</v>
      </c>
      <c r="C21" s="53">
        <v>45702</v>
      </c>
      <c r="D21" s="54">
        <v>0</v>
      </c>
      <c r="E21" s="54">
        <v>0</v>
      </c>
      <c r="F21" s="54">
        <v>0</v>
      </c>
      <c r="G21" s="54">
        <v>0</v>
      </c>
      <c r="H21" s="55">
        <v>5000</v>
      </c>
      <c r="I21" s="62">
        <v>5000</v>
      </c>
      <c r="K21" s="68" t="s">
        <v>469</v>
      </c>
    </row>
    <row r="22" spans="1:12" ht="15.75" thickBot="1" x14ac:dyDescent="0.3">
      <c r="A22" s="59" t="s">
        <v>380</v>
      </c>
      <c r="B22" s="50">
        <v>45687</v>
      </c>
      <c r="C22" s="50">
        <v>45791</v>
      </c>
      <c r="D22" s="51">
        <v>0</v>
      </c>
      <c r="E22" s="51">
        <v>0</v>
      </c>
      <c r="F22" s="51">
        <v>0</v>
      </c>
      <c r="G22" s="51">
        <v>0</v>
      </c>
      <c r="H22" s="52">
        <v>2000</v>
      </c>
      <c r="I22" s="60">
        <v>2000</v>
      </c>
      <c r="K22" s="68" t="s">
        <v>474</v>
      </c>
    </row>
    <row r="23" spans="1:12" ht="15.75" thickBot="1" x14ac:dyDescent="0.3">
      <c r="A23" s="61" t="s">
        <v>381</v>
      </c>
      <c r="B23" s="53">
        <v>45687</v>
      </c>
      <c r="C23" s="53">
        <v>45791</v>
      </c>
      <c r="D23" s="54">
        <v>0</v>
      </c>
      <c r="E23" s="54">
        <v>0</v>
      </c>
      <c r="F23" s="54">
        <v>0</v>
      </c>
      <c r="G23" s="54">
        <v>0</v>
      </c>
      <c r="H23" s="55">
        <v>2000</v>
      </c>
      <c r="I23" s="62">
        <v>2000</v>
      </c>
      <c r="K23" s="68" t="s">
        <v>477</v>
      </c>
    </row>
    <row r="24" spans="1:12" ht="15.75" thickBot="1" x14ac:dyDescent="0.3">
      <c r="A24" s="59" t="s">
        <v>381</v>
      </c>
      <c r="B24" s="50">
        <v>45687</v>
      </c>
      <c r="C24" s="50">
        <v>45791</v>
      </c>
      <c r="D24" s="51">
        <v>0</v>
      </c>
      <c r="E24" s="51">
        <v>0</v>
      </c>
      <c r="F24" s="51">
        <v>0</v>
      </c>
      <c r="G24" s="51">
        <v>0</v>
      </c>
      <c r="H24" s="52">
        <v>2000</v>
      </c>
      <c r="I24" s="60">
        <v>2000</v>
      </c>
      <c r="K24" s="68" t="s">
        <v>478</v>
      </c>
    </row>
    <row r="25" spans="1:12" ht="15.75" thickBot="1" x14ac:dyDescent="0.3">
      <c r="A25" s="61" t="s">
        <v>382</v>
      </c>
      <c r="B25" s="53">
        <v>45687</v>
      </c>
      <c r="C25" s="53">
        <v>45791</v>
      </c>
      <c r="D25" s="54">
        <v>0</v>
      </c>
      <c r="E25" s="54">
        <v>0</v>
      </c>
      <c r="F25" s="54">
        <v>0</v>
      </c>
      <c r="G25" s="54">
        <v>0</v>
      </c>
      <c r="H25" s="55">
        <v>2000</v>
      </c>
      <c r="I25" s="62">
        <v>2000</v>
      </c>
      <c r="K25" s="68" t="s">
        <v>504</v>
      </c>
      <c r="L25">
        <v>36000</v>
      </c>
    </row>
    <row r="26" spans="1:12" ht="15.75" thickBot="1" x14ac:dyDescent="0.3">
      <c r="A26" s="59" t="s">
        <v>372</v>
      </c>
      <c r="B26" s="50">
        <v>45687</v>
      </c>
      <c r="C26" s="50">
        <v>45791</v>
      </c>
      <c r="D26" s="51">
        <v>0</v>
      </c>
      <c r="E26" s="51">
        <v>0</v>
      </c>
      <c r="F26" s="51">
        <v>0</v>
      </c>
      <c r="G26" s="51">
        <v>0</v>
      </c>
      <c r="H26" s="52">
        <v>8000</v>
      </c>
      <c r="I26" s="60">
        <v>8000</v>
      </c>
      <c r="K26" s="68" t="s">
        <v>505</v>
      </c>
      <c r="L26">
        <v>24000</v>
      </c>
    </row>
    <row r="27" spans="1:12" ht="15.75" thickBot="1" x14ac:dyDescent="0.3">
      <c r="A27" s="61" t="s">
        <v>383</v>
      </c>
      <c r="B27" s="53">
        <v>45687</v>
      </c>
      <c r="C27" s="53">
        <v>45791</v>
      </c>
      <c r="D27" s="54">
        <v>0</v>
      </c>
      <c r="E27" s="54">
        <v>0</v>
      </c>
      <c r="F27" s="54">
        <v>0</v>
      </c>
      <c r="G27" s="54">
        <v>0</v>
      </c>
      <c r="H27" s="55">
        <v>2000</v>
      </c>
      <c r="I27" s="62">
        <v>2000</v>
      </c>
      <c r="K27" s="68" t="s">
        <v>506</v>
      </c>
      <c r="L27">
        <v>24000</v>
      </c>
    </row>
    <row r="28" spans="1:12" ht="15.75" thickBot="1" x14ac:dyDescent="0.3">
      <c r="A28" s="59" t="s">
        <v>339</v>
      </c>
      <c r="B28" s="50">
        <v>45687</v>
      </c>
      <c r="C28" s="50">
        <v>45791</v>
      </c>
      <c r="D28" s="51">
        <v>0</v>
      </c>
      <c r="E28" s="51">
        <v>0</v>
      </c>
      <c r="F28" s="51">
        <v>0</v>
      </c>
      <c r="G28" s="51">
        <v>0</v>
      </c>
      <c r="H28" s="52">
        <v>2000</v>
      </c>
      <c r="I28" s="60">
        <v>2000</v>
      </c>
      <c r="K28" s="68" t="s">
        <v>373</v>
      </c>
      <c r="L28">
        <v>60000</v>
      </c>
    </row>
    <row r="29" spans="1:12" ht="15.75" thickBot="1" x14ac:dyDescent="0.3">
      <c r="A29" s="113" t="s">
        <v>245</v>
      </c>
      <c r="B29" s="114"/>
      <c r="C29" s="115"/>
      <c r="D29" s="56">
        <v>0</v>
      </c>
      <c r="E29" s="56">
        <v>0</v>
      </c>
      <c r="F29" s="56">
        <v>0</v>
      </c>
      <c r="G29" s="56">
        <v>0</v>
      </c>
      <c r="H29" s="57">
        <v>59000</v>
      </c>
      <c r="I29" s="63">
        <v>59000</v>
      </c>
      <c r="K29" s="68" t="s">
        <v>512</v>
      </c>
      <c r="L29">
        <v>1500</v>
      </c>
    </row>
    <row r="30" spans="1:12" ht="21" customHeight="1" thickBot="1" x14ac:dyDescent="0.3">
      <c r="A30" s="131" t="s">
        <v>444</v>
      </c>
      <c r="B30" s="132"/>
      <c r="C30" s="132"/>
      <c r="D30" s="132"/>
      <c r="E30" s="132"/>
      <c r="F30" s="132"/>
      <c r="G30" s="132"/>
      <c r="H30" s="132"/>
      <c r="I30" s="133"/>
      <c r="K30" s="68" t="s">
        <v>371</v>
      </c>
      <c r="L30">
        <v>24000</v>
      </c>
    </row>
    <row r="31" spans="1:12" ht="15.75" thickBot="1" x14ac:dyDescent="0.3">
      <c r="A31" s="61" t="s">
        <v>375</v>
      </c>
      <c r="B31" s="53">
        <v>45716</v>
      </c>
      <c r="C31" s="53">
        <v>46148</v>
      </c>
      <c r="D31" s="54">
        <v>0</v>
      </c>
      <c r="E31" s="54">
        <v>0</v>
      </c>
      <c r="F31" s="54">
        <v>0</v>
      </c>
      <c r="G31" s="54">
        <v>0</v>
      </c>
      <c r="H31" s="55">
        <v>2000</v>
      </c>
      <c r="I31" s="62">
        <v>2000</v>
      </c>
      <c r="K31" s="68" t="s">
        <v>378</v>
      </c>
      <c r="L31">
        <v>48000</v>
      </c>
    </row>
    <row r="32" spans="1:12" ht="15.75" thickBot="1" x14ac:dyDescent="0.3">
      <c r="A32" s="59" t="s">
        <v>375</v>
      </c>
      <c r="B32" s="50">
        <v>45716</v>
      </c>
      <c r="C32" s="50">
        <v>45791</v>
      </c>
      <c r="D32" s="51">
        <v>0</v>
      </c>
      <c r="E32" s="51">
        <v>0</v>
      </c>
      <c r="F32" s="51">
        <v>0</v>
      </c>
      <c r="G32" s="51">
        <v>0</v>
      </c>
      <c r="H32" s="52">
        <v>2000</v>
      </c>
      <c r="I32" s="60">
        <v>2000</v>
      </c>
      <c r="K32" s="68" t="s">
        <v>513</v>
      </c>
      <c r="L32">
        <v>3000</v>
      </c>
    </row>
    <row r="33" spans="1:12" ht="15.75" thickBot="1" x14ac:dyDescent="0.3">
      <c r="A33" s="61" t="s">
        <v>376</v>
      </c>
      <c r="B33" s="53">
        <v>45716</v>
      </c>
      <c r="C33" s="53">
        <v>45791</v>
      </c>
      <c r="D33" s="54">
        <v>0</v>
      </c>
      <c r="E33" s="54">
        <v>0</v>
      </c>
      <c r="F33" s="54">
        <v>0</v>
      </c>
      <c r="G33" s="54">
        <v>0</v>
      </c>
      <c r="H33" s="55">
        <v>2000</v>
      </c>
      <c r="I33" s="62">
        <v>2000</v>
      </c>
      <c r="K33" s="68" t="s">
        <v>509</v>
      </c>
      <c r="L33">
        <v>8000</v>
      </c>
    </row>
    <row r="34" spans="1:12" ht="15.75" thickBot="1" x14ac:dyDescent="0.3">
      <c r="A34" s="59" t="s">
        <v>377</v>
      </c>
      <c r="B34" s="50">
        <v>45716</v>
      </c>
      <c r="C34" s="50">
        <v>45791</v>
      </c>
      <c r="D34" s="51">
        <v>0</v>
      </c>
      <c r="E34" s="51">
        <v>0</v>
      </c>
      <c r="F34" s="51">
        <v>0</v>
      </c>
      <c r="G34" s="51">
        <v>0</v>
      </c>
      <c r="H34" s="52">
        <v>2000</v>
      </c>
      <c r="I34" s="60">
        <v>2000</v>
      </c>
      <c r="K34" s="68" t="s">
        <v>385</v>
      </c>
      <c r="L34">
        <v>24000</v>
      </c>
    </row>
    <row r="35" spans="1:12" ht="15.75" thickBot="1" x14ac:dyDescent="0.3">
      <c r="A35" s="61" t="s">
        <v>504</v>
      </c>
      <c r="B35" s="53">
        <v>45716</v>
      </c>
      <c r="C35" s="53">
        <v>46163</v>
      </c>
      <c r="D35" s="54">
        <v>0</v>
      </c>
      <c r="E35" s="54">
        <v>0</v>
      </c>
      <c r="F35" s="54">
        <v>0</v>
      </c>
      <c r="G35" s="54">
        <v>0</v>
      </c>
      <c r="H35" s="55">
        <v>3000</v>
      </c>
      <c r="I35" s="62">
        <v>3000</v>
      </c>
      <c r="K35" s="68" t="s">
        <v>384</v>
      </c>
      <c r="L35">
        <v>24000</v>
      </c>
    </row>
    <row r="36" spans="1:12" ht="15.75" thickBot="1" x14ac:dyDescent="0.3">
      <c r="A36" s="59" t="s">
        <v>505</v>
      </c>
      <c r="B36" s="50">
        <v>45716</v>
      </c>
      <c r="C36" s="50">
        <v>45791</v>
      </c>
      <c r="D36" s="51">
        <v>0</v>
      </c>
      <c r="E36" s="51">
        <v>0</v>
      </c>
      <c r="F36" s="51">
        <v>0</v>
      </c>
      <c r="G36" s="51">
        <v>0</v>
      </c>
      <c r="H36" s="52">
        <v>2000</v>
      </c>
      <c r="I36" s="60">
        <v>2000</v>
      </c>
      <c r="K36" s="68" t="s">
        <v>379</v>
      </c>
      <c r="L36">
        <v>48000</v>
      </c>
    </row>
    <row r="37" spans="1:12" ht="15.75" thickBot="1" x14ac:dyDescent="0.3">
      <c r="A37" s="61" t="s">
        <v>506</v>
      </c>
      <c r="B37" s="53">
        <v>45716</v>
      </c>
      <c r="C37" s="53">
        <v>45791</v>
      </c>
      <c r="D37" s="54">
        <v>0</v>
      </c>
      <c r="E37" s="54">
        <v>0</v>
      </c>
      <c r="F37" s="54">
        <v>0</v>
      </c>
      <c r="G37" s="54">
        <v>0</v>
      </c>
      <c r="H37" s="55">
        <v>2000</v>
      </c>
      <c r="I37" s="62">
        <v>2000</v>
      </c>
      <c r="K37" s="68" t="s">
        <v>374</v>
      </c>
      <c r="L37">
        <v>60000</v>
      </c>
    </row>
    <row r="38" spans="1:12" ht="15.75" thickBot="1" x14ac:dyDescent="0.3">
      <c r="A38" s="59" t="s">
        <v>373</v>
      </c>
      <c r="B38" s="50">
        <v>45716</v>
      </c>
      <c r="C38" s="50">
        <v>46163</v>
      </c>
      <c r="D38" s="51">
        <v>0</v>
      </c>
      <c r="E38" s="51">
        <v>0</v>
      </c>
      <c r="F38" s="51">
        <v>0</v>
      </c>
      <c r="G38" s="51">
        <v>0</v>
      </c>
      <c r="H38" s="52">
        <v>5000</v>
      </c>
      <c r="I38" s="60">
        <v>5000</v>
      </c>
      <c r="K38" s="68" t="s">
        <v>510</v>
      </c>
      <c r="L38">
        <v>28000</v>
      </c>
    </row>
    <row r="39" spans="1:12" ht="15.75" thickBot="1" x14ac:dyDescent="0.3">
      <c r="A39" s="61" t="s">
        <v>371</v>
      </c>
      <c r="B39" s="53">
        <v>45716</v>
      </c>
      <c r="C39" s="53">
        <v>45791</v>
      </c>
      <c r="D39" s="54">
        <v>0</v>
      </c>
      <c r="E39" s="54">
        <v>0</v>
      </c>
      <c r="F39" s="54">
        <v>0</v>
      </c>
      <c r="G39" s="54">
        <v>0</v>
      </c>
      <c r="H39" s="55">
        <v>2000</v>
      </c>
      <c r="I39" s="62">
        <v>2000</v>
      </c>
      <c r="K39" s="68" t="s">
        <v>380</v>
      </c>
      <c r="L39">
        <v>24000</v>
      </c>
    </row>
    <row r="40" spans="1:12" ht="15.75" thickBot="1" x14ac:dyDescent="0.3">
      <c r="A40" s="59" t="s">
        <v>378</v>
      </c>
      <c r="B40" s="50">
        <v>45716</v>
      </c>
      <c r="C40" s="50">
        <v>45791</v>
      </c>
      <c r="D40" s="51">
        <v>0</v>
      </c>
      <c r="E40" s="51">
        <v>0</v>
      </c>
      <c r="F40" s="51">
        <v>0</v>
      </c>
      <c r="G40" s="51">
        <v>0</v>
      </c>
      <c r="H40" s="52">
        <v>2000</v>
      </c>
      <c r="I40" s="60">
        <v>2000</v>
      </c>
      <c r="K40" s="68" t="s">
        <v>381</v>
      </c>
      <c r="L40">
        <v>48000</v>
      </c>
    </row>
    <row r="41" spans="1:12" ht="15.75" thickBot="1" x14ac:dyDescent="0.3">
      <c r="A41" s="61" t="s">
        <v>378</v>
      </c>
      <c r="B41" s="53">
        <v>45716</v>
      </c>
      <c r="C41" s="53">
        <v>45791</v>
      </c>
      <c r="D41" s="54">
        <v>0</v>
      </c>
      <c r="E41" s="54">
        <v>0</v>
      </c>
      <c r="F41" s="54">
        <v>0</v>
      </c>
      <c r="G41" s="54">
        <v>0</v>
      </c>
      <c r="H41" s="55">
        <v>2000</v>
      </c>
      <c r="I41" s="62">
        <v>2000</v>
      </c>
      <c r="K41" s="68" t="s">
        <v>514</v>
      </c>
      <c r="L41">
        <v>1500</v>
      </c>
    </row>
    <row r="42" spans="1:12" ht="15.75" thickBot="1" x14ac:dyDescent="0.3">
      <c r="A42" s="59" t="s">
        <v>385</v>
      </c>
      <c r="B42" s="50">
        <v>45716</v>
      </c>
      <c r="C42" s="50">
        <v>45791</v>
      </c>
      <c r="D42" s="51">
        <v>0</v>
      </c>
      <c r="E42" s="51">
        <v>0</v>
      </c>
      <c r="F42" s="51">
        <v>0</v>
      </c>
      <c r="G42" s="51">
        <v>0</v>
      </c>
      <c r="H42" s="52">
        <v>2000</v>
      </c>
      <c r="I42" s="60">
        <v>2000</v>
      </c>
      <c r="K42" s="68" t="s">
        <v>507</v>
      </c>
      <c r="L42">
        <v>5000</v>
      </c>
    </row>
    <row r="43" spans="1:12" ht="15.75" thickBot="1" x14ac:dyDescent="0.3">
      <c r="A43" s="61" t="s">
        <v>384</v>
      </c>
      <c r="B43" s="53">
        <v>45716</v>
      </c>
      <c r="C43" s="53">
        <v>45791</v>
      </c>
      <c r="D43" s="54">
        <v>0</v>
      </c>
      <c r="E43" s="54">
        <v>0</v>
      </c>
      <c r="F43" s="54">
        <v>0</v>
      </c>
      <c r="G43" s="54">
        <v>0</v>
      </c>
      <c r="H43" s="55">
        <v>2000</v>
      </c>
      <c r="I43" s="62">
        <v>2000</v>
      </c>
      <c r="K43" s="68" t="s">
        <v>382</v>
      </c>
      <c r="L43">
        <v>44000</v>
      </c>
    </row>
    <row r="44" spans="1:12" ht="15.75" thickBot="1" x14ac:dyDescent="0.3">
      <c r="A44" s="59" t="s">
        <v>379</v>
      </c>
      <c r="B44" s="50">
        <v>45716</v>
      </c>
      <c r="C44" s="50">
        <v>45791</v>
      </c>
      <c r="D44" s="51">
        <v>0</v>
      </c>
      <c r="E44" s="51">
        <v>0</v>
      </c>
      <c r="F44" s="51">
        <v>0</v>
      </c>
      <c r="G44" s="51">
        <v>0</v>
      </c>
      <c r="H44" s="52">
        <v>2000</v>
      </c>
      <c r="I44" s="60">
        <v>2000</v>
      </c>
      <c r="K44" s="68" t="s">
        <v>372</v>
      </c>
      <c r="L44">
        <v>96000</v>
      </c>
    </row>
    <row r="45" spans="1:12" ht="15.75" thickBot="1" x14ac:dyDescent="0.3">
      <c r="A45" s="61" t="s">
        <v>379</v>
      </c>
      <c r="B45" s="53">
        <v>45716</v>
      </c>
      <c r="C45" s="53">
        <v>45791</v>
      </c>
      <c r="D45" s="54">
        <v>0</v>
      </c>
      <c r="E45" s="54">
        <v>0</v>
      </c>
      <c r="F45" s="54">
        <v>0</v>
      </c>
      <c r="G45" s="54">
        <v>0</v>
      </c>
      <c r="H45" s="55">
        <v>2000</v>
      </c>
      <c r="I45" s="62">
        <v>2000</v>
      </c>
      <c r="K45" s="68" t="s">
        <v>100</v>
      </c>
      <c r="L45">
        <v>8300</v>
      </c>
    </row>
    <row r="46" spans="1:12" ht="15.75" thickBot="1" x14ac:dyDescent="0.3">
      <c r="A46" s="59" t="s">
        <v>374</v>
      </c>
      <c r="B46" s="50">
        <v>45716</v>
      </c>
      <c r="C46" s="50">
        <v>46163</v>
      </c>
      <c r="D46" s="51">
        <v>0</v>
      </c>
      <c r="E46" s="51">
        <v>0</v>
      </c>
      <c r="F46" s="51">
        <v>0</v>
      </c>
      <c r="G46" s="51">
        <v>0</v>
      </c>
      <c r="H46" s="52">
        <v>5000</v>
      </c>
      <c r="I46" s="60">
        <v>5000</v>
      </c>
      <c r="K46" s="68" t="s">
        <v>508</v>
      </c>
      <c r="L46">
        <v>20000</v>
      </c>
    </row>
    <row r="47" spans="1:12" ht="15.75" thickBot="1" x14ac:dyDescent="0.3">
      <c r="A47" s="61" t="s">
        <v>380</v>
      </c>
      <c r="B47" s="53">
        <v>45716</v>
      </c>
      <c r="C47" s="53">
        <v>45791</v>
      </c>
      <c r="D47" s="54">
        <v>0</v>
      </c>
      <c r="E47" s="54">
        <v>0</v>
      </c>
      <c r="F47" s="54">
        <v>0</v>
      </c>
      <c r="G47" s="54">
        <v>0</v>
      </c>
      <c r="H47" s="55">
        <v>2000</v>
      </c>
      <c r="I47" s="62">
        <v>2000</v>
      </c>
      <c r="K47" s="68" t="s">
        <v>383</v>
      </c>
      <c r="L47">
        <v>38000</v>
      </c>
    </row>
    <row r="48" spans="1:12" ht="15.75" thickBot="1" x14ac:dyDescent="0.3">
      <c r="A48" s="59" t="s">
        <v>381</v>
      </c>
      <c r="B48" s="50">
        <v>45716</v>
      </c>
      <c r="C48" s="50">
        <v>45791</v>
      </c>
      <c r="D48" s="51">
        <v>0</v>
      </c>
      <c r="E48" s="51">
        <v>0</v>
      </c>
      <c r="F48" s="51">
        <v>0</v>
      </c>
      <c r="G48" s="51">
        <v>0</v>
      </c>
      <c r="H48" s="52">
        <v>2000</v>
      </c>
      <c r="I48" s="60">
        <v>2000</v>
      </c>
      <c r="K48" s="68" t="s">
        <v>339</v>
      </c>
      <c r="L48">
        <v>24000</v>
      </c>
    </row>
    <row r="49" spans="1:12" ht="15.75" thickBot="1" x14ac:dyDescent="0.3">
      <c r="A49" s="61" t="s">
        <v>381</v>
      </c>
      <c r="B49" s="53">
        <v>45716</v>
      </c>
      <c r="C49" s="53">
        <v>45791</v>
      </c>
      <c r="D49" s="54">
        <v>0</v>
      </c>
      <c r="E49" s="54">
        <v>0</v>
      </c>
      <c r="F49" s="54">
        <v>0</v>
      </c>
      <c r="G49" s="54">
        <v>0</v>
      </c>
      <c r="H49" s="55">
        <v>2000</v>
      </c>
      <c r="I49" s="62">
        <v>2000</v>
      </c>
      <c r="K49" s="68" t="s">
        <v>245</v>
      </c>
      <c r="L49">
        <v>854700</v>
      </c>
    </row>
    <row r="50" spans="1:12" ht="15.75" thickBot="1" x14ac:dyDescent="0.3">
      <c r="A50" s="59" t="s">
        <v>382</v>
      </c>
      <c r="B50" s="50">
        <v>45716</v>
      </c>
      <c r="C50" s="50">
        <v>45791</v>
      </c>
      <c r="D50" s="51">
        <v>0</v>
      </c>
      <c r="E50" s="51">
        <v>0</v>
      </c>
      <c r="F50" s="51">
        <v>0</v>
      </c>
      <c r="G50" s="51">
        <v>0</v>
      </c>
      <c r="H50" s="52">
        <v>2000</v>
      </c>
      <c r="I50" s="60">
        <v>2000</v>
      </c>
      <c r="K50" s="68" t="s">
        <v>246</v>
      </c>
      <c r="L50">
        <v>854700</v>
      </c>
    </row>
    <row r="51" spans="1:12" ht="15.75" thickBot="1" x14ac:dyDescent="0.3">
      <c r="A51" s="61" t="s">
        <v>372</v>
      </c>
      <c r="B51" s="53">
        <v>45716</v>
      </c>
      <c r="C51" s="53">
        <v>45791</v>
      </c>
      <c r="D51" s="54">
        <v>0</v>
      </c>
      <c r="E51" s="54">
        <v>0</v>
      </c>
      <c r="F51" s="54">
        <v>0</v>
      </c>
      <c r="G51" s="54">
        <v>0</v>
      </c>
      <c r="H51" s="55">
        <v>8000</v>
      </c>
      <c r="I51" s="62">
        <v>8000</v>
      </c>
      <c r="K51" s="68" t="s">
        <v>515</v>
      </c>
      <c r="L51">
        <v>6500</v>
      </c>
    </row>
    <row r="52" spans="1:12" ht="15.75" thickBot="1" x14ac:dyDescent="0.3">
      <c r="A52" s="59" t="s">
        <v>383</v>
      </c>
      <c r="B52" s="50">
        <v>45716</v>
      </c>
      <c r="C52" s="50">
        <v>45791</v>
      </c>
      <c r="D52" s="51">
        <v>0</v>
      </c>
      <c r="E52" s="51">
        <v>0</v>
      </c>
      <c r="F52" s="51">
        <v>0</v>
      </c>
      <c r="G52" s="51">
        <v>0</v>
      </c>
      <c r="H52" s="52">
        <v>2000</v>
      </c>
      <c r="I52" s="60">
        <v>2000</v>
      </c>
      <c r="K52" s="68" t="s">
        <v>248</v>
      </c>
    </row>
    <row r="53" spans="1:12" ht="15.75" thickBot="1" x14ac:dyDescent="0.3">
      <c r="A53" s="61" t="s">
        <v>339</v>
      </c>
      <c r="B53" s="53">
        <v>45716</v>
      </c>
      <c r="C53" s="53">
        <v>45791</v>
      </c>
      <c r="D53" s="54">
        <v>0</v>
      </c>
      <c r="E53" s="54">
        <v>0</v>
      </c>
      <c r="F53" s="54">
        <v>0</v>
      </c>
      <c r="G53" s="54">
        <v>0</v>
      </c>
      <c r="H53" s="55">
        <v>2000</v>
      </c>
      <c r="I53" s="62">
        <v>2000</v>
      </c>
      <c r="K53" s="68" t="s">
        <v>249</v>
      </c>
      <c r="L53">
        <v>2564100</v>
      </c>
    </row>
    <row r="54" spans="1:12" ht="15.75" thickBot="1" x14ac:dyDescent="0.3">
      <c r="A54" s="113" t="s">
        <v>245</v>
      </c>
      <c r="B54" s="114"/>
      <c r="C54" s="115"/>
      <c r="D54" s="56">
        <v>0</v>
      </c>
      <c r="E54" s="56">
        <v>0</v>
      </c>
      <c r="F54" s="56">
        <v>0</v>
      </c>
      <c r="G54" s="56">
        <v>0</v>
      </c>
      <c r="H54" s="57">
        <v>59000</v>
      </c>
      <c r="I54" s="63">
        <v>59000</v>
      </c>
    </row>
    <row r="55" spans="1:12" ht="21" customHeight="1" thickBot="1" x14ac:dyDescent="0.3">
      <c r="A55" s="116" t="s">
        <v>463</v>
      </c>
      <c r="B55" s="117"/>
      <c r="C55" s="117"/>
      <c r="D55" s="117"/>
      <c r="E55" s="117"/>
      <c r="F55" s="117"/>
      <c r="G55" s="117"/>
      <c r="H55" s="117"/>
      <c r="I55" s="118"/>
    </row>
    <row r="56" spans="1:12" ht="15.75" thickBot="1" x14ac:dyDescent="0.3">
      <c r="A56" s="59" t="s">
        <v>375</v>
      </c>
      <c r="B56" s="50">
        <v>45744</v>
      </c>
      <c r="C56" s="50">
        <v>46148</v>
      </c>
      <c r="D56" s="51">
        <v>0</v>
      </c>
      <c r="E56" s="51">
        <v>0</v>
      </c>
      <c r="F56" s="51">
        <v>0</v>
      </c>
      <c r="G56" s="51">
        <v>0</v>
      </c>
      <c r="H56" s="52">
        <v>2000</v>
      </c>
      <c r="I56" s="60">
        <v>2000</v>
      </c>
    </row>
    <row r="57" spans="1:12" ht="15.75" thickBot="1" x14ac:dyDescent="0.3">
      <c r="A57" s="61" t="s">
        <v>375</v>
      </c>
      <c r="B57" s="53">
        <v>45744</v>
      </c>
      <c r="C57" s="53">
        <v>45791</v>
      </c>
      <c r="D57" s="54">
        <v>0</v>
      </c>
      <c r="E57" s="54">
        <v>0</v>
      </c>
      <c r="F57" s="54">
        <v>0</v>
      </c>
      <c r="G57" s="54">
        <v>0</v>
      </c>
      <c r="H57" s="55">
        <v>2000</v>
      </c>
      <c r="I57" s="62">
        <v>2000</v>
      </c>
    </row>
    <row r="58" spans="1:12" ht="15.75" thickBot="1" x14ac:dyDescent="0.3">
      <c r="A58" s="59" t="s">
        <v>376</v>
      </c>
      <c r="B58" s="50">
        <v>45744</v>
      </c>
      <c r="C58" s="50">
        <v>45791</v>
      </c>
      <c r="D58" s="51">
        <v>0</v>
      </c>
      <c r="E58" s="51">
        <v>0</v>
      </c>
      <c r="F58" s="51">
        <v>0</v>
      </c>
      <c r="G58" s="51">
        <v>0</v>
      </c>
      <c r="H58" s="52">
        <v>2000</v>
      </c>
      <c r="I58" s="60">
        <v>2000</v>
      </c>
    </row>
    <row r="59" spans="1:12" ht="15.75" thickBot="1" x14ac:dyDescent="0.3">
      <c r="A59" s="61" t="s">
        <v>377</v>
      </c>
      <c r="B59" s="53">
        <v>45744</v>
      </c>
      <c r="C59" s="53">
        <v>45791</v>
      </c>
      <c r="D59" s="54">
        <v>0</v>
      </c>
      <c r="E59" s="54">
        <v>0</v>
      </c>
      <c r="F59" s="54">
        <v>0</v>
      </c>
      <c r="G59" s="54">
        <v>0</v>
      </c>
      <c r="H59" s="55">
        <v>2000</v>
      </c>
      <c r="I59" s="62">
        <v>2000</v>
      </c>
    </row>
    <row r="60" spans="1:12" ht="15.75" thickBot="1" x14ac:dyDescent="0.3">
      <c r="A60" s="59" t="s">
        <v>504</v>
      </c>
      <c r="B60" s="50">
        <v>45744</v>
      </c>
      <c r="C60" s="50">
        <v>46163</v>
      </c>
      <c r="D60" s="51">
        <v>0</v>
      </c>
      <c r="E60" s="51">
        <v>0</v>
      </c>
      <c r="F60" s="51">
        <v>0</v>
      </c>
      <c r="G60" s="51">
        <v>0</v>
      </c>
      <c r="H60" s="52">
        <v>3000</v>
      </c>
      <c r="I60" s="60">
        <v>3000</v>
      </c>
    </row>
    <row r="61" spans="1:12" ht="15.75" thickBot="1" x14ac:dyDescent="0.3">
      <c r="A61" s="61" t="s">
        <v>505</v>
      </c>
      <c r="B61" s="53">
        <v>45744</v>
      </c>
      <c r="C61" s="53">
        <v>45791</v>
      </c>
      <c r="D61" s="54">
        <v>0</v>
      </c>
      <c r="E61" s="54">
        <v>0</v>
      </c>
      <c r="F61" s="54">
        <v>0</v>
      </c>
      <c r="G61" s="54">
        <v>0</v>
      </c>
      <c r="H61" s="55">
        <v>2000</v>
      </c>
      <c r="I61" s="62">
        <v>2000</v>
      </c>
    </row>
    <row r="62" spans="1:12" ht="15.75" thickBot="1" x14ac:dyDescent="0.3">
      <c r="A62" s="59" t="s">
        <v>506</v>
      </c>
      <c r="B62" s="50">
        <v>45744</v>
      </c>
      <c r="C62" s="50">
        <v>45791</v>
      </c>
      <c r="D62" s="51">
        <v>0</v>
      </c>
      <c r="E62" s="51">
        <v>0</v>
      </c>
      <c r="F62" s="51">
        <v>0</v>
      </c>
      <c r="G62" s="51">
        <v>0</v>
      </c>
      <c r="H62" s="52">
        <v>2000</v>
      </c>
      <c r="I62" s="60">
        <v>2000</v>
      </c>
    </row>
    <row r="63" spans="1:12" ht="15.75" thickBot="1" x14ac:dyDescent="0.3">
      <c r="A63" s="61" t="s">
        <v>373</v>
      </c>
      <c r="B63" s="53">
        <v>45744</v>
      </c>
      <c r="C63" s="53">
        <v>46163</v>
      </c>
      <c r="D63" s="54">
        <v>0</v>
      </c>
      <c r="E63" s="54">
        <v>0</v>
      </c>
      <c r="F63" s="54">
        <v>0</v>
      </c>
      <c r="G63" s="54">
        <v>0</v>
      </c>
      <c r="H63" s="55">
        <v>5000</v>
      </c>
      <c r="I63" s="62">
        <v>5000</v>
      </c>
    </row>
    <row r="64" spans="1:12" ht="15.75" thickBot="1" x14ac:dyDescent="0.3">
      <c r="A64" s="59" t="s">
        <v>371</v>
      </c>
      <c r="B64" s="50">
        <v>45744</v>
      </c>
      <c r="C64" s="50">
        <v>45791</v>
      </c>
      <c r="D64" s="51">
        <v>0</v>
      </c>
      <c r="E64" s="51">
        <v>0</v>
      </c>
      <c r="F64" s="51">
        <v>0</v>
      </c>
      <c r="G64" s="51">
        <v>0</v>
      </c>
      <c r="H64" s="52">
        <v>2000</v>
      </c>
      <c r="I64" s="60">
        <v>2000</v>
      </c>
    </row>
    <row r="65" spans="1:9" ht="15.75" thickBot="1" x14ac:dyDescent="0.3">
      <c r="A65" s="61" t="s">
        <v>378</v>
      </c>
      <c r="B65" s="53">
        <v>45744</v>
      </c>
      <c r="C65" s="53">
        <v>45791</v>
      </c>
      <c r="D65" s="54">
        <v>0</v>
      </c>
      <c r="E65" s="54">
        <v>0</v>
      </c>
      <c r="F65" s="54">
        <v>0</v>
      </c>
      <c r="G65" s="54">
        <v>0</v>
      </c>
      <c r="H65" s="55">
        <v>2000</v>
      </c>
      <c r="I65" s="62">
        <v>2000</v>
      </c>
    </row>
    <row r="66" spans="1:9" ht="15.75" thickBot="1" x14ac:dyDescent="0.3">
      <c r="A66" s="59" t="s">
        <v>378</v>
      </c>
      <c r="B66" s="50">
        <v>45744</v>
      </c>
      <c r="C66" s="50">
        <v>45791</v>
      </c>
      <c r="D66" s="51">
        <v>0</v>
      </c>
      <c r="E66" s="51">
        <v>0</v>
      </c>
      <c r="F66" s="51">
        <v>0</v>
      </c>
      <c r="G66" s="51">
        <v>0</v>
      </c>
      <c r="H66" s="52">
        <v>2000</v>
      </c>
      <c r="I66" s="60">
        <v>2000</v>
      </c>
    </row>
    <row r="67" spans="1:9" ht="15.75" thickBot="1" x14ac:dyDescent="0.3">
      <c r="A67" s="61" t="s">
        <v>385</v>
      </c>
      <c r="B67" s="53">
        <v>45744</v>
      </c>
      <c r="C67" s="53">
        <v>45791</v>
      </c>
      <c r="D67" s="54">
        <v>0</v>
      </c>
      <c r="E67" s="54">
        <v>0</v>
      </c>
      <c r="F67" s="54">
        <v>0</v>
      </c>
      <c r="G67" s="54">
        <v>0</v>
      </c>
      <c r="H67" s="55">
        <v>2000</v>
      </c>
      <c r="I67" s="62">
        <v>2000</v>
      </c>
    </row>
    <row r="68" spans="1:9" ht="15.75" thickBot="1" x14ac:dyDescent="0.3">
      <c r="A68" s="59" t="s">
        <v>384</v>
      </c>
      <c r="B68" s="50">
        <v>45744</v>
      </c>
      <c r="C68" s="50">
        <v>45791</v>
      </c>
      <c r="D68" s="51">
        <v>0</v>
      </c>
      <c r="E68" s="51">
        <v>0</v>
      </c>
      <c r="F68" s="51">
        <v>0</v>
      </c>
      <c r="G68" s="51">
        <v>0</v>
      </c>
      <c r="H68" s="52">
        <v>2000</v>
      </c>
      <c r="I68" s="60">
        <v>2000</v>
      </c>
    </row>
    <row r="69" spans="1:9" ht="15.75" thickBot="1" x14ac:dyDescent="0.3">
      <c r="A69" s="61" t="s">
        <v>379</v>
      </c>
      <c r="B69" s="53">
        <v>45744</v>
      </c>
      <c r="C69" s="53">
        <v>45791</v>
      </c>
      <c r="D69" s="54">
        <v>0</v>
      </c>
      <c r="E69" s="54">
        <v>0</v>
      </c>
      <c r="F69" s="54">
        <v>0</v>
      </c>
      <c r="G69" s="54">
        <v>0</v>
      </c>
      <c r="H69" s="55">
        <v>2000</v>
      </c>
      <c r="I69" s="62">
        <v>2000</v>
      </c>
    </row>
    <row r="70" spans="1:9" ht="15.75" thickBot="1" x14ac:dyDescent="0.3">
      <c r="A70" s="59" t="s">
        <v>379</v>
      </c>
      <c r="B70" s="50">
        <v>45744</v>
      </c>
      <c r="C70" s="50">
        <v>45791</v>
      </c>
      <c r="D70" s="51">
        <v>0</v>
      </c>
      <c r="E70" s="51">
        <v>0</v>
      </c>
      <c r="F70" s="51">
        <v>0</v>
      </c>
      <c r="G70" s="51">
        <v>0</v>
      </c>
      <c r="H70" s="52">
        <v>2000</v>
      </c>
      <c r="I70" s="60">
        <v>2000</v>
      </c>
    </row>
    <row r="71" spans="1:9" ht="15.75" thickBot="1" x14ac:dyDescent="0.3">
      <c r="A71" s="61" t="s">
        <v>374</v>
      </c>
      <c r="B71" s="53">
        <v>45744</v>
      </c>
      <c r="C71" s="53">
        <v>46163</v>
      </c>
      <c r="D71" s="54">
        <v>0</v>
      </c>
      <c r="E71" s="54">
        <v>0</v>
      </c>
      <c r="F71" s="54">
        <v>0</v>
      </c>
      <c r="G71" s="54">
        <v>0</v>
      </c>
      <c r="H71" s="55">
        <v>5000</v>
      </c>
      <c r="I71" s="62">
        <v>5000</v>
      </c>
    </row>
    <row r="72" spans="1:9" ht="15.75" thickBot="1" x14ac:dyDescent="0.3">
      <c r="A72" s="59" t="s">
        <v>380</v>
      </c>
      <c r="B72" s="50">
        <v>45744</v>
      </c>
      <c r="C72" s="50">
        <v>45791</v>
      </c>
      <c r="D72" s="51">
        <v>0</v>
      </c>
      <c r="E72" s="51">
        <v>0</v>
      </c>
      <c r="F72" s="51">
        <v>0</v>
      </c>
      <c r="G72" s="51">
        <v>0</v>
      </c>
      <c r="H72" s="52">
        <v>2000</v>
      </c>
      <c r="I72" s="60">
        <v>2000</v>
      </c>
    </row>
    <row r="73" spans="1:9" ht="15.75" thickBot="1" x14ac:dyDescent="0.3">
      <c r="A73" s="61" t="s">
        <v>381</v>
      </c>
      <c r="B73" s="53">
        <v>45744</v>
      </c>
      <c r="C73" s="53">
        <v>45791</v>
      </c>
      <c r="D73" s="54">
        <v>0</v>
      </c>
      <c r="E73" s="54">
        <v>0</v>
      </c>
      <c r="F73" s="54">
        <v>0</v>
      </c>
      <c r="G73" s="54">
        <v>0</v>
      </c>
      <c r="H73" s="55">
        <v>2000</v>
      </c>
      <c r="I73" s="62">
        <v>2000</v>
      </c>
    </row>
    <row r="74" spans="1:9" ht="15.75" thickBot="1" x14ac:dyDescent="0.3">
      <c r="A74" s="59" t="s">
        <v>381</v>
      </c>
      <c r="B74" s="50">
        <v>45744</v>
      </c>
      <c r="C74" s="50">
        <v>45791</v>
      </c>
      <c r="D74" s="51">
        <v>0</v>
      </c>
      <c r="E74" s="51">
        <v>0</v>
      </c>
      <c r="F74" s="51">
        <v>0</v>
      </c>
      <c r="G74" s="51">
        <v>0</v>
      </c>
      <c r="H74" s="52">
        <v>2000</v>
      </c>
      <c r="I74" s="60">
        <v>2000</v>
      </c>
    </row>
    <row r="75" spans="1:9" ht="15.75" thickBot="1" x14ac:dyDescent="0.3">
      <c r="A75" s="61" t="s">
        <v>507</v>
      </c>
      <c r="B75" s="53">
        <v>45744</v>
      </c>
      <c r="C75" s="53">
        <v>45716</v>
      </c>
      <c r="D75" s="54">
        <v>0</v>
      </c>
      <c r="E75" s="54">
        <v>0</v>
      </c>
      <c r="F75" s="54">
        <v>0</v>
      </c>
      <c r="G75" s="54">
        <v>0</v>
      </c>
      <c r="H75" s="55">
        <v>2500</v>
      </c>
      <c r="I75" s="62">
        <v>2500</v>
      </c>
    </row>
    <row r="76" spans="1:9" ht="15.75" thickBot="1" x14ac:dyDescent="0.3">
      <c r="A76" s="59" t="s">
        <v>507</v>
      </c>
      <c r="B76" s="50">
        <v>45744</v>
      </c>
      <c r="C76" s="50">
        <v>45716</v>
      </c>
      <c r="D76" s="51">
        <v>0</v>
      </c>
      <c r="E76" s="51">
        <v>0</v>
      </c>
      <c r="F76" s="51">
        <v>0</v>
      </c>
      <c r="G76" s="51">
        <v>0</v>
      </c>
      <c r="H76" s="52">
        <v>2500</v>
      </c>
      <c r="I76" s="60">
        <v>2500</v>
      </c>
    </row>
    <row r="77" spans="1:9" ht="15.75" thickBot="1" x14ac:dyDescent="0.3">
      <c r="A77" s="61" t="s">
        <v>382</v>
      </c>
      <c r="B77" s="53">
        <v>45744</v>
      </c>
      <c r="C77" s="53">
        <v>45791</v>
      </c>
      <c r="D77" s="54">
        <v>0</v>
      </c>
      <c r="E77" s="54">
        <v>0</v>
      </c>
      <c r="F77" s="54">
        <v>0</v>
      </c>
      <c r="G77" s="54">
        <v>0</v>
      </c>
      <c r="H77" s="55">
        <v>2000</v>
      </c>
      <c r="I77" s="62">
        <v>2000</v>
      </c>
    </row>
    <row r="78" spans="1:9" ht="15.75" thickBot="1" x14ac:dyDescent="0.3">
      <c r="A78" s="59" t="s">
        <v>382</v>
      </c>
      <c r="B78" s="50">
        <v>45744</v>
      </c>
      <c r="C78" s="50">
        <v>46156</v>
      </c>
      <c r="D78" s="51">
        <v>0</v>
      </c>
      <c r="E78" s="51">
        <v>0</v>
      </c>
      <c r="F78" s="51">
        <v>0</v>
      </c>
      <c r="G78" s="51">
        <v>0</v>
      </c>
      <c r="H78" s="52">
        <v>2000</v>
      </c>
      <c r="I78" s="60">
        <v>2000</v>
      </c>
    </row>
    <row r="79" spans="1:9" ht="15.75" thickBot="1" x14ac:dyDescent="0.3">
      <c r="A79" s="61" t="s">
        <v>372</v>
      </c>
      <c r="B79" s="53">
        <v>45744</v>
      </c>
      <c r="C79" s="53">
        <v>45791</v>
      </c>
      <c r="D79" s="54">
        <v>0</v>
      </c>
      <c r="E79" s="54">
        <v>0</v>
      </c>
      <c r="F79" s="54">
        <v>0</v>
      </c>
      <c r="G79" s="54">
        <v>0</v>
      </c>
      <c r="H79" s="55">
        <v>8000</v>
      </c>
      <c r="I79" s="62">
        <v>8000</v>
      </c>
    </row>
    <row r="80" spans="1:9" ht="15.75" thickBot="1" x14ac:dyDescent="0.3">
      <c r="A80" s="59" t="s">
        <v>508</v>
      </c>
      <c r="B80" s="50">
        <v>45744</v>
      </c>
      <c r="C80" s="50">
        <v>46156</v>
      </c>
      <c r="D80" s="51">
        <v>0</v>
      </c>
      <c r="E80" s="51">
        <v>0</v>
      </c>
      <c r="F80" s="51">
        <v>0</v>
      </c>
      <c r="G80" s="51">
        <v>0</v>
      </c>
      <c r="H80" s="52">
        <v>2000</v>
      </c>
      <c r="I80" s="60">
        <v>2000</v>
      </c>
    </row>
    <row r="81" spans="1:9" ht="15.75" thickBot="1" x14ac:dyDescent="0.3">
      <c r="A81" s="61" t="s">
        <v>383</v>
      </c>
      <c r="B81" s="53">
        <v>45744</v>
      </c>
      <c r="C81" s="53">
        <v>45791</v>
      </c>
      <c r="D81" s="54">
        <v>0</v>
      </c>
      <c r="E81" s="54">
        <v>0</v>
      </c>
      <c r="F81" s="54">
        <v>0</v>
      </c>
      <c r="G81" s="54">
        <v>0</v>
      </c>
      <c r="H81" s="55">
        <v>2000</v>
      </c>
      <c r="I81" s="62">
        <v>2000</v>
      </c>
    </row>
    <row r="82" spans="1:9" ht="15.75" thickBot="1" x14ac:dyDescent="0.3">
      <c r="A82" s="59" t="s">
        <v>339</v>
      </c>
      <c r="B82" s="50">
        <v>45744</v>
      </c>
      <c r="C82" s="50">
        <v>45791</v>
      </c>
      <c r="D82" s="51">
        <v>0</v>
      </c>
      <c r="E82" s="51">
        <v>0</v>
      </c>
      <c r="F82" s="51">
        <v>0</v>
      </c>
      <c r="G82" s="51">
        <v>0</v>
      </c>
      <c r="H82" s="52">
        <v>2000</v>
      </c>
      <c r="I82" s="60">
        <v>2000</v>
      </c>
    </row>
    <row r="83" spans="1:9" ht="15.75" thickBot="1" x14ac:dyDescent="0.3">
      <c r="A83" s="113" t="s">
        <v>245</v>
      </c>
      <c r="B83" s="114"/>
      <c r="C83" s="115"/>
      <c r="D83" s="56">
        <v>0</v>
      </c>
      <c r="E83" s="56">
        <v>0</v>
      </c>
      <c r="F83" s="56">
        <v>0</v>
      </c>
      <c r="G83" s="56">
        <v>0</v>
      </c>
      <c r="H83" s="57">
        <v>68000</v>
      </c>
      <c r="I83" s="63">
        <v>68000</v>
      </c>
    </row>
    <row r="84" spans="1:9" ht="21" customHeight="1" thickBot="1" x14ac:dyDescent="0.3">
      <c r="A84" s="131" t="s">
        <v>464</v>
      </c>
      <c r="B84" s="132"/>
      <c r="C84" s="132"/>
      <c r="D84" s="132"/>
      <c r="E84" s="132"/>
      <c r="F84" s="132"/>
      <c r="G84" s="132"/>
      <c r="H84" s="132"/>
      <c r="I84" s="133"/>
    </row>
    <row r="85" spans="1:9" ht="15.75" thickBot="1" x14ac:dyDescent="0.3">
      <c r="A85" s="61" t="s">
        <v>375</v>
      </c>
      <c r="B85" s="53">
        <v>45777</v>
      </c>
      <c r="C85" s="53">
        <v>45791</v>
      </c>
      <c r="D85" s="54">
        <v>0</v>
      </c>
      <c r="E85" s="54">
        <v>0</v>
      </c>
      <c r="F85" s="54">
        <v>0</v>
      </c>
      <c r="G85" s="54">
        <v>0</v>
      </c>
      <c r="H85" s="55">
        <v>2000</v>
      </c>
      <c r="I85" s="62">
        <v>2000</v>
      </c>
    </row>
    <row r="86" spans="1:9" ht="15.75" thickBot="1" x14ac:dyDescent="0.3">
      <c r="A86" s="59" t="s">
        <v>375</v>
      </c>
      <c r="B86" s="50">
        <v>45777</v>
      </c>
      <c r="C86" s="50">
        <v>46148</v>
      </c>
      <c r="D86" s="51">
        <v>0</v>
      </c>
      <c r="E86" s="51">
        <v>0</v>
      </c>
      <c r="F86" s="51">
        <v>0</v>
      </c>
      <c r="G86" s="51">
        <v>0</v>
      </c>
      <c r="H86" s="52">
        <v>2000</v>
      </c>
      <c r="I86" s="60">
        <v>2000</v>
      </c>
    </row>
    <row r="87" spans="1:9" ht="15.75" thickBot="1" x14ac:dyDescent="0.3">
      <c r="A87" s="61" t="s">
        <v>376</v>
      </c>
      <c r="B87" s="53">
        <v>45777</v>
      </c>
      <c r="C87" s="53">
        <v>45791</v>
      </c>
      <c r="D87" s="54">
        <v>0</v>
      </c>
      <c r="E87" s="54">
        <v>0</v>
      </c>
      <c r="F87" s="54">
        <v>0</v>
      </c>
      <c r="G87" s="54">
        <v>0</v>
      </c>
      <c r="H87" s="55">
        <v>2000</v>
      </c>
      <c r="I87" s="62">
        <v>2000</v>
      </c>
    </row>
    <row r="88" spans="1:9" ht="15.75" thickBot="1" x14ac:dyDescent="0.3">
      <c r="A88" s="59" t="s">
        <v>377</v>
      </c>
      <c r="B88" s="50">
        <v>45777</v>
      </c>
      <c r="C88" s="50">
        <v>45791</v>
      </c>
      <c r="D88" s="51">
        <v>0</v>
      </c>
      <c r="E88" s="51">
        <v>0</v>
      </c>
      <c r="F88" s="51">
        <v>0</v>
      </c>
      <c r="G88" s="51">
        <v>0</v>
      </c>
      <c r="H88" s="52">
        <v>2000</v>
      </c>
      <c r="I88" s="60">
        <v>2000</v>
      </c>
    </row>
    <row r="89" spans="1:9" ht="15.75" thickBot="1" x14ac:dyDescent="0.3">
      <c r="A89" s="61" t="s">
        <v>39</v>
      </c>
      <c r="B89" s="53">
        <v>45777</v>
      </c>
      <c r="C89" s="53">
        <v>45747</v>
      </c>
      <c r="D89" s="54">
        <v>0</v>
      </c>
      <c r="E89" s="54">
        <v>0</v>
      </c>
      <c r="F89" s="54">
        <v>0</v>
      </c>
      <c r="G89" s="54">
        <v>0</v>
      </c>
      <c r="H89" s="55">
        <v>2000</v>
      </c>
      <c r="I89" s="62">
        <v>2000</v>
      </c>
    </row>
    <row r="90" spans="1:9" ht="15.75" thickBot="1" x14ac:dyDescent="0.3">
      <c r="A90" s="59" t="s">
        <v>39</v>
      </c>
      <c r="B90" s="50">
        <v>45777</v>
      </c>
      <c r="C90" s="50">
        <v>45747</v>
      </c>
      <c r="D90" s="51">
        <v>0</v>
      </c>
      <c r="E90" s="51">
        <v>0</v>
      </c>
      <c r="F90" s="51">
        <v>0</v>
      </c>
      <c r="G90" s="51">
        <v>0</v>
      </c>
      <c r="H90" s="52">
        <v>2000</v>
      </c>
      <c r="I90" s="60">
        <v>2000</v>
      </c>
    </row>
    <row r="91" spans="1:9" ht="15.75" thickBot="1" x14ac:dyDescent="0.3">
      <c r="A91" s="61" t="s">
        <v>504</v>
      </c>
      <c r="B91" s="53">
        <v>45777</v>
      </c>
      <c r="C91" s="53">
        <v>46163</v>
      </c>
      <c r="D91" s="54">
        <v>0</v>
      </c>
      <c r="E91" s="54">
        <v>0</v>
      </c>
      <c r="F91" s="54">
        <v>0</v>
      </c>
      <c r="G91" s="54">
        <v>0</v>
      </c>
      <c r="H91" s="55">
        <v>3000</v>
      </c>
      <c r="I91" s="62">
        <v>3000</v>
      </c>
    </row>
    <row r="92" spans="1:9" ht="15.75" thickBot="1" x14ac:dyDescent="0.3">
      <c r="A92" s="59" t="s">
        <v>505</v>
      </c>
      <c r="B92" s="50">
        <v>45777</v>
      </c>
      <c r="C92" s="50">
        <v>45791</v>
      </c>
      <c r="D92" s="51">
        <v>0</v>
      </c>
      <c r="E92" s="51">
        <v>0</v>
      </c>
      <c r="F92" s="51">
        <v>0</v>
      </c>
      <c r="G92" s="51">
        <v>0</v>
      </c>
      <c r="H92" s="52">
        <v>2000</v>
      </c>
      <c r="I92" s="60">
        <v>2000</v>
      </c>
    </row>
    <row r="93" spans="1:9" ht="15.75" thickBot="1" x14ac:dyDescent="0.3">
      <c r="A93" s="61" t="s">
        <v>506</v>
      </c>
      <c r="B93" s="53">
        <v>45777</v>
      </c>
      <c r="C93" s="53">
        <v>45791</v>
      </c>
      <c r="D93" s="54">
        <v>0</v>
      </c>
      <c r="E93" s="54">
        <v>0</v>
      </c>
      <c r="F93" s="54">
        <v>0</v>
      </c>
      <c r="G93" s="54">
        <v>0</v>
      </c>
      <c r="H93" s="55">
        <v>2000</v>
      </c>
      <c r="I93" s="62">
        <v>2000</v>
      </c>
    </row>
    <row r="94" spans="1:9" ht="15.75" thickBot="1" x14ac:dyDescent="0.3">
      <c r="A94" s="59" t="s">
        <v>373</v>
      </c>
      <c r="B94" s="50">
        <v>45777</v>
      </c>
      <c r="C94" s="50">
        <v>46163</v>
      </c>
      <c r="D94" s="51">
        <v>0</v>
      </c>
      <c r="E94" s="51">
        <v>0</v>
      </c>
      <c r="F94" s="51">
        <v>0</v>
      </c>
      <c r="G94" s="51">
        <v>0</v>
      </c>
      <c r="H94" s="52">
        <v>5000</v>
      </c>
      <c r="I94" s="60">
        <v>5000</v>
      </c>
    </row>
    <row r="95" spans="1:9" ht="15.75" thickBot="1" x14ac:dyDescent="0.3">
      <c r="A95" s="61" t="s">
        <v>371</v>
      </c>
      <c r="B95" s="53">
        <v>45777</v>
      </c>
      <c r="C95" s="53">
        <v>45791</v>
      </c>
      <c r="D95" s="54">
        <v>0</v>
      </c>
      <c r="E95" s="54">
        <v>0</v>
      </c>
      <c r="F95" s="54">
        <v>0</v>
      </c>
      <c r="G95" s="54">
        <v>0</v>
      </c>
      <c r="H95" s="55">
        <v>2000</v>
      </c>
      <c r="I95" s="62">
        <v>2000</v>
      </c>
    </row>
    <row r="96" spans="1:9" ht="15.75" thickBot="1" x14ac:dyDescent="0.3">
      <c r="A96" s="59" t="s">
        <v>378</v>
      </c>
      <c r="B96" s="50">
        <v>45777</v>
      </c>
      <c r="C96" s="50">
        <v>45791</v>
      </c>
      <c r="D96" s="51">
        <v>0</v>
      </c>
      <c r="E96" s="51">
        <v>0</v>
      </c>
      <c r="F96" s="51">
        <v>0</v>
      </c>
      <c r="G96" s="51">
        <v>0</v>
      </c>
      <c r="H96" s="52">
        <v>2000</v>
      </c>
      <c r="I96" s="60">
        <v>2000</v>
      </c>
    </row>
    <row r="97" spans="1:9" ht="15.75" thickBot="1" x14ac:dyDescent="0.3">
      <c r="A97" s="61" t="s">
        <v>378</v>
      </c>
      <c r="B97" s="53">
        <v>45777</v>
      </c>
      <c r="C97" s="53">
        <v>45791</v>
      </c>
      <c r="D97" s="54">
        <v>0</v>
      </c>
      <c r="E97" s="54">
        <v>0</v>
      </c>
      <c r="F97" s="54">
        <v>0</v>
      </c>
      <c r="G97" s="54">
        <v>0</v>
      </c>
      <c r="H97" s="55">
        <v>2000</v>
      </c>
      <c r="I97" s="62">
        <v>2000</v>
      </c>
    </row>
    <row r="98" spans="1:9" ht="15.75" thickBot="1" x14ac:dyDescent="0.3">
      <c r="A98" s="59" t="s">
        <v>509</v>
      </c>
      <c r="B98" s="50">
        <v>45751</v>
      </c>
      <c r="C98" s="50">
        <v>45734</v>
      </c>
      <c r="D98" s="51">
        <v>0</v>
      </c>
      <c r="E98" s="51">
        <v>0</v>
      </c>
      <c r="F98" s="51">
        <v>0</v>
      </c>
      <c r="G98" s="51">
        <v>0</v>
      </c>
      <c r="H98" s="52">
        <v>8000</v>
      </c>
      <c r="I98" s="60">
        <v>8000</v>
      </c>
    </row>
    <row r="99" spans="1:9" ht="15.75" thickBot="1" x14ac:dyDescent="0.3">
      <c r="A99" s="61" t="s">
        <v>385</v>
      </c>
      <c r="B99" s="53">
        <v>45777</v>
      </c>
      <c r="C99" s="53">
        <v>45791</v>
      </c>
      <c r="D99" s="54">
        <v>0</v>
      </c>
      <c r="E99" s="54">
        <v>0</v>
      </c>
      <c r="F99" s="54">
        <v>0</v>
      </c>
      <c r="G99" s="54">
        <v>0</v>
      </c>
      <c r="H99" s="55">
        <v>2000</v>
      </c>
      <c r="I99" s="62">
        <v>2000</v>
      </c>
    </row>
    <row r="100" spans="1:9" ht="15.75" thickBot="1" x14ac:dyDescent="0.3">
      <c r="A100" s="59" t="s">
        <v>384</v>
      </c>
      <c r="B100" s="50">
        <v>45777</v>
      </c>
      <c r="C100" s="50">
        <v>45791</v>
      </c>
      <c r="D100" s="51">
        <v>0</v>
      </c>
      <c r="E100" s="51">
        <v>0</v>
      </c>
      <c r="F100" s="51">
        <v>0</v>
      </c>
      <c r="G100" s="51">
        <v>0</v>
      </c>
      <c r="H100" s="52">
        <v>2000</v>
      </c>
      <c r="I100" s="60">
        <v>2000</v>
      </c>
    </row>
    <row r="101" spans="1:9" ht="15.75" thickBot="1" x14ac:dyDescent="0.3">
      <c r="A101" s="61" t="s">
        <v>379</v>
      </c>
      <c r="B101" s="53">
        <v>45777</v>
      </c>
      <c r="C101" s="53">
        <v>45791</v>
      </c>
      <c r="D101" s="54">
        <v>0</v>
      </c>
      <c r="E101" s="54">
        <v>0</v>
      </c>
      <c r="F101" s="54">
        <v>0</v>
      </c>
      <c r="G101" s="54">
        <v>0</v>
      </c>
      <c r="H101" s="55">
        <v>2000</v>
      </c>
      <c r="I101" s="62">
        <v>2000</v>
      </c>
    </row>
    <row r="102" spans="1:9" ht="15.75" thickBot="1" x14ac:dyDescent="0.3">
      <c r="A102" s="59" t="s">
        <v>379</v>
      </c>
      <c r="B102" s="50">
        <v>45777</v>
      </c>
      <c r="C102" s="50">
        <v>45791</v>
      </c>
      <c r="D102" s="51">
        <v>0</v>
      </c>
      <c r="E102" s="51">
        <v>0</v>
      </c>
      <c r="F102" s="51">
        <v>0</v>
      </c>
      <c r="G102" s="51">
        <v>0</v>
      </c>
      <c r="H102" s="52">
        <v>2000</v>
      </c>
      <c r="I102" s="60">
        <v>2000</v>
      </c>
    </row>
    <row r="103" spans="1:9" ht="15.75" thickBot="1" x14ac:dyDescent="0.3">
      <c r="A103" s="61" t="s">
        <v>374</v>
      </c>
      <c r="B103" s="53">
        <v>45777</v>
      </c>
      <c r="C103" s="53">
        <v>46163</v>
      </c>
      <c r="D103" s="54">
        <v>0</v>
      </c>
      <c r="E103" s="54">
        <v>0</v>
      </c>
      <c r="F103" s="54">
        <v>0</v>
      </c>
      <c r="G103" s="54">
        <v>0</v>
      </c>
      <c r="H103" s="55">
        <v>5000</v>
      </c>
      <c r="I103" s="62">
        <v>5000</v>
      </c>
    </row>
    <row r="104" spans="1:9" ht="15.75" thickBot="1" x14ac:dyDescent="0.3">
      <c r="A104" s="59" t="s">
        <v>380</v>
      </c>
      <c r="B104" s="50">
        <v>45777</v>
      </c>
      <c r="C104" s="50">
        <v>45791</v>
      </c>
      <c r="D104" s="51">
        <v>0</v>
      </c>
      <c r="E104" s="51">
        <v>0</v>
      </c>
      <c r="F104" s="51">
        <v>0</v>
      </c>
      <c r="G104" s="51">
        <v>0</v>
      </c>
      <c r="H104" s="52">
        <v>2000</v>
      </c>
      <c r="I104" s="60">
        <v>2000</v>
      </c>
    </row>
    <row r="105" spans="1:9" ht="15.75" thickBot="1" x14ac:dyDescent="0.3">
      <c r="A105" s="61" t="s">
        <v>381</v>
      </c>
      <c r="B105" s="53">
        <v>45777</v>
      </c>
      <c r="C105" s="53">
        <v>45791</v>
      </c>
      <c r="D105" s="54">
        <v>0</v>
      </c>
      <c r="E105" s="54">
        <v>0</v>
      </c>
      <c r="F105" s="54">
        <v>0</v>
      </c>
      <c r="G105" s="54">
        <v>0</v>
      </c>
      <c r="H105" s="55">
        <v>2000</v>
      </c>
      <c r="I105" s="62">
        <v>2000</v>
      </c>
    </row>
    <row r="106" spans="1:9" ht="15.75" thickBot="1" x14ac:dyDescent="0.3">
      <c r="A106" s="59" t="s">
        <v>381</v>
      </c>
      <c r="B106" s="50">
        <v>45777</v>
      </c>
      <c r="C106" s="50">
        <v>45791</v>
      </c>
      <c r="D106" s="51">
        <v>0</v>
      </c>
      <c r="E106" s="51">
        <v>0</v>
      </c>
      <c r="F106" s="51">
        <v>0</v>
      </c>
      <c r="G106" s="51">
        <v>0</v>
      </c>
      <c r="H106" s="52">
        <v>2000</v>
      </c>
      <c r="I106" s="60">
        <v>2000</v>
      </c>
    </row>
    <row r="107" spans="1:9" ht="15.75" thickBot="1" x14ac:dyDescent="0.3">
      <c r="A107" s="61" t="s">
        <v>382</v>
      </c>
      <c r="B107" s="53">
        <v>45777</v>
      </c>
      <c r="C107" s="53">
        <v>46156</v>
      </c>
      <c r="D107" s="54">
        <v>0</v>
      </c>
      <c r="E107" s="54">
        <v>0</v>
      </c>
      <c r="F107" s="54">
        <v>0</v>
      </c>
      <c r="G107" s="54">
        <v>0</v>
      </c>
      <c r="H107" s="55">
        <v>2000</v>
      </c>
      <c r="I107" s="62">
        <v>2000</v>
      </c>
    </row>
    <row r="108" spans="1:9" ht="15.75" thickBot="1" x14ac:dyDescent="0.3">
      <c r="A108" s="59" t="s">
        <v>382</v>
      </c>
      <c r="B108" s="50">
        <v>45777</v>
      </c>
      <c r="C108" s="50">
        <v>45791</v>
      </c>
      <c r="D108" s="51">
        <v>0</v>
      </c>
      <c r="E108" s="51">
        <v>0</v>
      </c>
      <c r="F108" s="51">
        <v>0</v>
      </c>
      <c r="G108" s="51">
        <v>0</v>
      </c>
      <c r="H108" s="52">
        <v>2000</v>
      </c>
      <c r="I108" s="60">
        <v>2000</v>
      </c>
    </row>
    <row r="109" spans="1:9" ht="15.75" thickBot="1" x14ac:dyDescent="0.3">
      <c r="A109" s="61" t="s">
        <v>372</v>
      </c>
      <c r="B109" s="53">
        <v>45777</v>
      </c>
      <c r="C109" s="53">
        <v>45791</v>
      </c>
      <c r="D109" s="54">
        <v>0</v>
      </c>
      <c r="E109" s="54">
        <v>0</v>
      </c>
      <c r="F109" s="54">
        <v>0</v>
      </c>
      <c r="G109" s="54">
        <v>0</v>
      </c>
      <c r="H109" s="55">
        <v>8000</v>
      </c>
      <c r="I109" s="62">
        <v>8000</v>
      </c>
    </row>
    <row r="110" spans="1:9" ht="15.75" thickBot="1" x14ac:dyDescent="0.3">
      <c r="A110" s="59" t="s">
        <v>508</v>
      </c>
      <c r="B110" s="50">
        <v>45777</v>
      </c>
      <c r="C110" s="50">
        <v>46156</v>
      </c>
      <c r="D110" s="51">
        <v>0</v>
      </c>
      <c r="E110" s="51">
        <v>0</v>
      </c>
      <c r="F110" s="51">
        <v>0</v>
      </c>
      <c r="G110" s="51">
        <v>0</v>
      </c>
      <c r="H110" s="52">
        <v>2000</v>
      </c>
      <c r="I110" s="60">
        <v>2000</v>
      </c>
    </row>
    <row r="111" spans="1:9" ht="15.75" thickBot="1" x14ac:dyDescent="0.3">
      <c r="A111" s="61" t="s">
        <v>383</v>
      </c>
      <c r="B111" s="53">
        <v>45777</v>
      </c>
      <c r="C111" s="53">
        <v>45791</v>
      </c>
      <c r="D111" s="54">
        <v>0</v>
      </c>
      <c r="E111" s="54">
        <v>0</v>
      </c>
      <c r="F111" s="54">
        <v>0</v>
      </c>
      <c r="G111" s="54">
        <v>0</v>
      </c>
      <c r="H111" s="55">
        <v>2000</v>
      </c>
      <c r="I111" s="62">
        <v>2000</v>
      </c>
    </row>
    <row r="112" spans="1:9" ht="15.75" thickBot="1" x14ac:dyDescent="0.3">
      <c r="A112" s="59" t="s">
        <v>339</v>
      </c>
      <c r="B112" s="50">
        <v>45777</v>
      </c>
      <c r="C112" s="50">
        <v>45791</v>
      </c>
      <c r="D112" s="51">
        <v>0</v>
      </c>
      <c r="E112" s="51">
        <v>0</v>
      </c>
      <c r="F112" s="51">
        <v>0</v>
      </c>
      <c r="G112" s="51">
        <v>0</v>
      </c>
      <c r="H112" s="52">
        <v>2000</v>
      </c>
      <c r="I112" s="60">
        <v>2000</v>
      </c>
    </row>
    <row r="113" spans="1:9" ht="15.75" thickBot="1" x14ac:dyDescent="0.3">
      <c r="A113" s="113" t="s">
        <v>245</v>
      </c>
      <c r="B113" s="114"/>
      <c r="C113" s="115"/>
      <c r="D113" s="56">
        <v>0</v>
      </c>
      <c r="E113" s="56">
        <v>0</v>
      </c>
      <c r="F113" s="56">
        <v>0</v>
      </c>
      <c r="G113" s="56">
        <v>0</v>
      </c>
      <c r="H113" s="57">
        <v>75000</v>
      </c>
      <c r="I113" s="63">
        <v>75000</v>
      </c>
    </row>
    <row r="114" spans="1:9" ht="21" customHeight="1" thickBot="1" x14ac:dyDescent="0.3">
      <c r="A114" s="131" t="s">
        <v>465</v>
      </c>
      <c r="B114" s="132"/>
      <c r="C114" s="132"/>
      <c r="D114" s="132"/>
      <c r="E114" s="132"/>
      <c r="F114" s="132"/>
      <c r="G114" s="132"/>
      <c r="H114" s="132"/>
      <c r="I114" s="133"/>
    </row>
    <row r="115" spans="1:9" ht="15.75" thickBot="1" x14ac:dyDescent="0.3">
      <c r="A115" s="61" t="s">
        <v>375</v>
      </c>
      <c r="B115" s="53">
        <v>45807</v>
      </c>
      <c r="C115" s="53">
        <v>46156</v>
      </c>
      <c r="D115" s="54">
        <v>0</v>
      </c>
      <c r="E115" s="54">
        <v>0</v>
      </c>
      <c r="F115" s="54">
        <v>0</v>
      </c>
      <c r="G115" s="54">
        <v>0</v>
      </c>
      <c r="H115" s="55">
        <v>2000</v>
      </c>
      <c r="I115" s="62">
        <v>2000</v>
      </c>
    </row>
    <row r="116" spans="1:9" ht="15.75" thickBot="1" x14ac:dyDescent="0.3">
      <c r="A116" s="59" t="s">
        <v>375</v>
      </c>
      <c r="B116" s="50">
        <v>45807</v>
      </c>
      <c r="C116" s="50">
        <v>46148</v>
      </c>
      <c r="D116" s="51">
        <v>0</v>
      </c>
      <c r="E116" s="51">
        <v>0</v>
      </c>
      <c r="F116" s="51">
        <v>0</v>
      </c>
      <c r="G116" s="51">
        <v>0</v>
      </c>
      <c r="H116" s="52">
        <v>2000</v>
      </c>
      <c r="I116" s="60">
        <v>2000</v>
      </c>
    </row>
    <row r="117" spans="1:9" ht="15.75" thickBot="1" x14ac:dyDescent="0.3">
      <c r="A117" s="61" t="s">
        <v>338</v>
      </c>
      <c r="B117" s="53">
        <v>45782</v>
      </c>
      <c r="C117" s="53">
        <v>46036</v>
      </c>
      <c r="D117" s="54">
        <v>0</v>
      </c>
      <c r="E117" s="54">
        <v>0</v>
      </c>
      <c r="F117" s="54">
        <v>0</v>
      </c>
      <c r="G117" s="54">
        <v>0</v>
      </c>
      <c r="H117" s="55">
        <v>1000</v>
      </c>
      <c r="I117" s="62">
        <v>1000</v>
      </c>
    </row>
    <row r="118" spans="1:9" ht="15.75" thickBot="1" x14ac:dyDescent="0.3">
      <c r="A118" s="59" t="s">
        <v>338</v>
      </c>
      <c r="B118" s="50">
        <v>45798</v>
      </c>
      <c r="C118" s="50">
        <v>46036</v>
      </c>
      <c r="D118" s="51">
        <v>0</v>
      </c>
      <c r="E118" s="51">
        <v>0</v>
      </c>
      <c r="F118" s="51">
        <v>0</v>
      </c>
      <c r="G118" s="51">
        <v>0</v>
      </c>
      <c r="H118" s="52">
        <v>1000</v>
      </c>
      <c r="I118" s="60">
        <v>1000</v>
      </c>
    </row>
    <row r="119" spans="1:9" ht="15.75" thickBot="1" x14ac:dyDescent="0.3">
      <c r="A119" s="61" t="s">
        <v>376</v>
      </c>
      <c r="B119" s="53">
        <v>45807</v>
      </c>
      <c r="C119" s="53">
        <v>46156</v>
      </c>
      <c r="D119" s="54">
        <v>0</v>
      </c>
      <c r="E119" s="54">
        <v>0</v>
      </c>
      <c r="F119" s="54">
        <v>0</v>
      </c>
      <c r="G119" s="54">
        <v>0</v>
      </c>
      <c r="H119" s="55">
        <v>2000</v>
      </c>
      <c r="I119" s="62">
        <v>2000</v>
      </c>
    </row>
    <row r="120" spans="1:9" ht="15.75" thickBot="1" x14ac:dyDescent="0.3">
      <c r="A120" s="59" t="s">
        <v>377</v>
      </c>
      <c r="B120" s="50">
        <v>45807</v>
      </c>
      <c r="C120" s="50">
        <v>46156</v>
      </c>
      <c r="D120" s="51">
        <v>0</v>
      </c>
      <c r="E120" s="51">
        <v>0</v>
      </c>
      <c r="F120" s="51">
        <v>0</v>
      </c>
      <c r="G120" s="51">
        <v>0</v>
      </c>
      <c r="H120" s="52">
        <v>2000</v>
      </c>
      <c r="I120" s="60">
        <v>2000</v>
      </c>
    </row>
    <row r="121" spans="1:9" ht="15.75" thickBot="1" x14ac:dyDescent="0.3">
      <c r="A121" s="61" t="s">
        <v>504</v>
      </c>
      <c r="B121" s="53">
        <v>45807</v>
      </c>
      <c r="C121" s="53">
        <v>46163</v>
      </c>
      <c r="D121" s="54">
        <v>0</v>
      </c>
      <c r="E121" s="54">
        <v>0</v>
      </c>
      <c r="F121" s="54">
        <v>0</v>
      </c>
      <c r="G121" s="54">
        <v>0</v>
      </c>
      <c r="H121" s="55">
        <v>3000</v>
      </c>
      <c r="I121" s="62">
        <v>3000</v>
      </c>
    </row>
    <row r="122" spans="1:9" ht="15.75" thickBot="1" x14ac:dyDescent="0.3">
      <c r="A122" s="59" t="s">
        <v>505</v>
      </c>
      <c r="B122" s="50">
        <v>45807</v>
      </c>
      <c r="C122" s="50">
        <v>46156</v>
      </c>
      <c r="D122" s="51">
        <v>0</v>
      </c>
      <c r="E122" s="51">
        <v>0</v>
      </c>
      <c r="F122" s="51">
        <v>0</v>
      </c>
      <c r="G122" s="51">
        <v>0</v>
      </c>
      <c r="H122" s="52">
        <v>2000</v>
      </c>
      <c r="I122" s="60">
        <v>2000</v>
      </c>
    </row>
    <row r="123" spans="1:9" ht="15.75" thickBot="1" x14ac:dyDescent="0.3">
      <c r="A123" s="61" t="s">
        <v>506</v>
      </c>
      <c r="B123" s="53">
        <v>45807</v>
      </c>
      <c r="C123" s="53">
        <v>46156</v>
      </c>
      <c r="D123" s="54">
        <v>0</v>
      </c>
      <c r="E123" s="54">
        <v>0</v>
      </c>
      <c r="F123" s="54">
        <v>0</v>
      </c>
      <c r="G123" s="54">
        <v>0</v>
      </c>
      <c r="H123" s="55">
        <v>2000</v>
      </c>
      <c r="I123" s="62">
        <v>2000</v>
      </c>
    </row>
    <row r="124" spans="1:9" ht="15.75" thickBot="1" x14ac:dyDescent="0.3">
      <c r="A124" s="59" t="s">
        <v>373</v>
      </c>
      <c r="B124" s="50">
        <v>45807</v>
      </c>
      <c r="C124" s="50">
        <v>46163</v>
      </c>
      <c r="D124" s="51">
        <v>0</v>
      </c>
      <c r="E124" s="51">
        <v>0</v>
      </c>
      <c r="F124" s="51">
        <v>0</v>
      </c>
      <c r="G124" s="51">
        <v>0</v>
      </c>
      <c r="H124" s="52">
        <v>5000</v>
      </c>
      <c r="I124" s="60">
        <v>5000</v>
      </c>
    </row>
    <row r="125" spans="1:9" ht="15.75" thickBot="1" x14ac:dyDescent="0.3">
      <c r="A125" s="61" t="s">
        <v>371</v>
      </c>
      <c r="B125" s="53">
        <v>45807</v>
      </c>
      <c r="C125" s="53">
        <v>46156</v>
      </c>
      <c r="D125" s="54">
        <v>0</v>
      </c>
      <c r="E125" s="54">
        <v>0</v>
      </c>
      <c r="F125" s="54">
        <v>0</v>
      </c>
      <c r="G125" s="54">
        <v>0</v>
      </c>
      <c r="H125" s="55">
        <v>2000</v>
      </c>
      <c r="I125" s="62">
        <v>2000</v>
      </c>
    </row>
    <row r="126" spans="1:9" ht="15.75" thickBot="1" x14ac:dyDescent="0.3">
      <c r="A126" s="59" t="s">
        <v>378</v>
      </c>
      <c r="B126" s="50">
        <v>45807</v>
      </c>
      <c r="C126" s="50">
        <v>46156</v>
      </c>
      <c r="D126" s="51">
        <v>0</v>
      </c>
      <c r="E126" s="51">
        <v>0</v>
      </c>
      <c r="F126" s="51">
        <v>0</v>
      </c>
      <c r="G126" s="51">
        <v>0</v>
      </c>
      <c r="H126" s="52">
        <v>2000</v>
      </c>
      <c r="I126" s="60">
        <v>2000</v>
      </c>
    </row>
    <row r="127" spans="1:9" ht="15.75" thickBot="1" x14ac:dyDescent="0.3">
      <c r="A127" s="61" t="s">
        <v>378</v>
      </c>
      <c r="B127" s="53">
        <v>45807</v>
      </c>
      <c r="C127" s="53">
        <v>46156</v>
      </c>
      <c r="D127" s="54">
        <v>0</v>
      </c>
      <c r="E127" s="54">
        <v>0</v>
      </c>
      <c r="F127" s="54">
        <v>0</v>
      </c>
      <c r="G127" s="54">
        <v>0</v>
      </c>
      <c r="H127" s="55">
        <v>2000</v>
      </c>
      <c r="I127" s="62">
        <v>2000</v>
      </c>
    </row>
    <row r="128" spans="1:9" ht="15.75" thickBot="1" x14ac:dyDescent="0.3">
      <c r="A128" s="59" t="s">
        <v>385</v>
      </c>
      <c r="B128" s="50">
        <v>45807</v>
      </c>
      <c r="C128" s="50">
        <v>46156</v>
      </c>
      <c r="D128" s="51">
        <v>0</v>
      </c>
      <c r="E128" s="51">
        <v>0</v>
      </c>
      <c r="F128" s="51">
        <v>0</v>
      </c>
      <c r="G128" s="51">
        <v>0</v>
      </c>
      <c r="H128" s="52">
        <v>2000</v>
      </c>
      <c r="I128" s="60">
        <v>2000</v>
      </c>
    </row>
    <row r="129" spans="1:9" ht="15.75" thickBot="1" x14ac:dyDescent="0.3">
      <c r="A129" s="61" t="s">
        <v>384</v>
      </c>
      <c r="B129" s="53">
        <v>45807</v>
      </c>
      <c r="C129" s="53">
        <v>46156</v>
      </c>
      <c r="D129" s="54">
        <v>0</v>
      </c>
      <c r="E129" s="54">
        <v>0</v>
      </c>
      <c r="F129" s="54">
        <v>0</v>
      </c>
      <c r="G129" s="54">
        <v>0</v>
      </c>
      <c r="H129" s="55">
        <v>2000</v>
      </c>
      <c r="I129" s="62">
        <v>2000</v>
      </c>
    </row>
    <row r="130" spans="1:9" ht="15.75" thickBot="1" x14ac:dyDescent="0.3">
      <c r="A130" s="59" t="s">
        <v>379</v>
      </c>
      <c r="B130" s="50">
        <v>45807</v>
      </c>
      <c r="C130" s="50">
        <v>46156</v>
      </c>
      <c r="D130" s="51">
        <v>0</v>
      </c>
      <c r="E130" s="51">
        <v>0</v>
      </c>
      <c r="F130" s="51">
        <v>0</v>
      </c>
      <c r="G130" s="51">
        <v>0</v>
      </c>
      <c r="H130" s="52">
        <v>2000</v>
      </c>
      <c r="I130" s="60">
        <v>2000</v>
      </c>
    </row>
    <row r="131" spans="1:9" ht="15.75" thickBot="1" x14ac:dyDescent="0.3">
      <c r="A131" s="61" t="s">
        <v>379</v>
      </c>
      <c r="B131" s="53">
        <v>45807</v>
      </c>
      <c r="C131" s="53">
        <v>46156</v>
      </c>
      <c r="D131" s="54">
        <v>0</v>
      </c>
      <c r="E131" s="54">
        <v>0</v>
      </c>
      <c r="F131" s="54">
        <v>0</v>
      </c>
      <c r="G131" s="54">
        <v>0</v>
      </c>
      <c r="H131" s="55">
        <v>2000</v>
      </c>
      <c r="I131" s="62">
        <v>2000</v>
      </c>
    </row>
    <row r="132" spans="1:9" ht="15.75" thickBot="1" x14ac:dyDescent="0.3">
      <c r="A132" s="59" t="s">
        <v>374</v>
      </c>
      <c r="B132" s="50">
        <v>45807</v>
      </c>
      <c r="C132" s="50">
        <v>46163</v>
      </c>
      <c r="D132" s="51">
        <v>0</v>
      </c>
      <c r="E132" s="51">
        <v>0</v>
      </c>
      <c r="F132" s="51">
        <v>0</v>
      </c>
      <c r="G132" s="51">
        <v>0</v>
      </c>
      <c r="H132" s="52">
        <v>5000</v>
      </c>
      <c r="I132" s="60">
        <v>5000</v>
      </c>
    </row>
    <row r="133" spans="1:9" ht="15.75" thickBot="1" x14ac:dyDescent="0.3">
      <c r="A133" s="61" t="s">
        <v>510</v>
      </c>
      <c r="B133" s="53">
        <v>45807</v>
      </c>
      <c r="C133" s="53">
        <v>46142</v>
      </c>
      <c r="D133" s="54">
        <v>0</v>
      </c>
      <c r="E133" s="54">
        <v>0</v>
      </c>
      <c r="F133" s="54">
        <v>0</v>
      </c>
      <c r="G133" s="54">
        <v>0</v>
      </c>
      <c r="H133" s="55">
        <v>2000</v>
      </c>
      <c r="I133" s="62">
        <v>2000</v>
      </c>
    </row>
    <row r="134" spans="1:9" ht="15.75" thickBot="1" x14ac:dyDescent="0.3">
      <c r="A134" s="59" t="s">
        <v>510</v>
      </c>
      <c r="B134" s="50">
        <v>45807</v>
      </c>
      <c r="C134" s="50">
        <v>46156</v>
      </c>
      <c r="D134" s="51">
        <v>0</v>
      </c>
      <c r="E134" s="51">
        <v>0</v>
      </c>
      <c r="F134" s="51">
        <v>0</v>
      </c>
      <c r="G134" s="51">
        <v>0</v>
      </c>
      <c r="H134" s="52">
        <v>2000</v>
      </c>
      <c r="I134" s="60">
        <v>2000</v>
      </c>
    </row>
    <row r="135" spans="1:9" ht="15.75" thickBot="1" x14ac:dyDescent="0.3">
      <c r="A135" s="61" t="s">
        <v>380</v>
      </c>
      <c r="B135" s="53">
        <v>45807</v>
      </c>
      <c r="C135" s="53">
        <v>46156</v>
      </c>
      <c r="D135" s="54">
        <v>0</v>
      </c>
      <c r="E135" s="54">
        <v>0</v>
      </c>
      <c r="F135" s="54">
        <v>0</v>
      </c>
      <c r="G135" s="54">
        <v>0</v>
      </c>
      <c r="H135" s="55">
        <v>2000</v>
      </c>
      <c r="I135" s="62">
        <v>2000</v>
      </c>
    </row>
    <row r="136" spans="1:9" ht="15.75" thickBot="1" x14ac:dyDescent="0.3">
      <c r="A136" s="59" t="s">
        <v>381</v>
      </c>
      <c r="B136" s="50">
        <v>45807</v>
      </c>
      <c r="C136" s="50">
        <v>46156</v>
      </c>
      <c r="D136" s="51">
        <v>0</v>
      </c>
      <c r="E136" s="51">
        <v>0</v>
      </c>
      <c r="F136" s="51">
        <v>0</v>
      </c>
      <c r="G136" s="51">
        <v>0</v>
      </c>
      <c r="H136" s="52">
        <v>2000</v>
      </c>
      <c r="I136" s="60">
        <v>2000</v>
      </c>
    </row>
    <row r="137" spans="1:9" ht="15.75" thickBot="1" x14ac:dyDescent="0.3">
      <c r="A137" s="61" t="s">
        <v>381</v>
      </c>
      <c r="B137" s="53">
        <v>45807</v>
      </c>
      <c r="C137" s="53">
        <v>46156</v>
      </c>
      <c r="D137" s="54">
        <v>0</v>
      </c>
      <c r="E137" s="54">
        <v>0</v>
      </c>
      <c r="F137" s="54">
        <v>0</v>
      </c>
      <c r="G137" s="54">
        <v>0</v>
      </c>
      <c r="H137" s="55">
        <v>2000</v>
      </c>
      <c r="I137" s="62">
        <v>2000</v>
      </c>
    </row>
    <row r="138" spans="1:9" ht="15.75" thickBot="1" x14ac:dyDescent="0.3">
      <c r="A138" s="59" t="s">
        <v>382</v>
      </c>
      <c r="B138" s="50">
        <v>45807</v>
      </c>
      <c r="C138" s="50">
        <v>46156</v>
      </c>
      <c r="D138" s="51">
        <v>0</v>
      </c>
      <c r="E138" s="51">
        <v>0</v>
      </c>
      <c r="F138" s="51">
        <v>0</v>
      </c>
      <c r="G138" s="51">
        <v>0</v>
      </c>
      <c r="H138" s="52">
        <v>2000</v>
      </c>
      <c r="I138" s="60">
        <v>2000</v>
      </c>
    </row>
    <row r="139" spans="1:9" ht="15.75" thickBot="1" x14ac:dyDescent="0.3">
      <c r="A139" s="61" t="s">
        <v>382</v>
      </c>
      <c r="B139" s="53">
        <v>45807</v>
      </c>
      <c r="C139" s="53">
        <v>46156</v>
      </c>
      <c r="D139" s="54">
        <v>0</v>
      </c>
      <c r="E139" s="54">
        <v>0</v>
      </c>
      <c r="F139" s="54">
        <v>0</v>
      </c>
      <c r="G139" s="54">
        <v>0</v>
      </c>
      <c r="H139" s="55">
        <v>2000</v>
      </c>
      <c r="I139" s="62">
        <v>2000</v>
      </c>
    </row>
    <row r="140" spans="1:9" ht="15.75" thickBot="1" x14ac:dyDescent="0.3">
      <c r="A140" s="59" t="s">
        <v>372</v>
      </c>
      <c r="B140" s="50">
        <v>45807</v>
      </c>
      <c r="C140" s="50">
        <v>46156</v>
      </c>
      <c r="D140" s="51">
        <v>0</v>
      </c>
      <c r="E140" s="51">
        <v>0</v>
      </c>
      <c r="F140" s="51">
        <v>0</v>
      </c>
      <c r="G140" s="51">
        <v>0</v>
      </c>
      <c r="H140" s="52">
        <v>8000</v>
      </c>
      <c r="I140" s="60">
        <v>8000</v>
      </c>
    </row>
    <row r="141" spans="1:9" ht="15.75" thickBot="1" x14ac:dyDescent="0.3">
      <c r="A141" s="61" t="s">
        <v>508</v>
      </c>
      <c r="B141" s="53">
        <v>45807</v>
      </c>
      <c r="C141" s="53">
        <v>46156</v>
      </c>
      <c r="D141" s="54">
        <v>0</v>
      </c>
      <c r="E141" s="54">
        <v>0</v>
      </c>
      <c r="F141" s="54">
        <v>0</v>
      </c>
      <c r="G141" s="54">
        <v>0</v>
      </c>
      <c r="H141" s="55">
        <v>2000</v>
      </c>
      <c r="I141" s="62">
        <v>2000</v>
      </c>
    </row>
    <row r="142" spans="1:9" ht="15.75" thickBot="1" x14ac:dyDescent="0.3">
      <c r="A142" s="59" t="s">
        <v>383</v>
      </c>
      <c r="B142" s="50">
        <v>45807</v>
      </c>
      <c r="C142" s="50">
        <v>46156</v>
      </c>
      <c r="D142" s="51">
        <v>0</v>
      </c>
      <c r="E142" s="51">
        <v>0</v>
      </c>
      <c r="F142" s="51">
        <v>0</v>
      </c>
      <c r="G142" s="51">
        <v>0</v>
      </c>
      <c r="H142" s="52">
        <v>2000</v>
      </c>
      <c r="I142" s="60">
        <v>2000</v>
      </c>
    </row>
    <row r="143" spans="1:9" ht="15.75" thickBot="1" x14ac:dyDescent="0.3">
      <c r="A143" s="61" t="s">
        <v>339</v>
      </c>
      <c r="B143" s="53">
        <v>45807</v>
      </c>
      <c r="C143" s="53">
        <v>46156</v>
      </c>
      <c r="D143" s="54">
        <v>0</v>
      </c>
      <c r="E143" s="54">
        <v>0</v>
      </c>
      <c r="F143" s="54">
        <v>0</v>
      </c>
      <c r="G143" s="54">
        <v>0</v>
      </c>
      <c r="H143" s="55">
        <v>2000</v>
      </c>
      <c r="I143" s="62">
        <v>2000</v>
      </c>
    </row>
    <row r="144" spans="1:9" ht="15.75" thickBot="1" x14ac:dyDescent="0.3">
      <c r="A144" s="113" t="s">
        <v>245</v>
      </c>
      <c r="B144" s="114"/>
      <c r="C144" s="115"/>
      <c r="D144" s="56">
        <v>0</v>
      </c>
      <c r="E144" s="56">
        <v>0</v>
      </c>
      <c r="F144" s="56">
        <v>0</v>
      </c>
      <c r="G144" s="56">
        <v>0</v>
      </c>
      <c r="H144" s="57">
        <v>69000</v>
      </c>
      <c r="I144" s="63">
        <v>69000</v>
      </c>
    </row>
    <row r="145" spans="1:9" ht="21" customHeight="1" thickBot="1" x14ac:dyDescent="0.3">
      <c r="A145" s="116" t="s">
        <v>466</v>
      </c>
      <c r="B145" s="117"/>
      <c r="C145" s="117"/>
      <c r="D145" s="117"/>
      <c r="E145" s="117"/>
      <c r="F145" s="117"/>
      <c r="G145" s="117"/>
      <c r="H145" s="117"/>
      <c r="I145" s="118"/>
    </row>
    <row r="146" spans="1:9" ht="15.75" thickBot="1" x14ac:dyDescent="0.3">
      <c r="A146" s="59" t="s">
        <v>375</v>
      </c>
      <c r="B146" s="50">
        <v>45838</v>
      </c>
      <c r="C146" s="50">
        <v>46148</v>
      </c>
      <c r="D146" s="51">
        <v>0</v>
      </c>
      <c r="E146" s="51">
        <v>0</v>
      </c>
      <c r="F146" s="51">
        <v>0</v>
      </c>
      <c r="G146" s="51">
        <v>0</v>
      </c>
      <c r="H146" s="52">
        <v>2000</v>
      </c>
      <c r="I146" s="60">
        <v>2000</v>
      </c>
    </row>
    <row r="147" spans="1:9" ht="15.75" thickBot="1" x14ac:dyDescent="0.3">
      <c r="A147" s="61" t="s">
        <v>375</v>
      </c>
      <c r="B147" s="53">
        <v>45838</v>
      </c>
      <c r="C147" s="53">
        <v>46156</v>
      </c>
      <c r="D147" s="54">
        <v>0</v>
      </c>
      <c r="E147" s="54">
        <v>0</v>
      </c>
      <c r="F147" s="54">
        <v>0</v>
      </c>
      <c r="G147" s="54">
        <v>0</v>
      </c>
      <c r="H147" s="55">
        <v>2000</v>
      </c>
      <c r="I147" s="62">
        <v>2000</v>
      </c>
    </row>
    <row r="148" spans="1:9" ht="15.75" thickBot="1" x14ac:dyDescent="0.3">
      <c r="A148" s="59" t="s">
        <v>338</v>
      </c>
      <c r="B148" s="50">
        <v>45828</v>
      </c>
      <c r="C148" s="50">
        <v>46036</v>
      </c>
      <c r="D148" s="51">
        <v>0</v>
      </c>
      <c r="E148" s="51">
        <v>0</v>
      </c>
      <c r="F148" s="51">
        <v>0</v>
      </c>
      <c r="G148" s="51">
        <v>0</v>
      </c>
      <c r="H148" s="52">
        <v>1000</v>
      </c>
      <c r="I148" s="60">
        <v>1000</v>
      </c>
    </row>
    <row r="149" spans="1:9" ht="15.75" thickBot="1" x14ac:dyDescent="0.3">
      <c r="A149" s="61" t="s">
        <v>376</v>
      </c>
      <c r="B149" s="53">
        <v>45838</v>
      </c>
      <c r="C149" s="53">
        <v>46156</v>
      </c>
      <c r="D149" s="54">
        <v>0</v>
      </c>
      <c r="E149" s="54">
        <v>0</v>
      </c>
      <c r="F149" s="54">
        <v>0</v>
      </c>
      <c r="G149" s="54">
        <v>0</v>
      </c>
      <c r="H149" s="55">
        <v>2000</v>
      </c>
      <c r="I149" s="62">
        <v>2000</v>
      </c>
    </row>
    <row r="150" spans="1:9" ht="15.75" thickBot="1" x14ac:dyDescent="0.3">
      <c r="A150" s="59" t="s">
        <v>377</v>
      </c>
      <c r="B150" s="50">
        <v>45838</v>
      </c>
      <c r="C150" s="50">
        <v>46156</v>
      </c>
      <c r="D150" s="51">
        <v>0</v>
      </c>
      <c r="E150" s="51">
        <v>0</v>
      </c>
      <c r="F150" s="51">
        <v>0</v>
      </c>
      <c r="G150" s="51">
        <v>0</v>
      </c>
      <c r="H150" s="52">
        <v>2000</v>
      </c>
      <c r="I150" s="60">
        <v>2000</v>
      </c>
    </row>
    <row r="151" spans="1:9" ht="15.75" thickBot="1" x14ac:dyDescent="0.3">
      <c r="A151" s="61" t="s">
        <v>39</v>
      </c>
      <c r="B151" s="53">
        <v>45838</v>
      </c>
      <c r="C151" s="53">
        <v>45808</v>
      </c>
      <c r="D151" s="54">
        <v>0</v>
      </c>
      <c r="E151" s="54">
        <v>0</v>
      </c>
      <c r="F151" s="54">
        <v>0</v>
      </c>
      <c r="G151" s="54">
        <v>0</v>
      </c>
      <c r="H151" s="55">
        <v>1400</v>
      </c>
      <c r="I151" s="62">
        <v>1400</v>
      </c>
    </row>
    <row r="152" spans="1:9" ht="15.75" thickBot="1" x14ac:dyDescent="0.3">
      <c r="A152" s="59" t="s">
        <v>504</v>
      </c>
      <c r="B152" s="50">
        <v>45838</v>
      </c>
      <c r="C152" s="50">
        <v>46163</v>
      </c>
      <c r="D152" s="51">
        <v>0</v>
      </c>
      <c r="E152" s="51">
        <v>0</v>
      </c>
      <c r="F152" s="51">
        <v>0</v>
      </c>
      <c r="G152" s="51">
        <v>0</v>
      </c>
      <c r="H152" s="52">
        <v>3000</v>
      </c>
      <c r="I152" s="60">
        <v>3000</v>
      </c>
    </row>
    <row r="153" spans="1:9" ht="15.75" thickBot="1" x14ac:dyDescent="0.3">
      <c r="A153" s="61" t="s">
        <v>505</v>
      </c>
      <c r="B153" s="53">
        <v>45838</v>
      </c>
      <c r="C153" s="53">
        <v>46156</v>
      </c>
      <c r="D153" s="54">
        <v>0</v>
      </c>
      <c r="E153" s="54">
        <v>0</v>
      </c>
      <c r="F153" s="54">
        <v>0</v>
      </c>
      <c r="G153" s="54">
        <v>0</v>
      </c>
      <c r="H153" s="55">
        <v>2000</v>
      </c>
      <c r="I153" s="62">
        <v>2000</v>
      </c>
    </row>
    <row r="154" spans="1:9" ht="15.75" thickBot="1" x14ac:dyDescent="0.3">
      <c r="A154" s="59" t="s">
        <v>506</v>
      </c>
      <c r="B154" s="50">
        <v>45838</v>
      </c>
      <c r="C154" s="50">
        <v>46156</v>
      </c>
      <c r="D154" s="51">
        <v>0</v>
      </c>
      <c r="E154" s="51">
        <v>0</v>
      </c>
      <c r="F154" s="51">
        <v>0</v>
      </c>
      <c r="G154" s="51">
        <v>0</v>
      </c>
      <c r="H154" s="52">
        <v>2000</v>
      </c>
      <c r="I154" s="60">
        <v>2000</v>
      </c>
    </row>
    <row r="155" spans="1:9" ht="15.75" thickBot="1" x14ac:dyDescent="0.3">
      <c r="A155" s="61" t="s">
        <v>373</v>
      </c>
      <c r="B155" s="53">
        <v>45838</v>
      </c>
      <c r="C155" s="53">
        <v>46163</v>
      </c>
      <c r="D155" s="54">
        <v>0</v>
      </c>
      <c r="E155" s="54">
        <v>0</v>
      </c>
      <c r="F155" s="54">
        <v>0</v>
      </c>
      <c r="G155" s="54">
        <v>0</v>
      </c>
      <c r="H155" s="55">
        <v>5000</v>
      </c>
      <c r="I155" s="62">
        <v>5000</v>
      </c>
    </row>
    <row r="156" spans="1:9" ht="15.75" thickBot="1" x14ac:dyDescent="0.3">
      <c r="A156" s="59" t="s">
        <v>371</v>
      </c>
      <c r="B156" s="50">
        <v>45838</v>
      </c>
      <c r="C156" s="50">
        <v>46156</v>
      </c>
      <c r="D156" s="51">
        <v>0</v>
      </c>
      <c r="E156" s="51">
        <v>0</v>
      </c>
      <c r="F156" s="51">
        <v>0</v>
      </c>
      <c r="G156" s="51">
        <v>0</v>
      </c>
      <c r="H156" s="52">
        <v>2000</v>
      </c>
      <c r="I156" s="60">
        <v>2000</v>
      </c>
    </row>
    <row r="157" spans="1:9" ht="15.75" thickBot="1" x14ac:dyDescent="0.3">
      <c r="A157" s="61" t="s">
        <v>378</v>
      </c>
      <c r="B157" s="53">
        <v>45838</v>
      </c>
      <c r="C157" s="53">
        <v>46156</v>
      </c>
      <c r="D157" s="54">
        <v>0</v>
      </c>
      <c r="E157" s="54">
        <v>0</v>
      </c>
      <c r="F157" s="54">
        <v>0</v>
      </c>
      <c r="G157" s="54">
        <v>0</v>
      </c>
      <c r="H157" s="55">
        <v>2000</v>
      </c>
      <c r="I157" s="62">
        <v>2000</v>
      </c>
    </row>
    <row r="158" spans="1:9" ht="15.75" thickBot="1" x14ac:dyDescent="0.3">
      <c r="A158" s="59" t="s">
        <v>378</v>
      </c>
      <c r="B158" s="50">
        <v>45838</v>
      </c>
      <c r="C158" s="50">
        <v>46156</v>
      </c>
      <c r="D158" s="51">
        <v>0</v>
      </c>
      <c r="E158" s="51">
        <v>0</v>
      </c>
      <c r="F158" s="51">
        <v>0</v>
      </c>
      <c r="G158" s="51">
        <v>0</v>
      </c>
      <c r="H158" s="52">
        <v>2000</v>
      </c>
      <c r="I158" s="60">
        <v>2000</v>
      </c>
    </row>
    <row r="159" spans="1:9" ht="15.75" thickBot="1" x14ac:dyDescent="0.3">
      <c r="A159" s="61" t="s">
        <v>385</v>
      </c>
      <c r="B159" s="53">
        <v>45838</v>
      </c>
      <c r="C159" s="53">
        <v>46156</v>
      </c>
      <c r="D159" s="54">
        <v>0</v>
      </c>
      <c r="E159" s="54">
        <v>0</v>
      </c>
      <c r="F159" s="54">
        <v>0</v>
      </c>
      <c r="G159" s="54">
        <v>0</v>
      </c>
      <c r="H159" s="55">
        <v>2000</v>
      </c>
      <c r="I159" s="62">
        <v>2000</v>
      </c>
    </row>
    <row r="160" spans="1:9" ht="15.75" thickBot="1" x14ac:dyDescent="0.3">
      <c r="A160" s="59" t="s">
        <v>384</v>
      </c>
      <c r="B160" s="50">
        <v>45838</v>
      </c>
      <c r="C160" s="50">
        <v>46156</v>
      </c>
      <c r="D160" s="51">
        <v>0</v>
      </c>
      <c r="E160" s="51">
        <v>0</v>
      </c>
      <c r="F160" s="51">
        <v>0</v>
      </c>
      <c r="G160" s="51">
        <v>0</v>
      </c>
      <c r="H160" s="52">
        <v>2000</v>
      </c>
      <c r="I160" s="60">
        <v>2000</v>
      </c>
    </row>
    <row r="161" spans="1:9" ht="15.75" thickBot="1" x14ac:dyDescent="0.3">
      <c r="A161" s="61" t="s">
        <v>379</v>
      </c>
      <c r="B161" s="53">
        <v>45838</v>
      </c>
      <c r="C161" s="53">
        <v>46156</v>
      </c>
      <c r="D161" s="54">
        <v>0</v>
      </c>
      <c r="E161" s="54">
        <v>0</v>
      </c>
      <c r="F161" s="54">
        <v>0</v>
      </c>
      <c r="G161" s="54">
        <v>0</v>
      </c>
      <c r="H161" s="55">
        <v>2000</v>
      </c>
      <c r="I161" s="62">
        <v>2000</v>
      </c>
    </row>
    <row r="162" spans="1:9" ht="15.75" thickBot="1" x14ac:dyDescent="0.3">
      <c r="A162" s="59" t="s">
        <v>379</v>
      </c>
      <c r="B162" s="50">
        <v>45838</v>
      </c>
      <c r="C162" s="50">
        <v>46156</v>
      </c>
      <c r="D162" s="51">
        <v>0</v>
      </c>
      <c r="E162" s="51">
        <v>0</v>
      </c>
      <c r="F162" s="51">
        <v>0</v>
      </c>
      <c r="G162" s="51">
        <v>0</v>
      </c>
      <c r="H162" s="52">
        <v>2000</v>
      </c>
      <c r="I162" s="60">
        <v>2000</v>
      </c>
    </row>
    <row r="163" spans="1:9" ht="15.75" thickBot="1" x14ac:dyDescent="0.3">
      <c r="A163" s="61" t="s">
        <v>374</v>
      </c>
      <c r="B163" s="53">
        <v>45838</v>
      </c>
      <c r="C163" s="53">
        <v>46163</v>
      </c>
      <c r="D163" s="54">
        <v>0</v>
      </c>
      <c r="E163" s="54">
        <v>0</v>
      </c>
      <c r="F163" s="54">
        <v>0</v>
      </c>
      <c r="G163" s="54">
        <v>0</v>
      </c>
      <c r="H163" s="55">
        <v>5000</v>
      </c>
      <c r="I163" s="62">
        <v>5000</v>
      </c>
    </row>
    <row r="164" spans="1:9" ht="15.75" thickBot="1" x14ac:dyDescent="0.3">
      <c r="A164" s="59" t="s">
        <v>510</v>
      </c>
      <c r="B164" s="50">
        <v>45838</v>
      </c>
      <c r="C164" s="50">
        <v>46156</v>
      </c>
      <c r="D164" s="51">
        <v>0</v>
      </c>
      <c r="E164" s="51">
        <v>0</v>
      </c>
      <c r="F164" s="51">
        <v>0</v>
      </c>
      <c r="G164" s="51">
        <v>0</v>
      </c>
      <c r="H164" s="52">
        <v>2000</v>
      </c>
      <c r="I164" s="60">
        <v>2000</v>
      </c>
    </row>
    <row r="165" spans="1:9" ht="15.75" thickBot="1" x14ac:dyDescent="0.3">
      <c r="A165" s="61" t="s">
        <v>510</v>
      </c>
      <c r="B165" s="53">
        <v>45838</v>
      </c>
      <c r="C165" s="53">
        <v>46142</v>
      </c>
      <c r="D165" s="54">
        <v>0</v>
      </c>
      <c r="E165" s="54">
        <v>0</v>
      </c>
      <c r="F165" s="54">
        <v>0</v>
      </c>
      <c r="G165" s="54">
        <v>0</v>
      </c>
      <c r="H165" s="55">
        <v>2000</v>
      </c>
      <c r="I165" s="62">
        <v>2000</v>
      </c>
    </row>
    <row r="166" spans="1:9" ht="15.75" thickBot="1" x14ac:dyDescent="0.3">
      <c r="A166" s="59" t="s">
        <v>380</v>
      </c>
      <c r="B166" s="50">
        <v>45838</v>
      </c>
      <c r="C166" s="50">
        <v>46156</v>
      </c>
      <c r="D166" s="51">
        <v>0</v>
      </c>
      <c r="E166" s="51">
        <v>0</v>
      </c>
      <c r="F166" s="51">
        <v>0</v>
      </c>
      <c r="G166" s="51">
        <v>0</v>
      </c>
      <c r="H166" s="52">
        <v>2000</v>
      </c>
      <c r="I166" s="60">
        <v>2000</v>
      </c>
    </row>
    <row r="167" spans="1:9" ht="15.75" thickBot="1" x14ac:dyDescent="0.3">
      <c r="A167" s="61" t="s">
        <v>381</v>
      </c>
      <c r="B167" s="53">
        <v>45838</v>
      </c>
      <c r="C167" s="53">
        <v>46156</v>
      </c>
      <c r="D167" s="54">
        <v>0</v>
      </c>
      <c r="E167" s="54">
        <v>0</v>
      </c>
      <c r="F167" s="54">
        <v>0</v>
      </c>
      <c r="G167" s="54">
        <v>0</v>
      </c>
      <c r="H167" s="55">
        <v>2000</v>
      </c>
      <c r="I167" s="62">
        <v>2000</v>
      </c>
    </row>
    <row r="168" spans="1:9" ht="15.75" thickBot="1" x14ac:dyDescent="0.3">
      <c r="A168" s="59" t="s">
        <v>381</v>
      </c>
      <c r="B168" s="50">
        <v>45838</v>
      </c>
      <c r="C168" s="50">
        <v>46156</v>
      </c>
      <c r="D168" s="51">
        <v>0</v>
      </c>
      <c r="E168" s="51">
        <v>0</v>
      </c>
      <c r="F168" s="51">
        <v>0</v>
      </c>
      <c r="G168" s="51">
        <v>0</v>
      </c>
      <c r="H168" s="52">
        <v>2000</v>
      </c>
      <c r="I168" s="60">
        <v>2000</v>
      </c>
    </row>
    <row r="169" spans="1:9" ht="15.75" thickBot="1" x14ac:dyDescent="0.3">
      <c r="A169" s="61" t="s">
        <v>382</v>
      </c>
      <c r="B169" s="53">
        <v>45838</v>
      </c>
      <c r="C169" s="53">
        <v>46156</v>
      </c>
      <c r="D169" s="54">
        <v>0</v>
      </c>
      <c r="E169" s="54">
        <v>0</v>
      </c>
      <c r="F169" s="54">
        <v>0</v>
      </c>
      <c r="G169" s="54">
        <v>0</v>
      </c>
      <c r="H169" s="55">
        <v>2000</v>
      </c>
      <c r="I169" s="62">
        <v>2000</v>
      </c>
    </row>
    <row r="170" spans="1:9" ht="15.75" thickBot="1" x14ac:dyDescent="0.3">
      <c r="A170" s="59" t="s">
        <v>382</v>
      </c>
      <c r="B170" s="50">
        <v>45838</v>
      </c>
      <c r="C170" s="50">
        <v>46156</v>
      </c>
      <c r="D170" s="51">
        <v>0</v>
      </c>
      <c r="E170" s="51">
        <v>0</v>
      </c>
      <c r="F170" s="51">
        <v>0</v>
      </c>
      <c r="G170" s="51">
        <v>0</v>
      </c>
      <c r="H170" s="52">
        <v>2000</v>
      </c>
      <c r="I170" s="60">
        <v>2000</v>
      </c>
    </row>
    <row r="171" spans="1:9" ht="15.75" thickBot="1" x14ac:dyDescent="0.3">
      <c r="A171" s="61" t="s">
        <v>372</v>
      </c>
      <c r="B171" s="53">
        <v>45838</v>
      </c>
      <c r="C171" s="53">
        <v>46156</v>
      </c>
      <c r="D171" s="54">
        <v>0</v>
      </c>
      <c r="E171" s="54">
        <v>0</v>
      </c>
      <c r="F171" s="54">
        <v>0</v>
      </c>
      <c r="G171" s="54">
        <v>0</v>
      </c>
      <c r="H171" s="55">
        <v>8000</v>
      </c>
      <c r="I171" s="62">
        <v>8000</v>
      </c>
    </row>
    <row r="172" spans="1:9" ht="15.75" thickBot="1" x14ac:dyDescent="0.3">
      <c r="A172" s="59" t="s">
        <v>508</v>
      </c>
      <c r="B172" s="50">
        <v>45838</v>
      </c>
      <c r="C172" s="50">
        <v>46156</v>
      </c>
      <c r="D172" s="51">
        <v>0</v>
      </c>
      <c r="E172" s="51">
        <v>0</v>
      </c>
      <c r="F172" s="51">
        <v>0</v>
      </c>
      <c r="G172" s="51">
        <v>0</v>
      </c>
      <c r="H172" s="52">
        <v>2000</v>
      </c>
      <c r="I172" s="60">
        <v>2000</v>
      </c>
    </row>
    <row r="173" spans="1:9" ht="15.75" thickBot="1" x14ac:dyDescent="0.3">
      <c r="A173" s="61" t="s">
        <v>383</v>
      </c>
      <c r="B173" s="53">
        <v>45838</v>
      </c>
      <c r="C173" s="53">
        <v>46156</v>
      </c>
      <c r="D173" s="54">
        <v>0</v>
      </c>
      <c r="E173" s="54">
        <v>0</v>
      </c>
      <c r="F173" s="54">
        <v>0</v>
      </c>
      <c r="G173" s="54">
        <v>0</v>
      </c>
      <c r="H173" s="55">
        <v>2000</v>
      </c>
      <c r="I173" s="62">
        <v>2000</v>
      </c>
    </row>
    <row r="174" spans="1:9" ht="15.75" thickBot="1" x14ac:dyDescent="0.3">
      <c r="A174" s="59" t="s">
        <v>383</v>
      </c>
      <c r="B174" s="50">
        <v>45838</v>
      </c>
      <c r="C174" s="50">
        <v>46156</v>
      </c>
      <c r="D174" s="51">
        <v>0</v>
      </c>
      <c r="E174" s="51">
        <v>0</v>
      </c>
      <c r="F174" s="51">
        <v>0</v>
      </c>
      <c r="G174" s="51">
        <v>0</v>
      </c>
      <c r="H174" s="52">
        <v>2000</v>
      </c>
      <c r="I174" s="60">
        <v>2000</v>
      </c>
    </row>
    <row r="175" spans="1:9" ht="15.75" thickBot="1" x14ac:dyDescent="0.3">
      <c r="A175" s="61" t="s">
        <v>339</v>
      </c>
      <c r="B175" s="53">
        <v>45838</v>
      </c>
      <c r="C175" s="53">
        <v>46156</v>
      </c>
      <c r="D175" s="54">
        <v>0</v>
      </c>
      <c r="E175" s="54">
        <v>0</v>
      </c>
      <c r="F175" s="54">
        <v>0</v>
      </c>
      <c r="G175" s="54">
        <v>0</v>
      </c>
      <c r="H175" s="55">
        <v>2000</v>
      </c>
      <c r="I175" s="62">
        <v>2000</v>
      </c>
    </row>
    <row r="176" spans="1:9" ht="15.75" thickBot="1" x14ac:dyDescent="0.3">
      <c r="A176" s="113" t="s">
        <v>245</v>
      </c>
      <c r="B176" s="114"/>
      <c r="C176" s="115"/>
      <c r="D176" s="56">
        <v>0</v>
      </c>
      <c r="E176" s="56">
        <v>0</v>
      </c>
      <c r="F176" s="56">
        <v>0</v>
      </c>
      <c r="G176" s="56">
        <v>0</v>
      </c>
      <c r="H176" s="57">
        <v>71400</v>
      </c>
      <c r="I176" s="63">
        <v>71400</v>
      </c>
    </row>
    <row r="177" spans="1:9" ht="21" customHeight="1" thickBot="1" x14ac:dyDescent="0.3">
      <c r="A177" s="116" t="s">
        <v>472</v>
      </c>
      <c r="B177" s="117"/>
      <c r="C177" s="117"/>
      <c r="D177" s="117"/>
      <c r="E177" s="117"/>
      <c r="F177" s="117"/>
      <c r="G177" s="117"/>
      <c r="H177" s="117"/>
      <c r="I177" s="118"/>
    </row>
    <row r="178" spans="1:9" ht="15.75" thickBot="1" x14ac:dyDescent="0.3">
      <c r="A178" s="59" t="s">
        <v>375</v>
      </c>
      <c r="B178" s="50">
        <v>45868</v>
      </c>
      <c r="C178" s="50">
        <v>46156</v>
      </c>
      <c r="D178" s="51">
        <v>0</v>
      </c>
      <c r="E178" s="51">
        <v>0</v>
      </c>
      <c r="F178" s="51">
        <v>0</v>
      </c>
      <c r="G178" s="51">
        <v>0</v>
      </c>
      <c r="H178" s="52">
        <v>2000</v>
      </c>
      <c r="I178" s="60">
        <v>2000</v>
      </c>
    </row>
    <row r="179" spans="1:9" ht="15.75" thickBot="1" x14ac:dyDescent="0.3">
      <c r="A179" s="61" t="s">
        <v>375</v>
      </c>
      <c r="B179" s="53">
        <v>45868</v>
      </c>
      <c r="C179" s="53">
        <v>46148</v>
      </c>
      <c r="D179" s="54">
        <v>0</v>
      </c>
      <c r="E179" s="54">
        <v>0</v>
      </c>
      <c r="F179" s="54">
        <v>0</v>
      </c>
      <c r="G179" s="54">
        <v>0</v>
      </c>
      <c r="H179" s="55">
        <v>2000</v>
      </c>
      <c r="I179" s="62">
        <v>2000</v>
      </c>
    </row>
    <row r="180" spans="1:9" ht="15.75" thickBot="1" x14ac:dyDescent="0.3">
      <c r="A180" s="59" t="s">
        <v>338</v>
      </c>
      <c r="B180" s="50">
        <v>45859</v>
      </c>
      <c r="C180" s="50">
        <v>46036</v>
      </c>
      <c r="D180" s="51">
        <v>0</v>
      </c>
      <c r="E180" s="51">
        <v>0</v>
      </c>
      <c r="F180" s="51">
        <v>0</v>
      </c>
      <c r="G180" s="51">
        <v>0</v>
      </c>
      <c r="H180" s="52">
        <v>1000</v>
      </c>
      <c r="I180" s="60">
        <v>1000</v>
      </c>
    </row>
    <row r="181" spans="1:9" ht="15.75" thickBot="1" x14ac:dyDescent="0.3">
      <c r="A181" s="61" t="s">
        <v>376</v>
      </c>
      <c r="B181" s="53">
        <v>45868</v>
      </c>
      <c r="C181" s="53">
        <v>46156</v>
      </c>
      <c r="D181" s="54">
        <v>0</v>
      </c>
      <c r="E181" s="54">
        <v>0</v>
      </c>
      <c r="F181" s="54">
        <v>0</v>
      </c>
      <c r="G181" s="54">
        <v>0</v>
      </c>
      <c r="H181" s="55">
        <v>2000</v>
      </c>
      <c r="I181" s="62">
        <v>2000</v>
      </c>
    </row>
    <row r="182" spans="1:9" ht="15.75" thickBot="1" x14ac:dyDescent="0.3">
      <c r="A182" s="59" t="s">
        <v>377</v>
      </c>
      <c r="B182" s="50">
        <v>45868</v>
      </c>
      <c r="C182" s="50">
        <v>46156</v>
      </c>
      <c r="D182" s="51">
        <v>0</v>
      </c>
      <c r="E182" s="51">
        <v>0</v>
      </c>
      <c r="F182" s="51">
        <v>0</v>
      </c>
      <c r="G182" s="51">
        <v>0</v>
      </c>
      <c r="H182" s="52">
        <v>2000</v>
      </c>
      <c r="I182" s="60">
        <v>2000</v>
      </c>
    </row>
    <row r="183" spans="1:9" ht="15.75" thickBot="1" x14ac:dyDescent="0.3">
      <c r="A183" s="61" t="s">
        <v>504</v>
      </c>
      <c r="B183" s="53">
        <v>45868</v>
      </c>
      <c r="C183" s="53">
        <v>46163</v>
      </c>
      <c r="D183" s="54">
        <v>0</v>
      </c>
      <c r="E183" s="54">
        <v>0</v>
      </c>
      <c r="F183" s="54">
        <v>0</v>
      </c>
      <c r="G183" s="54">
        <v>0</v>
      </c>
      <c r="H183" s="55">
        <v>3000</v>
      </c>
      <c r="I183" s="62">
        <v>3000</v>
      </c>
    </row>
    <row r="184" spans="1:9" ht="15.75" thickBot="1" x14ac:dyDescent="0.3">
      <c r="A184" s="59" t="s">
        <v>505</v>
      </c>
      <c r="B184" s="50">
        <v>45868</v>
      </c>
      <c r="C184" s="50">
        <v>46156</v>
      </c>
      <c r="D184" s="51">
        <v>0</v>
      </c>
      <c r="E184" s="51">
        <v>0</v>
      </c>
      <c r="F184" s="51">
        <v>0</v>
      </c>
      <c r="G184" s="51">
        <v>0</v>
      </c>
      <c r="H184" s="52">
        <v>2000</v>
      </c>
      <c r="I184" s="60">
        <v>2000</v>
      </c>
    </row>
    <row r="185" spans="1:9" ht="15.75" thickBot="1" x14ac:dyDescent="0.3">
      <c r="A185" s="61" t="s">
        <v>506</v>
      </c>
      <c r="B185" s="53">
        <v>45868</v>
      </c>
      <c r="C185" s="53">
        <v>46156</v>
      </c>
      <c r="D185" s="54">
        <v>0</v>
      </c>
      <c r="E185" s="54">
        <v>0</v>
      </c>
      <c r="F185" s="54">
        <v>0</v>
      </c>
      <c r="G185" s="54">
        <v>0</v>
      </c>
      <c r="H185" s="55">
        <v>2000</v>
      </c>
      <c r="I185" s="62">
        <v>2000</v>
      </c>
    </row>
    <row r="186" spans="1:9" ht="15.75" thickBot="1" x14ac:dyDescent="0.3">
      <c r="A186" s="59" t="s">
        <v>373</v>
      </c>
      <c r="B186" s="50">
        <v>45868</v>
      </c>
      <c r="C186" s="50">
        <v>46163</v>
      </c>
      <c r="D186" s="51">
        <v>0</v>
      </c>
      <c r="E186" s="51">
        <v>0</v>
      </c>
      <c r="F186" s="51">
        <v>0</v>
      </c>
      <c r="G186" s="51">
        <v>0</v>
      </c>
      <c r="H186" s="52">
        <v>5000</v>
      </c>
      <c r="I186" s="60">
        <v>5000</v>
      </c>
    </row>
    <row r="187" spans="1:9" ht="15.75" thickBot="1" x14ac:dyDescent="0.3">
      <c r="A187" s="61" t="s">
        <v>371</v>
      </c>
      <c r="B187" s="53">
        <v>45868</v>
      </c>
      <c r="C187" s="53">
        <v>46156</v>
      </c>
      <c r="D187" s="54">
        <v>0</v>
      </c>
      <c r="E187" s="54">
        <v>0</v>
      </c>
      <c r="F187" s="54">
        <v>0</v>
      </c>
      <c r="G187" s="54">
        <v>0</v>
      </c>
      <c r="H187" s="55">
        <v>2000</v>
      </c>
      <c r="I187" s="62">
        <v>2000</v>
      </c>
    </row>
    <row r="188" spans="1:9" ht="15.75" thickBot="1" x14ac:dyDescent="0.3">
      <c r="A188" s="59" t="s">
        <v>378</v>
      </c>
      <c r="B188" s="50">
        <v>45868</v>
      </c>
      <c r="C188" s="50">
        <v>46156</v>
      </c>
      <c r="D188" s="51">
        <v>0</v>
      </c>
      <c r="E188" s="51">
        <v>0</v>
      </c>
      <c r="F188" s="51">
        <v>0</v>
      </c>
      <c r="G188" s="51">
        <v>0</v>
      </c>
      <c r="H188" s="52">
        <v>2000</v>
      </c>
      <c r="I188" s="60">
        <v>2000</v>
      </c>
    </row>
    <row r="189" spans="1:9" ht="15.75" thickBot="1" x14ac:dyDescent="0.3">
      <c r="A189" s="61" t="s">
        <v>378</v>
      </c>
      <c r="B189" s="53">
        <v>45868</v>
      </c>
      <c r="C189" s="53">
        <v>46156</v>
      </c>
      <c r="D189" s="54">
        <v>0</v>
      </c>
      <c r="E189" s="54">
        <v>0</v>
      </c>
      <c r="F189" s="54">
        <v>0</v>
      </c>
      <c r="G189" s="54">
        <v>0</v>
      </c>
      <c r="H189" s="55">
        <v>2000</v>
      </c>
      <c r="I189" s="62">
        <v>2000</v>
      </c>
    </row>
    <row r="190" spans="1:9" ht="15.75" thickBot="1" x14ac:dyDescent="0.3">
      <c r="A190" s="59" t="s">
        <v>385</v>
      </c>
      <c r="B190" s="50">
        <v>45868</v>
      </c>
      <c r="C190" s="50">
        <v>46156</v>
      </c>
      <c r="D190" s="51">
        <v>0</v>
      </c>
      <c r="E190" s="51">
        <v>0</v>
      </c>
      <c r="F190" s="51">
        <v>0</v>
      </c>
      <c r="G190" s="51">
        <v>0</v>
      </c>
      <c r="H190" s="52">
        <v>2000</v>
      </c>
      <c r="I190" s="60">
        <v>2000</v>
      </c>
    </row>
    <row r="191" spans="1:9" ht="15.75" thickBot="1" x14ac:dyDescent="0.3">
      <c r="A191" s="61" t="s">
        <v>384</v>
      </c>
      <c r="B191" s="53">
        <v>45868</v>
      </c>
      <c r="C191" s="53">
        <v>46156</v>
      </c>
      <c r="D191" s="54">
        <v>0</v>
      </c>
      <c r="E191" s="54">
        <v>0</v>
      </c>
      <c r="F191" s="54">
        <v>0</v>
      </c>
      <c r="G191" s="54">
        <v>0</v>
      </c>
      <c r="H191" s="55">
        <v>2000</v>
      </c>
      <c r="I191" s="62">
        <v>2000</v>
      </c>
    </row>
    <row r="192" spans="1:9" ht="15.75" thickBot="1" x14ac:dyDescent="0.3">
      <c r="A192" s="59" t="s">
        <v>379</v>
      </c>
      <c r="B192" s="50">
        <v>45868</v>
      </c>
      <c r="C192" s="50">
        <v>46156</v>
      </c>
      <c r="D192" s="51">
        <v>0</v>
      </c>
      <c r="E192" s="51">
        <v>0</v>
      </c>
      <c r="F192" s="51">
        <v>0</v>
      </c>
      <c r="G192" s="51">
        <v>0</v>
      </c>
      <c r="H192" s="52">
        <v>2000</v>
      </c>
      <c r="I192" s="60">
        <v>2000</v>
      </c>
    </row>
    <row r="193" spans="1:9" ht="15.75" thickBot="1" x14ac:dyDescent="0.3">
      <c r="A193" s="61" t="s">
        <v>379</v>
      </c>
      <c r="B193" s="53">
        <v>45868</v>
      </c>
      <c r="C193" s="53">
        <v>46156</v>
      </c>
      <c r="D193" s="54">
        <v>0</v>
      </c>
      <c r="E193" s="54">
        <v>0</v>
      </c>
      <c r="F193" s="54">
        <v>0</v>
      </c>
      <c r="G193" s="54">
        <v>0</v>
      </c>
      <c r="H193" s="55">
        <v>2000</v>
      </c>
      <c r="I193" s="62">
        <v>2000</v>
      </c>
    </row>
    <row r="194" spans="1:9" ht="15.75" thickBot="1" x14ac:dyDescent="0.3">
      <c r="A194" s="59" t="s">
        <v>374</v>
      </c>
      <c r="B194" s="50">
        <v>45868</v>
      </c>
      <c r="C194" s="50">
        <v>46163</v>
      </c>
      <c r="D194" s="51">
        <v>0</v>
      </c>
      <c r="E194" s="51">
        <v>0</v>
      </c>
      <c r="F194" s="51">
        <v>0</v>
      </c>
      <c r="G194" s="51">
        <v>0</v>
      </c>
      <c r="H194" s="52">
        <v>5000</v>
      </c>
      <c r="I194" s="60">
        <v>5000</v>
      </c>
    </row>
    <row r="195" spans="1:9" ht="15.75" thickBot="1" x14ac:dyDescent="0.3">
      <c r="A195" s="61" t="s">
        <v>510</v>
      </c>
      <c r="B195" s="53">
        <v>45868</v>
      </c>
      <c r="C195" s="53">
        <v>46142</v>
      </c>
      <c r="D195" s="54">
        <v>0</v>
      </c>
      <c r="E195" s="54">
        <v>0</v>
      </c>
      <c r="F195" s="54">
        <v>0</v>
      </c>
      <c r="G195" s="54">
        <v>0</v>
      </c>
      <c r="H195" s="55">
        <v>2000</v>
      </c>
      <c r="I195" s="62">
        <v>2000</v>
      </c>
    </row>
    <row r="196" spans="1:9" ht="15.75" thickBot="1" x14ac:dyDescent="0.3">
      <c r="A196" s="59" t="s">
        <v>510</v>
      </c>
      <c r="B196" s="50">
        <v>45868</v>
      </c>
      <c r="C196" s="50">
        <v>46156</v>
      </c>
      <c r="D196" s="51">
        <v>0</v>
      </c>
      <c r="E196" s="51">
        <v>0</v>
      </c>
      <c r="F196" s="51">
        <v>0</v>
      </c>
      <c r="G196" s="51">
        <v>0</v>
      </c>
      <c r="H196" s="52">
        <v>2000</v>
      </c>
      <c r="I196" s="60">
        <v>2000</v>
      </c>
    </row>
    <row r="197" spans="1:9" ht="15.75" thickBot="1" x14ac:dyDescent="0.3">
      <c r="A197" s="61" t="s">
        <v>380</v>
      </c>
      <c r="B197" s="53">
        <v>45868</v>
      </c>
      <c r="C197" s="53">
        <v>46156</v>
      </c>
      <c r="D197" s="54">
        <v>0</v>
      </c>
      <c r="E197" s="54">
        <v>0</v>
      </c>
      <c r="F197" s="54">
        <v>0</v>
      </c>
      <c r="G197" s="54">
        <v>0</v>
      </c>
      <c r="H197" s="55">
        <v>2000</v>
      </c>
      <c r="I197" s="62">
        <v>2000</v>
      </c>
    </row>
    <row r="198" spans="1:9" ht="15.75" thickBot="1" x14ac:dyDescent="0.3">
      <c r="A198" s="59" t="s">
        <v>381</v>
      </c>
      <c r="B198" s="50">
        <v>45868</v>
      </c>
      <c r="C198" s="50">
        <v>46156</v>
      </c>
      <c r="D198" s="51">
        <v>0</v>
      </c>
      <c r="E198" s="51">
        <v>0</v>
      </c>
      <c r="F198" s="51">
        <v>0</v>
      </c>
      <c r="G198" s="51">
        <v>0</v>
      </c>
      <c r="H198" s="52">
        <v>2000</v>
      </c>
      <c r="I198" s="60">
        <v>2000</v>
      </c>
    </row>
    <row r="199" spans="1:9" ht="15.75" thickBot="1" x14ac:dyDescent="0.3">
      <c r="A199" s="61" t="s">
        <v>381</v>
      </c>
      <c r="B199" s="53">
        <v>45868</v>
      </c>
      <c r="C199" s="53">
        <v>46156</v>
      </c>
      <c r="D199" s="54">
        <v>0</v>
      </c>
      <c r="E199" s="54">
        <v>0</v>
      </c>
      <c r="F199" s="54">
        <v>0</v>
      </c>
      <c r="G199" s="54">
        <v>0</v>
      </c>
      <c r="H199" s="55">
        <v>2000</v>
      </c>
      <c r="I199" s="62">
        <v>2000</v>
      </c>
    </row>
    <row r="200" spans="1:9" ht="15.75" thickBot="1" x14ac:dyDescent="0.3">
      <c r="A200" s="59" t="s">
        <v>382</v>
      </c>
      <c r="B200" s="50">
        <v>45868</v>
      </c>
      <c r="C200" s="50">
        <v>46156</v>
      </c>
      <c r="D200" s="51">
        <v>0</v>
      </c>
      <c r="E200" s="51">
        <v>0</v>
      </c>
      <c r="F200" s="51">
        <v>0</v>
      </c>
      <c r="G200" s="51">
        <v>0</v>
      </c>
      <c r="H200" s="52">
        <v>2000</v>
      </c>
      <c r="I200" s="60">
        <v>2000</v>
      </c>
    </row>
    <row r="201" spans="1:9" ht="15.75" thickBot="1" x14ac:dyDescent="0.3">
      <c r="A201" s="61" t="s">
        <v>382</v>
      </c>
      <c r="B201" s="53">
        <v>45868</v>
      </c>
      <c r="C201" s="53">
        <v>46156</v>
      </c>
      <c r="D201" s="54">
        <v>0</v>
      </c>
      <c r="E201" s="54">
        <v>0</v>
      </c>
      <c r="F201" s="54">
        <v>0</v>
      </c>
      <c r="G201" s="54">
        <v>0</v>
      </c>
      <c r="H201" s="55">
        <v>2000</v>
      </c>
      <c r="I201" s="62">
        <v>2000</v>
      </c>
    </row>
    <row r="202" spans="1:9" ht="15.75" thickBot="1" x14ac:dyDescent="0.3">
      <c r="A202" s="59" t="s">
        <v>372</v>
      </c>
      <c r="B202" s="50">
        <v>45868</v>
      </c>
      <c r="C202" s="50">
        <v>46156</v>
      </c>
      <c r="D202" s="51">
        <v>0</v>
      </c>
      <c r="E202" s="51">
        <v>0</v>
      </c>
      <c r="F202" s="51">
        <v>0</v>
      </c>
      <c r="G202" s="51">
        <v>0</v>
      </c>
      <c r="H202" s="52">
        <v>8000</v>
      </c>
      <c r="I202" s="60">
        <v>8000</v>
      </c>
    </row>
    <row r="203" spans="1:9" ht="15.75" thickBot="1" x14ac:dyDescent="0.3">
      <c r="A203" s="61" t="s">
        <v>508</v>
      </c>
      <c r="B203" s="53">
        <v>45868</v>
      </c>
      <c r="C203" s="53">
        <v>46156</v>
      </c>
      <c r="D203" s="54">
        <v>0</v>
      </c>
      <c r="E203" s="54">
        <v>0</v>
      </c>
      <c r="F203" s="54">
        <v>0</v>
      </c>
      <c r="G203" s="54">
        <v>0</v>
      </c>
      <c r="H203" s="55">
        <v>2000</v>
      </c>
      <c r="I203" s="62">
        <v>2000</v>
      </c>
    </row>
    <row r="204" spans="1:9" ht="15.75" thickBot="1" x14ac:dyDescent="0.3">
      <c r="A204" s="59" t="s">
        <v>383</v>
      </c>
      <c r="B204" s="50">
        <v>45868</v>
      </c>
      <c r="C204" s="50">
        <v>46156</v>
      </c>
      <c r="D204" s="51">
        <v>0</v>
      </c>
      <c r="E204" s="51">
        <v>0</v>
      </c>
      <c r="F204" s="51">
        <v>0</v>
      </c>
      <c r="G204" s="51">
        <v>0</v>
      </c>
      <c r="H204" s="52">
        <v>2000</v>
      </c>
      <c r="I204" s="60">
        <v>2000</v>
      </c>
    </row>
    <row r="205" spans="1:9" ht="15.75" thickBot="1" x14ac:dyDescent="0.3">
      <c r="A205" s="61" t="s">
        <v>383</v>
      </c>
      <c r="B205" s="53">
        <v>45868</v>
      </c>
      <c r="C205" s="53">
        <v>46156</v>
      </c>
      <c r="D205" s="54">
        <v>0</v>
      </c>
      <c r="E205" s="54">
        <v>0</v>
      </c>
      <c r="F205" s="54">
        <v>0</v>
      </c>
      <c r="G205" s="54">
        <v>0</v>
      </c>
      <c r="H205" s="55">
        <v>2000</v>
      </c>
      <c r="I205" s="62">
        <v>2000</v>
      </c>
    </row>
    <row r="206" spans="1:9" ht="15.75" thickBot="1" x14ac:dyDescent="0.3">
      <c r="A206" s="59" t="s">
        <v>339</v>
      </c>
      <c r="B206" s="50">
        <v>45868</v>
      </c>
      <c r="C206" s="50">
        <v>46156</v>
      </c>
      <c r="D206" s="51">
        <v>0</v>
      </c>
      <c r="E206" s="51">
        <v>0</v>
      </c>
      <c r="F206" s="51">
        <v>0</v>
      </c>
      <c r="G206" s="51">
        <v>0</v>
      </c>
      <c r="H206" s="52">
        <v>2000</v>
      </c>
      <c r="I206" s="60">
        <v>2000</v>
      </c>
    </row>
    <row r="207" spans="1:9" ht="15.75" thickBot="1" x14ac:dyDescent="0.3">
      <c r="A207" s="113" t="s">
        <v>245</v>
      </c>
      <c r="B207" s="114"/>
      <c r="C207" s="115"/>
      <c r="D207" s="56">
        <v>0</v>
      </c>
      <c r="E207" s="56">
        <v>0</v>
      </c>
      <c r="F207" s="56">
        <v>0</v>
      </c>
      <c r="G207" s="56">
        <v>0</v>
      </c>
      <c r="H207" s="57">
        <v>70000</v>
      </c>
      <c r="I207" s="63">
        <v>70000</v>
      </c>
    </row>
    <row r="208" spans="1:9" ht="21" customHeight="1" thickBot="1" x14ac:dyDescent="0.3">
      <c r="A208" s="131" t="s">
        <v>473</v>
      </c>
      <c r="B208" s="132"/>
      <c r="C208" s="132"/>
      <c r="D208" s="132"/>
      <c r="E208" s="132"/>
      <c r="F208" s="132"/>
      <c r="G208" s="132"/>
      <c r="H208" s="132"/>
      <c r="I208" s="133"/>
    </row>
    <row r="209" spans="1:9" ht="15.75" thickBot="1" x14ac:dyDescent="0.3">
      <c r="A209" s="61" t="s">
        <v>375</v>
      </c>
      <c r="B209" s="53">
        <v>45898</v>
      </c>
      <c r="C209" s="53">
        <v>46156</v>
      </c>
      <c r="D209" s="54">
        <v>0</v>
      </c>
      <c r="E209" s="54">
        <v>0</v>
      </c>
      <c r="F209" s="54">
        <v>0</v>
      </c>
      <c r="G209" s="54">
        <v>0</v>
      </c>
      <c r="H209" s="55">
        <v>2000</v>
      </c>
      <c r="I209" s="62">
        <v>2000</v>
      </c>
    </row>
    <row r="210" spans="1:9" ht="15.75" thickBot="1" x14ac:dyDescent="0.3">
      <c r="A210" s="59" t="s">
        <v>375</v>
      </c>
      <c r="B210" s="50">
        <v>45898</v>
      </c>
      <c r="C210" s="50">
        <v>46148</v>
      </c>
      <c r="D210" s="51">
        <v>0</v>
      </c>
      <c r="E210" s="51">
        <v>0</v>
      </c>
      <c r="F210" s="51">
        <v>0</v>
      </c>
      <c r="G210" s="51">
        <v>0</v>
      </c>
      <c r="H210" s="52">
        <v>2000</v>
      </c>
      <c r="I210" s="60">
        <v>2000</v>
      </c>
    </row>
    <row r="211" spans="1:9" ht="15.75" thickBot="1" x14ac:dyDescent="0.3">
      <c r="A211" s="61" t="s">
        <v>338</v>
      </c>
      <c r="B211" s="53">
        <v>45890</v>
      </c>
      <c r="C211" s="53">
        <v>46036</v>
      </c>
      <c r="D211" s="54">
        <v>0</v>
      </c>
      <c r="E211" s="54">
        <v>0</v>
      </c>
      <c r="F211" s="54">
        <v>0</v>
      </c>
      <c r="G211" s="54">
        <v>0</v>
      </c>
      <c r="H211" s="55">
        <v>1000</v>
      </c>
      <c r="I211" s="62">
        <v>1000</v>
      </c>
    </row>
    <row r="212" spans="1:9" ht="15.75" thickBot="1" x14ac:dyDescent="0.3">
      <c r="A212" s="59" t="s">
        <v>376</v>
      </c>
      <c r="B212" s="50">
        <v>45898</v>
      </c>
      <c r="C212" s="50">
        <v>46156</v>
      </c>
      <c r="D212" s="51">
        <v>0</v>
      </c>
      <c r="E212" s="51">
        <v>0</v>
      </c>
      <c r="F212" s="51">
        <v>0</v>
      </c>
      <c r="G212" s="51">
        <v>0</v>
      </c>
      <c r="H212" s="52">
        <v>2000</v>
      </c>
      <c r="I212" s="60">
        <v>2000</v>
      </c>
    </row>
    <row r="213" spans="1:9" ht="15.75" thickBot="1" x14ac:dyDescent="0.3">
      <c r="A213" s="61" t="s">
        <v>377</v>
      </c>
      <c r="B213" s="53">
        <v>45898</v>
      </c>
      <c r="C213" s="53">
        <v>46156</v>
      </c>
      <c r="D213" s="54">
        <v>0</v>
      </c>
      <c r="E213" s="54">
        <v>0</v>
      </c>
      <c r="F213" s="54">
        <v>0</v>
      </c>
      <c r="G213" s="54">
        <v>0</v>
      </c>
      <c r="H213" s="55">
        <v>2000</v>
      </c>
      <c r="I213" s="62">
        <v>2000</v>
      </c>
    </row>
    <row r="214" spans="1:9" ht="15.75" thickBot="1" x14ac:dyDescent="0.3">
      <c r="A214" s="59" t="s">
        <v>504</v>
      </c>
      <c r="B214" s="50">
        <v>45898</v>
      </c>
      <c r="C214" s="50">
        <v>46163</v>
      </c>
      <c r="D214" s="51">
        <v>0</v>
      </c>
      <c r="E214" s="51">
        <v>0</v>
      </c>
      <c r="F214" s="51">
        <v>0</v>
      </c>
      <c r="G214" s="51">
        <v>0</v>
      </c>
      <c r="H214" s="52">
        <v>3000</v>
      </c>
      <c r="I214" s="60">
        <v>3000</v>
      </c>
    </row>
    <row r="215" spans="1:9" ht="15.75" thickBot="1" x14ac:dyDescent="0.3">
      <c r="A215" s="61" t="s">
        <v>505</v>
      </c>
      <c r="B215" s="53">
        <v>45898</v>
      </c>
      <c r="C215" s="53">
        <v>46156</v>
      </c>
      <c r="D215" s="54">
        <v>0</v>
      </c>
      <c r="E215" s="54">
        <v>0</v>
      </c>
      <c r="F215" s="54">
        <v>0</v>
      </c>
      <c r="G215" s="54">
        <v>0</v>
      </c>
      <c r="H215" s="55">
        <v>2000</v>
      </c>
      <c r="I215" s="62">
        <v>2000</v>
      </c>
    </row>
    <row r="216" spans="1:9" ht="15.75" thickBot="1" x14ac:dyDescent="0.3">
      <c r="A216" s="59" t="s">
        <v>506</v>
      </c>
      <c r="B216" s="50">
        <v>45898</v>
      </c>
      <c r="C216" s="50">
        <v>46156</v>
      </c>
      <c r="D216" s="51">
        <v>0</v>
      </c>
      <c r="E216" s="51">
        <v>0</v>
      </c>
      <c r="F216" s="51">
        <v>0</v>
      </c>
      <c r="G216" s="51">
        <v>0</v>
      </c>
      <c r="H216" s="52">
        <v>2000</v>
      </c>
      <c r="I216" s="60">
        <v>2000</v>
      </c>
    </row>
    <row r="217" spans="1:9" ht="15.75" thickBot="1" x14ac:dyDescent="0.3">
      <c r="A217" s="61" t="s">
        <v>373</v>
      </c>
      <c r="B217" s="53">
        <v>45898</v>
      </c>
      <c r="C217" s="53">
        <v>46163</v>
      </c>
      <c r="D217" s="54">
        <v>0</v>
      </c>
      <c r="E217" s="54">
        <v>0</v>
      </c>
      <c r="F217" s="54">
        <v>0</v>
      </c>
      <c r="G217" s="54">
        <v>0</v>
      </c>
      <c r="H217" s="55">
        <v>5000</v>
      </c>
      <c r="I217" s="62">
        <v>5000</v>
      </c>
    </row>
    <row r="218" spans="1:9" ht="15.75" thickBot="1" x14ac:dyDescent="0.3">
      <c r="A218" s="59" t="s">
        <v>371</v>
      </c>
      <c r="B218" s="50">
        <v>45898</v>
      </c>
      <c r="C218" s="50">
        <v>46156</v>
      </c>
      <c r="D218" s="51">
        <v>0</v>
      </c>
      <c r="E218" s="51">
        <v>0</v>
      </c>
      <c r="F218" s="51">
        <v>0</v>
      </c>
      <c r="G218" s="51">
        <v>0</v>
      </c>
      <c r="H218" s="52">
        <v>2000</v>
      </c>
      <c r="I218" s="60">
        <v>2000</v>
      </c>
    </row>
    <row r="219" spans="1:9" ht="15.75" thickBot="1" x14ac:dyDescent="0.3">
      <c r="A219" s="61" t="s">
        <v>378</v>
      </c>
      <c r="B219" s="53">
        <v>45898</v>
      </c>
      <c r="C219" s="53">
        <v>46156</v>
      </c>
      <c r="D219" s="54">
        <v>0</v>
      </c>
      <c r="E219" s="54">
        <v>0</v>
      </c>
      <c r="F219" s="54">
        <v>0</v>
      </c>
      <c r="G219" s="54">
        <v>0</v>
      </c>
      <c r="H219" s="55">
        <v>2000</v>
      </c>
      <c r="I219" s="62">
        <v>2000</v>
      </c>
    </row>
    <row r="220" spans="1:9" ht="15.75" thickBot="1" x14ac:dyDescent="0.3">
      <c r="A220" s="59" t="s">
        <v>378</v>
      </c>
      <c r="B220" s="50">
        <v>45898</v>
      </c>
      <c r="C220" s="50">
        <v>46156</v>
      </c>
      <c r="D220" s="51">
        <v>0</v>
      </c>
      <c r="E220" s="51">
        <v>0</v>
      </c>
      <c r="F220" s="51">
        <v>0</v>
      </c>
      <c r="G220" s="51">
        <v>0</v>
      </c>
      <c r="H220" s="52">
        <v>2000</v>
      </c>
      <c r="I220" s="60">
        <v>2000</v>
      </c>
    </row>
    <row r="221" spans="1:9" ht="15.75" thickBot="1" x14ac:dyDescent="0.3">
      <c r="A221" s="61" t="s">
        <v>385</v>
      </c>
      <c r="B221" s="53">
        <v>45898</v>
      </c>
      <c r="C221" s="53">
        <v>46156</v>
      </c>
      <c r="D221" s="54">
        <v>0</v>
      </c>
      <c r="E221" s="54">
        <v>0</v>
      </c>
      <c r="F221" s="54">
        <v>0</v>
      </c>
      <c r="G221" s="54">
        <v>0</v>
      </c>
      <c r="H221" s="55">
        <v>2000</v>
      </c>
      <c r="I221" s="62">
        <v>2000</v>
      </c>
    </row>
    <row r="222" spans="1:9" ht="15.75" thickBot="1" x14ac:dyDescent="0.3">
      <c r="A222" s="59" t="s">
        <v>384</v>
      </c>
      <c r="B222" s="50">
        <v>45898</v>
      </c>
      <c r="C222" s="50">
        <v>46156</v>
      </c>
      <c r="D222" s="51">
        <v>0</v>
      </c>
      <c r="E222" s="51">
        <v>0</v>
      </c>
      <c r="F222" s="51">
        <v>0</v>
      </c>
      <c r="G222" s="51">
        <v>0</v>
      </c>
      <c r="H222" s="52">
        <v>2000</v>
      </c>
      <c r="I222" s="60">
        <v>2000</v>
      </c>
    </row>
    <row r="223" spans="1:9" ht="15.75" thickBot="1" x14ac:dyDescent="0.3">
      <c r="A223" s="61" t="s">
        <v>379</v>
      </c>
      <c r="B223" s="53">
        <v>45898</v>
      </c>
      <c r="C223" s="53">
        <v>46156</v>
      </c>
      <c r="D223" s="54">
        <v>0</v>
      </c>
      <c r="E223" s="54">
        <v>0</v>
      </c>
      <c r="F223" s="54">
        <v>0</v>
      </c>
      <c r="G223" s="54">
        <v>0</v>
      </c>
      <c r="H223" s="55">
        <v>2000</v>
      </c>
      <c r="I223" s="62">
        <v>2000</v>
      </c>
    </row>
    <row r="224" spans="1:9" ht="15.75" thickBot="1" x14ac:dyDescent="0.3">
      <c r="A224" s="59" t="s">
        <v>379</v>
      </c>
      <c r="B224" s="50">
        <v>45898</v>
      </c>
      <c r="C224" s="50">
        <v>46156</v>
      </c>
      <c r="D224" s="51">
        <v>0</v>
      </c>
      <c r="E224" s="51">
        <v>0</v>
      </c>
      <c r="F224" s="51">
        <v>0</v>
      </c>
      <c r="G224" s="51">
        <v>0</v>
      </c>
      <c r="H224" s="52">
        <v>2000</v>
      </c>
      <c r="I224" s="60">
        <v>2000</v>
      </c>
    </row>
    <row r="225" spans="1:9" ht="15.75" thickBot="1" x14ac:dyDescent="0.3">
      <c r="A225" s="61" t="s">
        <v>374</v>
      </c>
      <c r="B225" s="53">
        <v>45898</v>
      </c>
      <c r="C225" s="53">
        <v>46163</v>
      </c>
      <c r="D225" s="54">
        <v>0</v>
      </c>
      <c r="E225" s="54">
        <v>0</v>
      </c>
      <c r="F225" s="54">
        <v>0</v>
      </c>
      <c r="G225" s="54">
        <v>0</v>
      </c>
      <c r="H225" s="55">
        <v>5000</v>
      </c>
      <c r="I225" s="62">
        <v>5000</v>
      </c>
    </row>
    <row r="226" spans="1:9" ht="15.75" thickBot="1" x14ac:dyDescent="0.3">
      <c r="A226" s="59" t="s">
        <v>510</v>
      </c>
      <c r="B226" s="50">
        <v>45898</v>
      </c>
      <c r="C226" s="50">
        <v>46156</v>
      </c>
      <c r="D226" s="51">
        <v>0</v>
      </c>
      <c r="E226" s="51">
        <v>0</v>
      </c>
      <c r="F226" s="51">
        <v>0</v>
      </c>
      <c r="G226" s="51">
        <v>0</v>
      </c>
      <c r="H226" s="52">
        <v>2000</v>
      </c>
      <c r="I226" s="60">
        <v>2000</v>
      </c>
    </row>
    <row r="227" spans="1:9" ht="15.75" thickBot="1" x14ac:dyDescent="0.3">
      <c r="A227" s="61" t="s">
        <v>510</v>
      </c>
      <c r="B227" s="53">
        <v>45898</v>
      </c>
      <c r="C227" s="53">
        <v>46142</v>
      </c>
      <c r="D227" s="54">
        <v>0</v>
      </c>
      <c r="E227" s="54">
        <v>0</v>
      </c>
      <c r="F227" s="54">
        <v>0</v>
      </c>
      <c r="G227" s="54">
        <v>0</v>
      </c>
      <c r="H227" s="55">
        <v>2000</v>
      </c>
      <c r="I227" s="62">
        <v>2000</v>
      </c>
    </row>
    <row r="228" spans="1:9" ht="15.75" thickBot="1" x14ac:dyDescent="0.3">
      <c r="A228" s="59" t="s">
        <v>380</v>
      </c>
      <c r="B228" s="50">
        <v>45898</v>
      </c>
      <c r="C228" s="50">
        <v>46156</v>
      </c>
      <c r="D228" s="51">
        <v>0</v>
      </c>
      <c r="E228" s="51">
        <v>0</v>
      </c>
      <c r="F228" s="51">
        <v>0</v>
      </c>
      <c r="G228" s="51">
        <v>0</v>
      </c>
      <c r="H228" s="52">
        <v>2000</v>
      </c>
      <c r="I228" s="60">
        <v>2000</v>
      </c>
    </row>
    <row r="229" spans="1:9" ht="15.75" thickBot="1" x14ac:dyDescent="0.3">
      <c r="A229" s="61" t="s">
        <v>381</v>
      </c>
      <c r="B229" s="53">
        <v>45898</v>
      </c>
      <c r="C229" s="53">
        <v>46156</v>
      </c>
      <c r="D229" s="54">
        <v>0</v>
      </c>
      <c r="E229" s="54">
        <v>0</v>
      </c>
      <c r="F229" s="54">
        <v>0</v>
      </c>
      <c r="G229" s="54">
        <v>0</v>
      </c>
      <c r="H229" s="55">
        <v>2000</v>
      </c>
      <c r="I229" s="62">
        <v>2000</v>
      </c>
    </row>
    <row r="230" spans="1:9" ht="15.75" thickBot="1" x14ac:dyDescent="0.3">
      <c r="A230" s="59" t="s">
        <v>381</v>
      </c>
      <c r="B230" s="50">
        <v>45898</v>
      </c>
      <c r="C230" s="50">
        <v>46156</v>
      </c>
      <c r="D230" s="51">
        <v>0</v>
      </c>
      <c r="E230" s="51">
        <v>0</v>
      </c>
      <c r="F230" s="51">
        <v>0</v>
      </c>
      <c r="G230" s="51">
        <v>0</v>
      </c>
      <c r="H230" s="52">
        <v>2000</v>
      </c>
      <c r="I230" s="60">
        <v>2000</v>
      </c>
    </row>
    <row r="231" spans="1:9" ht="15.75" thickBot="1" x14ac:dyDescent="0.3">
      <c r="A231" s="61" t="s">
        <v>382</v>
      </c>
      <c r="B231" s="53">
        <v>45898</v>
      </c>
      <c r="C231" s="53">
        <v>46156</v>
      </c>
      <c r="D231" s="54">
        <v>0</v>
      </c>
      <c r="E231" s="54">
        <v>0</v>
      </c>
      <c r="F231" s="54">
        <v>0</v>
      </c>
      <c r="G231" s="54">
        <v>0</v>
      </c>
      <c r="H231" s="55">
        <v>2000</v>
      </c>
      <c r="I231" s="62">
        <v>2000</v>
      </c>
    </row>
    <row r="232" spans="1:9" ht="15.75" thickBot="1" x14ac:dyDescent="0.3">
      <c r="A232" s="59" t="s">
        <v>382</v>
      </c>
      <c r="B232" s="50">
        <v>45898</v>
      </c>
      <c r="C232" s="50">
        <v>46156</v>
      </c>
      <c r="D232" s="51">
        <v>0</v>
      </c>
      <c r="E232" s="51">
        <v>0</v>
      </c>
      <c r="F232" s="51">
        <v>0</v>
      </c>
      <c r="G232" s="51">
        <v>0</v>
      </c>
      <c r="H232" s="52">
        <v>2000</v>
      </c>
      <c r="I232" s="60">
        <v>2000</v>
      </c>
    </row>
    <row r="233" spans="1:9" ht="15.75" thickBot="1" x14ac:dyDescent="0.3">
      <c r="A233" s="61" t="s">
        <v>372</v>
      </c>
      <c r="B233" s="53">
        <v>45898</v>
      </c>
      <c r="C233" s="53">
        <v>46156</v>
      </c>
      <c r="D233" s="54">
        <v>0</v>
      </c>
      <c r="E233" s="54">
        <v>0</v>
      </c>
      <c r="F233" s="54">
        <v>0</v>
      </c>
      <c r="G233" s="54">
        <v>0</v>
      </c>
      <c r="H233" s="55">
        <v>8000</v>
      </c>
      <c r="I233" s="62">
        <v>8000</v>
      </c>
    </row>
    <row r="234" spans="1:9" ht="15.75" thickBot="1" x14ac:dyDescent="0.3">
      <c r="A234" s="59" t="s">
        <v>508</v>
      </c>
      <c r="B234" s="50">
        <v>45898</v>
      </c>
      <c r="C234" s="50">
        <v>46156</v>
      </c>
      <c r="D234" s="51">
        <v>0</v>
      </c>
      <c r="E234" s="51">
        <v>0</v>
      </c>
      <c r="F234" s="51">
        <v>0</v>
      </c>
      <c r="G234" s="51">
        <v>0</v>
      </c>
      <c r="H234" s="52">
        <v>2000</v>
      </c>
      <c r="I234" s="60">
        <v>2000</v>
      </c>
    </row>
    <row r="235" spans="1:9" ht="15.75" thickBot="1" x14ac:dyDescent="0.3">
      <c r="A235" s="61" t="s">
        <v>383</v>
      </c>
      <c r="B235" s="53">
        <v>45898</v>
      </c>
      <c r="C235" s="53">
        <v>46156</v>
      </c>
      <c r="D235" s="54">
        <v>0</v>
      </c>
      <c r="E235" s="54">
        <v>0</v>
      </c>
      <c r="F235" s="54">
        <v>0</v>
      </c>
      <c r="G235" s="54">
        <v>0</v>
      </c>
      <c r="H235" s="55">
        <v>2000</v>
      </c>
      <c r="I235" s="62">
        <v>2000</v>
      </c>
    </row>
    <row r="236" spans="1:9" ht="15.75" thickBot="1" x14ac:dyDescent="0.3">
      <c r="A236" s="59" t="s">
        <v>383</v>
      </c>
      <c r="B236" s="50">
        <v>45898</v>
      </c>
      <c r="C236" s="50">
        <v>46156</v>
      </c>
      <c r="D236" s="51">
        <v>0</v>
      </c>
      <c r="E236" s="51">
        <v>0</v>
      </c>
      <c r="F236" s="51">
        <v>0</v>
      </c>
      <c r="G236" s="51">
        <v>0</v>
      </c>
      <c r="H236" s="52">
        <v>2000</v>
      </c>
      <c r="I236" s="60">
        <v>2000</v>
      </c>
    </row>
    <row r="237" spans="1:9" ht="15.75" thickBot="1" x14ac:dyDescent="0.3">
      <c r="A237" s="61" t="s">
        <v>339</v>
      </c>
      <c r="B237" s="53">
        <v>45898</v>
      </c>
      <c r="C237" s="53">
        <v>46156</v>
      </c>
      <c r="D237" s="54">
        <v>0</v>
      </c>
      <c r="E237" s="54">
        <v>0</v>
      </c>
      <c r="F237" s="54">
        <v>0</v>
      </c>
      <c r="G237" s="54">
        <v>0</v>
      </c>
      <c r="H237" s="55">
        <v>2000</v>
      </c>
      <c r="I237" s="62">
        <v>2000</v>
      </c>
    </row>
    <row r="238" spans="1:9" ht="15.75" thickBot="1" x14ac:dyDescent="0.3">
      <c r="A238" s="113" t="s">
        <v>245</v>
      </c>
      <c r="B238" s="114"/>
      <c r="C238" s="115"/>
      <c r="D238" s="56">
        <v>0</v>
      </c>
      <c r="E238" s="56">
        <v>0</v>
      </c>
      <c r="F238" s="56">
        <v>0</v>
      </c>
      <c r="G238" s="56">
        <v>0</v>
      </c>
      <c r="H238" s="57">
        <v>70000</v>
      </c>
      <c r="I238" s="63">
        <v>70000</v>
      </c>
    </row>
    <row r="239" spans="1:9" ht="21" customHeight="1" thickBot="1" x14ac:dyDescent="0.3">
      <c r="A239" s="116" t="s">
        <v>469</v>
      </c>
      <c r="B239" s="117"/>
      <c r="C239" s="117"/>
      <c r="D239" s="117"/>
      <c r="E239" s="117"/>
      <c r="F239" s="117"/>
      <c r="G239" s="117"/>
      <c r="H239" s="117"/>
      <c r="I239" s="118"/>
    </row>
    <row r="240" spans="1:9" ht="15.75" thickBot="1" x14ac:dyDescent="0.3">
      <c r="A240" s="59" t="s">
        <v>375</v>
      </c>
      <c r="B240" s="50">
        <v>45930</v>
      </c>
      <c r="C240" s="50">
        <v>46156</v>
      </c>
      <c r="D240" s="51">
        <v>0</v>
      </c>
      <c r="E240" s="51">
        <v>0</v>
      </c>
      <c r="F240" s="51">
        <v>0</v>
      </c>
      <c r="G240" s="51">
        <v>0</v>
      </c>
      <c r="H240" s="52">
        <v>2000</v>
      </c>
      <c r="I240" s="60">
        <v>2000</v>
      </c>
    </row>
    <row r="241" spans="1:9" ht="15.75" thickBot="1" x14ac:dyDescent="0.3">
      <c r="A241" s="61" t="s">
        <v>375</v>
      </c>
      <c r="B241" s="53">
        <v>45930</v>
      </c>
      <c r="C241" s="53">
        <v>46148</v>
      </c>
      <c r="D241" s="54">
        <v>0</v>
      </c>
      <c r="E241" s="54">
        <v>0</v>
      </c>
      <c r="F241" s="54">
        <v>0</v>
      </c>
      <c r="G241" s="54">
        <v>0</v>
      </c>
      <c r="H241" s="55">
        <v>2000</v>
      </c>
      <c r="I241" s="62">
        <v>2000</v>
      </c>
    </row>
    <row r="242" spans="1:9" ht="15.75" thickBot="1" x14ac:dyDescent="0.3">
      <c r="A242" s="59" t="s">
        <v>338</v>
      </c>
      <c r="B242" s="50">
        <v>45919</v>
      </c>
      <c r="C242" s="50">
        <v>46036</v>
      </c>
      <c r="D242" s="51">
        <v>0</v>
      </c>
      <c r="E242" s="51">
        <v>0</v>
      </c>
      <c r="F242" s="51">
        <v>0</v>
      </c>
      <c r="G242" s="51">
        <v>0</v>
      </c>
      <c r="H242" s="52">
        <v>1000</v>
      </c>
      <c r="I242" s="60">
        <v>1000</v>
      </c>
    </row>
    <row r="243" spans="1:9" ht="15.75" thickBot="1" x14ac:dyDescent="0.3">
      <c r="A243" s="61" t="s">
        <v>376</v>
      </c>
      <c r="B243" s="53">
        <v>45930</v>
      </c>
      <c r="C243" s="53">
        <v>46156</v>
      </c>
      <c r="D243" s="54">
        <v>0</v>
      </c>
      <c r="E243" s="54">
        <v>0</v>
      </c>
      <c r="F243" s="54">
        <v>0</v>
      </c>
      <c r="G243" s="54">
        <v>0</v>
      </c>
      <c r="H243" s="55">
        <v>2000</v>
      </c>
      <c r="I243" s="62">
        <v>2000</v>
      </c>
    </row>
    <row r="244" spans="1:9" ht="15.75" thickBot="1" x14ac:dyDescent="0.3">
      <c r="A244" s="59" t="s">
        <v>377</v>
      </c>
      <c r="B244" s="50">
        <v>45930</v>
      </c>
      <c r="C244" s="50">
        <v>46156</v>
      </c>
      <c r="D244" s="51">
        <v>0</v>
      </c>
      <c r="E244" s="51">
        <v>0</v>
      </c>
      <c r="F244" s="51">
        <v>0</v>
      </c>
      <c r="G244" s="51">
        <v>0</v>
      </c>
      <c r="H244" s="52">
        <v>2000</v>
      </c>
      <c r="I244" s="60">
        <v>2000</v>
      </c>
    </row>
    <row r="245" spans="1:9" ht="15.75" thickBot="1" x14ac:dyDescent="0.3">
      <c r="A245" s="61" t="s">
        <v>504</v>
      </c>
      <c r="B245" s="53">
        <v>45930</v>
      </c>
      <c r="C245" s="53">
        <v>46163</v>
      </c>
      <c r="D245" s="54">
        <v>0</v>
      </c>
      <c r="E245" s="54">
        <v>0</v>
      </c>
      <c r="F245" s="54">
        <v>0</v>
      </c>
      <c r="G245" s="54">
        <v>0</v>
      </c>
      <c r="H245" s="55">
        <v>3000</v>
      </c>
      <c r="I245" s="62">
        <v>3000</v>
      </c>
    </row>
    <row r="246" spans="1:9" ht="15.75" thickBot="1" x14ac:dyDescent="0.3">
      <c r="A246" s="59" t="s">
        <v>505</v>
      </c>
      <c r="B246" s="50">
        <v>45930</v>
      </c>
      <c r="C246" s="50">
        <v>46156</v>
      </c>
      <c r="D246" s="51">
        <v>0</v>
      </c>
      <c r="E246" s="51">
        <v>0</v>
      </c>
      <c r="F246" s="51">
        <v>0</v>
      </c>
      <c r="G246" s="51">
        <v>0</v>
      </c>
      <c r="H246" s="52">
        <v>2000</v>
      </c>
      <c r="I246" s="60">
        <v>2000</v>
      </c>
    </row>
    <row r="247" spans="1:9" ht="15.75" thickBot="1" x14ac:dyDescent="0.3">
      <c r="A247" s="61" t="s">
        <v>506</v>
      </c>
      <c r="B247" s="53">
        <v>45930</v>
      </c>
      <c r="C247" s="53">
        <v>46156</v>
      </c>
      <c r="D247" s="54">
        <v>0</v>
      </c>
      <c r="E247" s="54">
        <v>0</v>
      </c>
      <c r="F247" s="54">
        <v>0</v>
      </c>
      <c r="G247" s="54">
        <v>0</v>
      </c>
      <c r="H247" s="55">
        <v>2000</v>
      </c>
      <c r="I247" s="62">
        <v>2000</v>
      </c>
    </row>
    <row r="248" spans="1:9" ht="15.75" thickBot="1" x14ac:dyDescent="0.3">
      <c r="A248" s="59" t="s">
        <v>373</v>
      </c>
      <c r="B248" s="50">
        <v>45930</v>
      </c>
      <c r="C248" s="50">
        <v>46163</v>
      </c>
      <c r="D248" s="51">
        <v>0</v>
      </c>
      <c r="E248" s="51">
        <v>0</v>
      </c>
      <c r="F248" s="51">
        <v>0</v>
      </c>
      <c r="G248" s="51">
        <v>0</v>
      </c>
      <c r="H248" s="52">
        <v>5000</v>
      </c>
      <c r="I248" s="60">
        <v>5000</v>
      </c>
    </row>
    <row r="249" spans="1:9" ht="15.75" thickBot="1" x14ac:dyDescent="0.3">
      <c r="A249" s="61" t="s">
        <v>371</v>
      </c>
      <c r="B249" s="53">
        <v>45930</v>
      </c>
      <c r="C249" s="53">
        <v>46156</v>
      </c>
      <c r="D249" s="54">
        <v>0</v>
      </c>
      <c r="E249" s="54">
        <v>0</v>
      </c>
      <c r="F249" s="54">
        <v>0</v>
      </c>
      <c r="G249" s="54">
        <v>0</v>
      </c>
      <c r="H249" s="55">
        <v>2000</v>
      </c>
      <c r="I249" s="62">
        <v>2000</v>
      </c>
    </row>
    <row r="250" spans="1:9" ht="15.75" thickBot="1" x14ac:dyDescent="0.3">
      <c r="A250" s="59" t="s">
        <v>378</v>
      </c>
      <c r="B250" s="50">
        <v>45930</v>
      </c>
      <c r="C250" s="50">
        <v>46156</v>
      </c>
      <c r="D250" s="51">
        <v>0</v>
      </c>
      <c r="E250" s="51">
        <v>0</v>
      </c>
      <c r="F250" s="51">
        <v>0</v>
      </c>
      <c r="G250" s="51">
        <v>0</v>
      </c>
      <c r="H250" s="52">
        <v>2000</v>
      </c>
      <c r="I250" s="60">
        <v>2000</v>
      </c>
    </row>
    <row r="251" spans="1:9" ht="15.75" thickBot="1" x14ac:dyDescent="0.3">
      <c r="A251" s="61" t="s">
        <v>378</v>
      </c>
      <c r="B251" s="53">
        <v>45930</v>
      </c>
      <c r="C251" s="53">
        <v>46156</v>
      </c>
      <c r="D251" s="54">
        <v>0</v>
      </c>
      <c r="E251" s="54">
        <v>0</v>
      </c>
      <c r="F251" s="54">
        <v>0</v>
      </c>
      <c r="G251" s="54">
        <v>0</v>
      </c>
      <c r="H251" s="55">
        <v>2000</v>
      </c>
      <c r="I251" s="62">
        <v>2000</v>
      </c>
    </row>
    <row r="252" spans="1:9" ht="15.75" thickBot="1" x14ac:dyDescent="0.3">
      <c r="A252" s="59" t="s">
        <v>385</v>
      </c>
      <c r="B252" s="50">
        <v>45930</v>
      </c>
      <c r="C252" s="50">
        <v>46156</v>
      </c>
      <c r="D252" s="51">
        <v>0</v>
      </c>
      <c r="E252" s="51">
        <v>0</v>
      </c>
      <c r="F252" s="51">
        <v>0</v>
      </c>
      <c r="G252" s="51">
        <v>0</v>
      </c>
      <c r="H252" s="52">
        <v>2000</v>
      </c>
      <c r="I252" s="60">
        <v>2000</v>
      </c>
    </row>
    <row r="253" spans="1:9" ht="15.75" thickBot="1" x14ac:dyDescent="0.3">
      <c r="A253" s="61" t="s">
        <v>384</v>
      </c>
      <c r="B253" s="53">
        <v>45930</v>
      </c>
      <c r="C253" s="53">
        <v>46156</v>
      </c>
      <c r="D253" s="54">
        <v>0</v>
      </c>
      <c r="E253" s="54">
        <v>0</v>
      </c>
      <c r="F253" s="54">
        <v>0</v>
      </c>
      <c r="G253" s="54">
        <v>0</v>
      </c>
      <c r="H253" s="55">
        <v>2000</v>
      </c>
      <c r="I253" s="62">
        <v>2000</v>
      </c>
    </row>
    <row r="254" spans="1:9" ht="15.75" thickBot="1" x14ac:dyDescent="0.3">
      <c r="A254" s="59" t="s">
        <v>379</v>
      </c>
      <c r="B254" s="50">
        <v>45930</v>
      </c>
      <c r="C254" s="50">
        <v>46156</v>
      </c>
      <c r="D254" s="51">
        <v>0</v>
      </c>
      <c r="E254" s="51">
        <v>0</v>
      </c>
      <c r="F254" s="51">
        <v>0</v>
      </c>
      <c r="G254" s="51">
        <v>0</v>
      </c>
      <c r="H254" s="52">
        <v>2000</v>
      </c>
      <c r="I254" s="60">
        <v>2000</v>
      </c>
    </row>
    <row r="255" spans="1:9" ht="15.75" thickBot="1" x14ac:dyDescent="0.3">
      <c r="A255" s="61" t="s">
        <v>379</v>
      </c>
      <c r="B255" s="53">
        <v>45930</v>
      </c>
      <c r="C255" s="53">
        <v>46156</v>
      </c>
      <c r="D255" s="54">
        <v>0</v>
      </c>
      <c r="E255" s="54">
        <v>0</v>
      </c>
      <c r="F255" s="54">
        <v>0</v>
      </c>
      <c r="G255" s="54">
        <v>0</v>
      </c>
      <c r="H255" s="55">
        <v>2000</v>
      </c>
      <c r="I255" s="62">
        <v>2000</v>
      </c>
    </row>
    <row r="256" spans="1:9" ht="15.75" thickBot="1" x14ac:dyDescent="0.3">
      <c r="A256" s="59" t="s">
        <v>374</v>
      </c>
      <c r="B256" s="50">
        <v>45930</v>
      </c>
      <c r="C256" s="50">
        <v>46163</v>
      </c>
      <c r="D256" s="51">
        <v>0</v>
      </c>
      <c r="E256" s="51">
        <v>0</v>
      </c>
      <c r="F256" s="51">
        <v>0</v>
      </c>
      <c r="G256" s="51">
        <v>0</v>
      </c>
      <c r="H256" s="52">
        <v>5000</v>
      </c>
      <c r="I256" s="60">
        <v>5000</v>
      </c>
    </row>
    <row r="257" spans="1:9" ht="15.75" thickBot="1" x14ac:dyDescent="0.3">
      <c r="A257" s="61" t="s">
        <v>510</v>
      </c>
      <c r="B257" s="53">
        <v>45919</v>
      </c>
      <c r="C257" s="53">
        <v>46156</v>
      </c>
      <c r="D257" s="54">
        <v>0</v>
      </c>
      <c r="E257" s="54">
        <v>0</v>
      </c>
      <c r="F257" s="54">
        <v>0</v>
      </c>
      <c r="G257" s="54">
        <v>0</v>
      </c>
      <c r="H257" s="55">
        <v>2000</v>
      </c>
      <c r="I257" s="62">
        <v>2000</v>
      </c>
    </row>
    <row r="258" spans="1:9" ht="15.75" thickBot="1" x14ac:dyDescent="0.3">
      <c r="A258" s="59" t="s">
        <v>510</v>
      </c>
      <c r="B258" s="50">
        <v>45919</v>
      </c>
      <c r="C258" s="50">
        <v>46142</v>
      </c>
      <c r="D258" s="51">
        <v>0</v>
      </c>
      <c r="E258" s="51">
        <v>0</v>
      </c>
      <c r="F258" s="51">
        <v>0</v>
      </c>
      <c r="G258" s="51">
        <v>0</v>
      </c>
      <c r="H258" s="52">
        <v>2000</v>
      </c>
      <c r="I258" s="60">
        <v>2000</v>
      </c>
    </row>
    <row r="259" spans="1:9" ht="15.75" thickBot="1" x14ac:dyDescent="0.3">
      <c r="A259" s="61" t="s">
        <v>380</v>
      </c>
      <c r="B259" s="53">
        <v>45930</v>
      </c>
      <c r="C259" s="53">
        <v>46156</v>
      </c>
      <c r="D259" s="54">
        <v>0</v>
      </c>
      <c r="E259" s="54">
        <v>0</v>
      </c>
      <c r="F259" s="54">
        <v>0</v>
      </c>
      <c r="G259" s="54">
        <v>0</v>
      </c>
      <c r="H259" s="55">
        <v>2000</v>
      </c>
      <c r="I259" s="62">
        <v>2000</v>
      </c>
    </row>
    <row r="260" spans="1:9" ht="15.75" thickBot="1" x14ac:dyDescent="0.3">
      <c r="A260" s="59" t="s">
        <v>381</v>
      </c>
      <c r="B260" s="50">
        <v>45930</v>
      </c>
      <c r="C260" s="50">
        <v>46156</v>
      </c>
      <c r="D260" s="51">
        <v>0</v>
      </c>
      <c r="E260" s="51">
        <v>0</v>
      </c>
      <c r="F260" s="51">
        <v>0</v>
      </c>
      <c r="G260" s="51">
        <v>0</v>
      </c>
      <c r="H260" s="52">
        <v>2000</v>
      </c>
      <c r="I260" s="60">
        <v>2000</v>
      </c>
    </row>
    <row r="261" spans="1:9" ht="15.75" thickBot="1" x14ac:dyDescent="0.3">
      <c r="A261" s="61" t="s">
        <v>381</v>
      </c>
      <c r="B261" s="53">
        <v>45930</v>
      </c>
      <c r="C261" s="53">
        <v>46156</v>
      </c>
      <c r="D261" s="54">
        <v>0</v>
      </c>
      <c r="E261" s="54">
        <v>0</v>
      </c>
      <c r="F261" s="54">
        <v>0</v>
      </c>
      <c r="G261" s="54">
        <v>0</v>
      </c>
      <c r="H261" s="55">
        <v>2000</v>
      </c>
      <c r="I261" s="62">
        <v>2000</v>
      </c>
    </row>
    <row r="262" spans="1:9" ht="15.75" thickBot="1" x14ac:dyDescent="0.3">
      <c r="A262" s="59" t="s">
        <v>382</v>
      </c>
      <c r="B262" s="50">
        <v>45930</v>
      </c>
      <c r="C262" s="50">
        <v>46156</v>
      </c>
      <c r="D262" s="51">
        <v>0</v>
      </c>
      <c r="E262" s="51">
        <v>0</v>
      </c>
      <c r="F262" s="51">
        <v>0</v>
      </c>
      <c r="G262" s="51">
        <v>0</v>
      </c>
      <c r="H262" s="52">
        <v>2000</v>
      </c>
      <c r="I262" s="60">
        <v>2000</v>
      </c>
    </row>
    <row r="263" spans="1:9" ht="15.75" thickBot="1" x14ac:dyDescent="0.3">
      <c r="A263" s="61" t="s">
        <v>382</v>
      </c>
      <c r="B263" s="53">
        <v>45930</v>
      </c>
      <c r="C263" s="53">
        <v>46156</v>
      </c>
      <c r="D263" s="54">
        <v>0</v>
      </c>
      <c r="E263" s="54">
        <v>0</v>
      </c>
      <c r="F263" s="54">
        <v>0</v>
      </c>
      <c r="G263" s="54">
        <v>0</v>
      </c>
      <c r="H263" s="55">
        <v>2000</v>
      </c>
      <c r="I263" s="62">
        <v>2000</v>
      </c>
    </row>
    <row r="264" spans="1:9" ht="15.75" thickBot="1" x14ac:dyDescent="0.3">
      <c r="A264" s="59" t="s">
        <v>372</v>
      </c>
      <c r="B264" s="50">
        <v>45930</v>
      </c>
      <c r="C264" s="50">
        <v>46156</v>
      </c>
      <c r="D264" s="51">
        <v>0</v>
      </c>
      <c r="E264" s="51">
        <v>0</v>
      </c>
      <c r="F264" s="51">
        <v>0</v>
      </c>
      <c r="G264" s="51">
        <v>0</v>
      </c>
      <c r="H264" s="52">
        <v>8000</v>
      </c>
      <c r="I264" s="60">
        <v>8000</v>
      </c>
    </row>
    <row r="265" spans="1:9" ht="15.75" thickBot="1" x14ac:dyDescent="0.3">
      <c r="A265" s="61" t="s">
        <v>508</v>
      </c>
      <c r="B265" s="53">
        <v>45930</v>
      </c>
      <c r="C265" s="53">
        <v>46156</v>
      </c>
      <c r="D265" s="54">
        <v>0</v>
      </c>
      <c r="E265" s="54">
        <v>0</v>
      </c>
      <c r="F265" s="54">
        <v>0</v>
      </c>
      <c r="G265" s="54">
        <v>0</v>
      </c>
      <c r="H265" s="55">
        <v>2000</v>
      </c>
      <c r="I265" s="62">
        <v>2000</v>
      </c>
    </row>
    <row r="266" spans="1:9" ht="15.75" thickBot="1" x14ac:dyDescent="0.3">
      <c r="A266" s="59" t="s">
        <v>383</v>
      </c>
      <c r="B266" s="50">
        <v>45930</v>
      </c>
      <c r="C266" s="50">
        <v>46156</v>
      </c>
      <c r="D266" s="51">
        <v>0</v>
      </c>
      <c r="E266" s="51">
        <v>0</v>
      </c>
      <c r="F266" s="51">
        <v>0</v>
      </c>
      <c r="G266" s="51">
        <v>0</v>
      </c>
      <c r="H266" s="52">
        <v>2000</v>
      </c>
      <c r="I266" s="60">
        <v>2000</v>
      </c>
    </row>
    <row r="267" spans="1:9" ht="15.75" thickBot="1" x14ac:dyDescent="0.3">
      <c r="A267" s="61" t="s">
        <v>383</v>
      </c>
      <c r="B267" s="53">
        <v>45930</v>
      </c>
      <c r="C267" s="53">
        <v>46156</v>
      </c>
      <c r="D267" s="54">
        <v>0</v>
      </c>
      <c r="E267" s="54">
        <v>0</v>
      </c>
      <c r="F267" s="54">
        <v>0</v>
      </c>
      <c r="G267" s="54">
        <v>0</v>
      </c>
      <c r="H267" s="55">
        <v>2000</v>
      </c>
      <c r="I267" s="62">
        <v>2000</v>
      </c>
    </row>
    <row r="268" spans="1:9" ht="15.75" thickBot="1" x14ac:dyDescent="0.3">
      <c r="A268" s="59" t="s">
        <v>339</v>
      </c>
      <c r="B268" s="50">
        <v>45930</v>
      </c>
      <c r="C268" s="50">
        <v>46156</v>
      </c>
      <c r="D268" s="51">
        <v>0</v>
      </c>
      <c r="E268" s="51">
        <v>0</v>
      </c>
      <c r="F268" s="51">
        <v>0</v>
      </c>
      <c r="G268" s="51">
        <v>0</v>
      </c>
      <c r="H268" s="52">
        <v>2000</v>
      </c>
      <c r="I268" s="60">
        <v>2000</v>
      </c>
    </row>
    <row r="269" spans="1:9" ht="15.75" thickBot="1" x14ac:dyDescent="0.3">
      <c r="A269" s="113" t="s">
        <v>245</v>
      </c>
      <c r="B269" s="114"/>
      <c r="C269" s="115"/>
      <c r="D269" s="56">
        <v>0</v>
      </c>
      <c r="E269" s="56">
        <v>0</v>
      </c>
      <c r="F269" s="56">
        <v>0</v>
      </c>
      <c r="G269" s="56">
        <v>0</v>
      </c>
      <c r="H269" s="57">
        <v>70000</v>
      </c>
      <c r="I269" s="63">
        <v>70000</v>
      </c>
    </row>
    <row r="270" spans="1:9" ht="21" customHeight="1" thickBot="1" x14ac:dyDescent="0.3">
      <c r="A270" s="131" t="s">
        <v>474</v>
      </c>
      <c r="B270" s="132"/>
      <c r="C270" s="132"/>
      <c r="D270" s="132"/>
      <c r="E270" s="132"/>
      <c r="F270" s="132"/>
      <c r="G270" s="132"/>
      <c r="H270" s="132"/>
      <c r="I270" s="133"/>
    </row>
    <row r="271" spans="1:9" ht="15.75" thickBot="1" x14ac:dyDescent="0.3">
      <c r="A271" s="61" t="s">
        <v>375</v>
      </c>
      <c r="B271" s="53">
        <v>45960</v>
      </c>
      <c r="C271" s="53">
        <v>46156</v>
      </c>
      <c r="D271" s="54">
        <v>0</v>
      </c>
      <c r="E271" s="54">
        <v>0</v>
      </c>
      <c r="F271" s="54">
        <v>0</v>
      </c>
      <c r="G271" s="54">
        <v>0</v>
      </c>
      <c r="H271" s="55">
        <v>2000</v>
      </c>
      <c r="I271" s="62">
        <v>2000</v>
      </c>
    </row>
    <row r="272" spans="1:9" ht="15.75" thickBot="1" x14ac:dyDescent="0.3">
      <c r="A272" s="59" t="s">
        <v>375</v>
      </c>
      <c r="B272" s="50">
        <v>45960</v>
      </c>
      <c r="C272" s="50">
        <v>46148</v>
      </c>
      <c r="D272" s="51">
        <v>0</v>
      </c>
      <c r="E272" s="51">
        <v>0</v>
      </c>
      <c r="F272" s="51">
        <v>0</v>
      </c>
      <c r="G272" s="51">
        <v>0</v>
      </c>
      <c r="H272" s="52">
        <v>2000</v>
      </c>
      <c r="I272" s="60">
        <v>2000</v>
      </c>
    </row>
    <row r="273" spans="1:9" ht="15.75" thickBot="1" x14ac:dyDescent="0.3">
      <c r="A273" s="61" t="s">
        <v>338</v>
      </c>
      <c r="B273" s="53">
        <v>45951</v>
      </c>
      <c r="C273" s="53">
        <v>46036</v>
      </c>
      <c r="D273" s="54">
        <v>0</v>
      </c>
      <c r="E273" s="54">
        <v>0</v>
      </c>
      <c r="F273" s="54">
        <v>0</v>
      </c>
      <c r="G273" s="54">
        <v>0</v>
      </c>
      <c r="H273" s="55">
        <v>1000</v>
      </c>
      <c r="I273" s="62">
        <v>1000</v>
      </c>
    </row>
    <row r="274" spans="1:9" ht="15.75" thickBot="1" x14ac:dyDescent="0.3">
      <c r="A274" s="59" t="s">
        <v>376</v>
      </c>
      <c r="B274" s="50">
        <v>45960</v>
      </c>
      <c r="C274" s="50">
        <v>46156</v>
      </c>
      <c r="D274" s="51">
        <v>0</v>
      </c>
      <c r="E274" s="51">
        <v>0</v>
      </c>
      <c r="F274" s="51">
        <v>0</v>
      </c>
      <c r="G274" s="51">
        <v>0</v>
      </c>
      <c r="H274" s="52">
        <v>2000</v>
      </c>
      <c r="I274" s="60">
        <v>2000</v>
      </c>
    </row>
    <row r="275" spans="1:9" ht="15.75" thickBot="1" x14ac:dyDescent="0.3">
      <c r="A275" s="61" t="s">
        <v>399</v>
      </c>
      <c r="B275" s="53">
        <v>45944</v>
      </c>
      <c r="C275" s="53">
        <v>46036</v>
      </c>
      <c r="D275" s="54">
        <v>0</v>
      </c>
      <c r="E275" s="54">
        <v>0</v>
      </c>
      <c r="F275" s="54">
        <v>0</v>
      </c>
      <c r="G275" s="54">
        <v>0</v>
      </c>
      <c r="H275" s="55">
        <v>3000</v>
      </c>
      <c r="I275" s="62">
        <v>3000</v>
      </c>
    </row>
    <row r="276" spans="1:9" ht="15.75" thickBot="1" x14ac:dyDescent="0.3">
      <c r="A276" s="59" t="s">
        <v>399</v>
      </c>
      <c r="B276" s="50">
        <v>45944</v>
      </c>
      <c r="C276" s="50">
        <v>46036</v>
      </c>
      <c r="D276" s="51">
        <v>0</v>
      </c>
      <c r="E276" s="51">
        <v>0</v>
      </c>
      <c r="F276" s="51">
        <v>0</v>
      </c>
      <c r="G276" s="51">
        <v>0</v>
      </c>
      <c r="H276" s="52">
        <v>3000</v>
      </c>
      <c r="I276" s="60">
        <v>3000</v>
      </c>
    </row>
    <row r="277" spans="1:9" ht="15.75" thickBot="1" x14ac:dyDescent="0.3">
      <c r="A277" s="61" t="s">
        <v>399</v>
      </c>
      <c r="B277" s="53">
        <v>45960</v>
      </c>
      <c r="C277" s="53">
        <v>46036</v>
      </c>
      <c r="D277" s="54">
        <v>0</v>
      </c>
      <c r="E277" s="54">
        <v>0</v>
      </c>
      <c r="F277" s="54">
        <v>0</v>
      </c>
      <c r="G277" s="54">
        <v>0</v>
      </c>
      <c r="H277" s="55">
        <v>3000</v>
      </c>
      <c r="I277" s="62">
        <v>3000</v>
      </c>
    </row>
    <row r="278" spans="1:9" ht="15.75" thickBot="1" x14ac:dyDescent="0.3">
      <c r="A278" s="59" t="s">
        <v>377</v>
      </c>
      <c r="B278" s="50">
        <v>45960</v>
      </c>
      <c r="C278" s="50">
        <v>46156</v>
      </c>
      <c r="D278" s="51">
        <v>0</v>
      </c>
      <c r="E278" s="51">
        <v>0</v>
      </c>
      <c r="F278" s="51">
        <v>0</v>
      </c>
      <c r="G278" s="51">
        <v>0</v>
      </c>
      <c r="H278" s="52">
        <v>2000</v>
      </c>
      <c r="I278" s="60">
        <v>2000</v>
      </c>
    </row>
    <row r="279" spans="1:9" ht="15.75" thickBot="1" x14ac:dyDescent="0.3">
      <c r="A279" s="61" t="s">
        <v>504</v>
      </c>
      <c r="B279" s="53">
        <v>45960</v>
      </c>
      <c r="C279" s="53">
        <v>46163</v>
      </c>
      <c r="D279" s="54">
        <v>0</v>
      </c>
      <c r="E279" s="54">
        <v>0</v>
      </c>
      <c r="F279" s="54">
        <v>0</v>
      </c>
      <c r="G279" s="54">
        <v>0</v>
      </c>
      <c r="H279" s="55">
        <v>3000</v>
      </c>
      <c r="I279" s="62">
        <v>3000</v>
      </c>
    </row>
    <row r="280" spans="1:9" ht="15.75" thickBot="1" x14ac:dyDescent="0.3">
      <c r="A280" s="59" t="s">
        <v>505</v>
      </c>
      <c r="B280" s="50">
        <v>45960</v>
      </c>
      <c r="C280" s="50">
        <v>46156</v>
      </c>
      <c r="D280" s="51">
        <v>0</v>
      </c>
      <c r="E280" s="51">
        <v>0</v>
      </c>
      <c r="F280" s="51">
        <v>0</v>
      </c>
      <c r="G280" s="51">
        <v>0</v>
      </c>
      <c r="H280" s="52">
        <v>2000</v>
      </c>
      <c r="I280" s="60">
        <v>2000</v>
      </c>
    </row>
    <row r="281" spans="1:9" ht="15.75" thickBot="1" x14ac:dyDescent="0.3">
      <c r="A281" s="61" t="s">
        <v>506</v>
      </c>
      <c r="B281" s="53">
        <v>45960</v>
      </c>
      <c r="C281" s="53">
        <v>46156</v>
      </c>
      <c r="D281" s="54">
        <v>0</v>
      </c>
      <c r="E281" s="54">
        <v>0</v>
      </c>
      <c r="F281" s="54">
        <v>0</v>
      </c>
      <c r="G281" s="54">
        <v>0</v>
      </c>
      <c r="H281" s="55">
        <v>2000</v>
      </c>
      <c r="I281" s="62">
        <v>2000</v>
      </c>
    </row>
    <row r="282" spans="1:9" ht="15.75" thickBot="1" x14ac:dyDescent="0.3">
      <c r="A282" s="59" t="s">
        <v>373</v>
      </c>
      <c r="B282" s="50">
        <v>45960</v>
      </c>
      <c r="C282" s="50">
        <v>46163</v>
      </c>
      <c r="D282" s="51">
        <v>0</v>
      </c>
      <c r="E282" s="51">
        <v>0</v>
      </c>
      <c r="F282" s="51">
        <v>0</v>
      </c>
      <c r="G282" s="51">
        <v>0</v>
      </c>
      <c r="H282" s="52">
        <v>5000</v>
      </c>
      <c r="I282" s="60">
        <v>5000</v>
      </c>
    </row>
    <row r="283" spans="1:9" ht="15.75" thickBot="1" x14ac:dyDescent="0.3">
      <c r="A283" s="61" t="s">
        <v>371</v>
      </c>
      <c r="B283" s="53">
        <v>45960</v>
      </c>
      <c r="C283" s="53">
        <v>46156</v>
      </c>
      <c r="D283" s="54">
        <v>0</v>
      </c>
      <c r="E283" s="54">
        <v>0</v>
      </c>
      <c r="F283" s="54">
        <v>0</v>
      </c>
      <c r="G283" s="54">
        <v>0</v>
      </c>
      <c r="H283" s="55">
        <v>2000</v>
      </c>
      <c r="I283" s="62">
        <v>2000</v>
      </c>
    </row>
    <row r="284" spans="1:9" ht="15.75" thickBot="1" x14ac:dyDescent="0.3">
      <c r="A284" s="59" t="s">
        <v>378</v>
      </c>
      <c r="B284" s="50">
        <v>45960</v>
      </c>
      <c r="C284" s="50">
        <v>46156</v>
      </c>
      <c r="D284" s="51">
        <v>0</v>
      </c>
      <c r="E284" s="51">
        <v>0</v>
      </c>
      <c r="F284" s="51">
        <v>0</v>
      </c>
      <c r="G284" s="51">
        <v>0</v>
      </c>
      <c r="H284" s="52">
        <v>2000</v>
      </c>
      <c r="I284" s="60">
        <v>2000</v>
      </c>
    </row>
    <row r="285" spans="1:9" ht="15.75" thickBot="1" x14ac:dyDescent="0.3">
      <c r="A285" s="61" t="s">
        <v>378</v>
      </c>
      <c r="B285" s="53">
        <v>45960</v>
      </c>
      <c r="C285" s="53">
        <v>46156</v>
      </c>
      <c r="D285" s="54">
        <v>0</v>
      </c>
      <c r="E285" s="54">
        <v>0</v>
      </c>
      <c r="F285" s="54">
        <v>0</v>
      </c>
      <c r="G285" s="54">
        <v>0</v>
      </c>
      <c r="H285" s="55">
        <v>2000</v>
      </c>
      <c r="I285" s="62">
        <v>2000</v>
      </c>
    </row>
    <row r="286" spans="1:9" ht="15.75" thickBot="1" x14ac:dyDescent="0.3">
      <c r="A286" s="59" t="s">
        <v>385</v>
      </c>
      <c r="B286" s="50">
        <v>45960</v>
      </c>
      <c r="C286" s="50">
        <v>46156</v>
      </c>
      <c r="D286" s="51">
        <v>0</v>
      </c>
      <c r="E286" s="51">
        <v>0</v>
      </c>
      <c r="F286" s="51">
        <v>0</v>
      </c>
      <c r="G286" s="51">
        <v>0</v>
      </c>
      <c r="H286" s="52">
        <v>2000</v>
      </c>
      <c r="I286" s="60">
        <v>2000</v>
      </c>
    </row>
    <row r="287" spans="1:9" ht="15.75" thickBot="1" x14ac:dyDescent="0.3">
      <c r="A287" s="61" t="s">
        <v>384</v>
      </c>
      <c r="B287" s="53">
        <v>45960</v>
      </c>
      <c r="C287" s="53">
        <v>46156</v>
      </c>
      <c r="D287" s="54">
        <v>0</v>
      </c>
      <c r="E287" s="54">
        <v>0</v>
      </c>
      <c r="F287" s="54">
        <v>0</v>
      </c>
      <c r="G287" s="54">
        <v>0</v>
      </c>
      <c r="H287" s="55">
        <v>2000</v>
      </c>
      <c r="I287" s="62">
        <v>2000</v>
      </c>
    </row>
    <row r="288" spans="1:9" ht="15.75" thickBot="1" x14ac:dyDescent="0.3">
      <c r="A288" s="59" t="s">
        <v>379</v>
      </c>
      <c r="B288" s="50">
        <v>45960</v>
      </c>
      <c r="C288" s="50">
        <v>46156</v>
      </c>
      <c r="D288" s="51">
        <v>0</v>
      </c>
      <c r="E288" s="51">
        <v>0</v>
      </c>
      <c r="F288" s="51">
        <v>0</v>
      </c>
      <c r="G288" s="51">
        <v>0</v>
      </c>
      <c r="H288" s="52">
        <v>2000</v>
      </c>
      <c r="I288" s="60">
        <v>2000</v>
      </c>
    </row>
    <row r="289" spans="1:9" ht="15.75" thickBot="1" x14ac:dyDescent="0.3">
      <c r="A289" s="61" t="s">
        <v>379</v>
      </c>
      <c r="B289" s="53">
        <v>45960</v>
      </c>
      <c r="C289" s="53">
        <v>46156</v>
      </c>
      <c r="D289" s="54">
        <v>0</v>
      </c>
      <c r="E289" s="54">
        <v>0</v>
      </c>
      <c r="F289" s="54">
        <v>0</v>
      </c>
      <c r="G289" s="54">
        <v>0</v>
      </c>
      <c r="H289" s="55">
        <v>2000</v>
      </c>
      <c r="I289" s="62">
        <v>2000</v>
      </c>
    </row>
    <row r="290" spans="1:9" ht="15.75" thickBot="1" x14ac:dyDescent="0.3">
      <c r="A290" s="59" t="s">
        <v>374</v>
      </c>
      <c r="B290" s="50">
        <v>45960</v>
      </c>
      <c r="C290" s="50">
        <v>46163</v>
      </c>
      <c r="D290" s="51">
        <v>0</v>
      </c>
      <c r="E290" s="51">
        <v>0</v>
      </c>
      <c r="F290" s="51">
        <v>0</v>
      </c>
      <c r="G290" s="51">
        <v>0</v>
      </c>
      <c r="H290" s="52">
        <v>5000</v>
      </c>
      <c r="I290" s="60">
        <v>5000</v>
      </c>
    </row>
    <row r="291" spans="1:9" ht="15.75" thickBot="1" x14ac:dyDescent="0.3">
      <c r="A291" s="61" t="s">
        <v>510</v>
      </c>
      <c r="B291" s="53">
        <v>45960</v>
      </c>
      <c r="C291" s="53">
        <v>46142</v>
      </c>
      <c r="D291" s="54">
        <v>0</v>
      </c>
      <c r="E291" s="54">
        <v>0</v>
      </c>
      <c r="F291" s="54">
        <v>0</v>
      </c>
      <c r="G291" s="54">
        <v>0</v>
      </c>
      <c r="H291" s="55">
        <v>2000</v>
      </c>
      <c r="I291" s="62">
        <v>2000</v>
      </c>
    </row>
    <row r="292" spans="1:9" ht="15.75" thickBot="1" x14ac:dyDescent="0.3">
      <c r="A292" s="59" t="s">
        <v>510</v>
      </c>
      <c r="B292" s="50">
        <v>45960</v>
      </c>
      <c r="C292" s="50">
        <v>46156</v>
      </c>
      <c r="D292" s="51">
        <v>0</v>
      </c>
      <c r="E292" s="51">
        <v>0</v>
      </c>
      <c r="F292" s="51">
        <v>0</v>
      </c>
      <c r="G292" s="51">
        <v>0</v>
      </c>
      <c r="H292" s="52">
        <v>2000</v>
      </c>
      <c r="I292" s="60">
        <v>2000</v>
      </c>
    </row>
    <row r="293" spans="1:9" ht="15.75" thickBot="1" x14ac:dyDescent="0.3">
      <c r="A293" s="61" t="s">
        <v>380</v>
      </c>
      <c r="B293" s="53">
        <v>45960</v>
      </c>
      <c r="C293" s="53">
        <v>46156</v>
      </c>
      <c r="D293" s="54">
        <v>0</v>
      </c>
      <c r="E293" s="54">
        <v>0</v>
      </c>
      <c r="F293" s="54">
        <v>0</v>
      </c>
      <c r="G293" s="54">
        <v>0</v>
      </c>
      <c r="H293" s="55">
        <v>2000</v>
      </c>
      <c r="I293" s="62">
        <v>2000</v>
      </c>
    </row>
    <row r="294" spans="1:9" ht="15.75" thickBot="1" x14ac:dyDescent="0.3">
      <c r="A294" s="59" t="s">
        <v>381</v>
      </c>
      <c r="B294" s="50">
        <v>45960</v>
      </c>
      <c r="C294" s="50">
        <v>46156</v>
      </c>
      <c r="D294" s="51">
        <v>0</v>
      </c>
      <c r="E294" s="51">
        <v>0</v>
      </c>
      <c r="F294" s="51">
        <v>0</v>
      </c>
      <c r="G294" s="51">
        <v>0</v>
      </c>
      <c r="H294" s="52">
        <v>2000</v>
      </c>
      <c r="I294" s="60">
        <v>2000</v>
      </c>
    </row>
    <row r="295" spans="1:9" ht="15.75" thickBot="1" x14ac:dyDescent="0.3">
      <c r="A295" s="61" t="s">
        <v>381</v>
      </c>
      <c r="B295" s="53">
        <v>45960</v>
      </c>
      <c r="C295" s="53">
        <v>46156</v>
      </c>
      <c r="D295" s="54">
        <v>0</v>
      </c>
      <c r="E295" s="54">
        <v>0</v>
      </c>
      <c r="F295" s="54">
        <v>0</v>
      </c>
      <c r="G295" s="54">
        <v>0</v>
      </c>
      <c r="H295" s="55">
        <v>2000</v>
      </c>
      <c r="I295" s="62">
        <v>2000</v>
      </c>
    </row>
    <row r="296" spans="1:9" ht="15.75" thickBot="1" x14ac:dyDescent="0.3">
      <c r="A296" s="59" t="s">
        <v>382</v>
      </c>
      <c r="B296" s="50">
        <v>45960</v>
      </c>
      <c r="C296" s="50">
        <v>46156</v>
      </c>
      <c r="D296" s="51">
        <v>0</v>
      </c>
      <c r="E296" s="51">
        <v>0</v>
      </c>
      <c r="F296" s="51">
        <v>0</v>
      </c>
      <c r="G296" s="51">
        <v>0</v>
      </c>
      <c r="H296" s="52">
        <v>2000</v>
      </c>
      <c r="I296" s="60">
        <v>2000</v>
      </c>
    </row>
    <row r="297" spans="1:9" ht="15.75" thickBot="1" x14ac:dyDescent="0.3">
      <c r="A297" s="61" t="s">
        <v>382</v>
      </c>
      <c r="B297" s="53">
        <v>45960</v>
      </c>
      <c r="C297" s="53">
        <v>46156</v>
      </c>
      <c r="D297" s="54">
        <v>0</v>
      </c>
      <c r="E297" s="54">
        <v>0</v>
      </c>
      <c r="F297" s="54">
        <v>0</v>
      </c>
      <c r="G297" s="54">
        <v>0</v>
      </c>
      <c r="H297" s="55">
        <v>2000</v>
      </c>
      <c r="I297" s="62">
        <v>2000</v>
      </c>
    </row>
    <row r="298" spans="1:9" ht="15.75" thickBot="1" x14ac:dyDescent="0.3">
      <c r="A298" s="59" t="s">
        <v>372</v>
      </c>
      <c r="B298" s="50">
        <v>45960</v>
      </c>
      <c r="C298" s="50">
        <v>46156</v>
      </c>
      <c r="D298" s="51">
        <v>0</v>
      </c>
      <c r="E298" s="51">
        <v>0</v>
      </c>
      <c r="F298" s="51">
        <v>0</v>
      </c>
      <c r="G298" s="51">
        <v>0</v>
      </c>
      <c r="H298" s="52">
        <v>8000</v>
      </c>
      <c r="I298" s="60">
        <v>8000</v>
      </c>
    </row>
    <row r="299" spans="1:9" ht="15.75" thickBot="1" x14ac:dyDescent="0.3">
      <c r="A299" s="61" t="s">
        <v>508</v>
      </c>
      <c r="B299" s="53">
        <v>45960</v>
      </c>
      <c r="C299" s="53">
        <v>46156</v>
      </c>
      <c r="D299" s="54">
        <v>0</v>
      </c>
      <c r="E299" s="54">
        <v>0</v>
      </c>
      <c r="F299" s="54">
        <v>0</v>
      </c>
      <c r="G299" s="54">
        <v>0</v>
      </c>
      <c r="H299" s="55">
        <v>2000</v>
      </c>
      <c r="I299" s="62">
        <v>2000</v>
      </c>
    </row>
    <row r="300" spans="1:9" ht="15.75" thickBot="1" x14ac:dyDescent="0.3">
      <c r="A300" s="59" t="s">
        <v>383</v>
      </c>
      <c r="B300" s="50">
        <v>45960</v>
      </c>
      <c r="C300" s="50">
        <v>46156</v>
      </c>
      <c r="D300" s="51">
        <v>0</v>
      </c>
      <c r="E300" s="51">
        <v>0</v>
      </c>
      <c r="F300" s="51">
        <v>0</v>
      </c>
      <c r="G300" s="51">
        <v>0</v>
      </c>
      <c r="H300" s="52">
        <v>2000</v>
      </c>
      <c r="I300" s="60">
        <v>2000</v>
      </c>
    </row>
    <row r="301" spans="1:9" ht="15.75" thickBot="1" x14ac:dyDescent="0.3">
      <c r="A301" s="61" t="s">
        <v>383</v>
      </c>
      <c r="B301" s="53">
        <v>45960</v>
      </c>
      <c r="C301" s="53">
        <v>46156</v>
      </c>
      <c r="D301" s="54">
        <v>0</v>
      </c>
      <c r="E301" s="54">
        <v>0</v>
      </c>
      <c r="F301" s="54">
        <v>0</v>
      </c>
      <c r="G301" s="54">
        <v>0</v>
      </c>
      <c r="H301" s="55">
        <v>2000</v>
      </c>
      <c r="I301" s="62">
        <v>2000</v>
      </c>
    </row>
    <row r="302" spans="1:9" ht="15.75" thickBot="1" x14ac:dyDescent="0.3">
      <c r="A302" s="59" t="s">
        <v>339</v>
      </c>
      <c r="B302" s="50">
        <v>45960</v>
      </c>
      <c r="C302" s="50">
        <v>46156</v>
      </c>
      <c r="D302" s="51">
        <v>0</v>
      </c>
      <c r="E302" s="51">
        <v>0</v>
      </c>
      <c r="F302" s="51">
        <v>0</v>
      </c>
      <c r="G302" s="51">
        <v>0</v>
      </c>
      <c r="H302" s="52">
        <v>2000</v>
      </c>
      <c r="I302" s="60">
        <v>2000</v>
      </c>
    </row>
    <row r="303" spans="1:9" ht="15.75" thickBot="1" x14ac:dyDescent="0.3">
      <c r="A303" s="113" t="s">
        <v>245</v>
      </c>
      <c r="B303" s="114"/>
      <c r="C303" s="115"/>
      <c r="D303" s="56">
        <v>0</v>
      </c>
      <c r="E303" s="56">
        <v>0</v>
      </c>
      <c r="F303" s="56">
        <v>0</v>
      </c>
      <c r="G303" s="56">
        <v>0</v>
      </c>
      <c r="H303" s="57">
        <v>79000</v>
      </c>
      <c r="I303" s="63">
        <v>79000</v>
      </c>
    </row>
    <row r="304" spans="1:9" ht="21" customHeight="1" thickBot="1" x14ac:dyDescent="0.3">
      <c r="A304" s="131" t="s">
        <v>477</v>
      </c>
      <c r="B304" s="132"/>
      <c r="C304" s="132"/>
      <c r="D304" s="132"/>
      <c r="E304" s="132"/>
      <c r="F304" s="132"/>
      <c r="G304" s="132"/>
      <c r="H304" s="132"/>
      <c r="I304" s="133"/>
    </row>
    <row r="305" spans="1:9" ht="15.75" thickBot="1" x14ac:dyDescent="0.3">
      <c r="A305" s="61" t="s">
        <v>375</v>
      </c>
      <c r="B305" s="53">
        <v>45989</v>
      </c>
      <c r="C305" s="53">
        <v>46156</v>
      </c>
      <c r="D305" s="54">
        <v>0</v>
      </c>
      <c r="E305" s="54">
        <v>0</v>
      </c>
      <c r="F305" s="54">
        <v>0</v>
      </c>
      <c r="G305" s="54">
        <v>0</v>
      </c>
      <c r="H305" s="55">
        <v>2000</v>
      </c>
      <c r="I305" s="62">
        <v>2000</v>
      </c>
    </row>
    <row r="306" spans="1:9" ht="15.75" thickBot="1" x14ac:dyDescent="0.3">
      <c r="A306" s="59" t="s">
        <v>375</v>
      </c>
      <c r="B306" s="50">
        <v>45989</v>
      </c>
      <c r="C306" s="50">
        <v>46148</v>
      </c>
      <c r="D306" s="51">
        <v>0</v>
      </c>
      <c r="E306" s="51">
        <v>0</v>
      </c>
      <c r="F306" s="51">
        <v>0</v>
      </c>
      <c r="G306" s="51">
        <v>0</v>
      </c>
      <c r="H306" s="52">
        <v>2000</v>
      </c>
      <c r="I306" s="60">
        <v>2000</v>
      </c>
    </row>
    <row r="307" spans="1:9" ht="15.75" thickBot="1" x14ac:dyDescent="0.3">
      <c r="A307" s="61" t="s">
        <v>338</v>
      </c>
      <c r="B307" s="53">
        <v>45982</v>
      </c>
      <c r="C307" s="53">
        <v>46036</v>
      </c>
      <c r="D307" s="54">
        <v>0</v>
      </c>
      <c r="E307" s="54">
        <v>0</v>
      </c>
      <c r="F307" s="54">
        <v>0</v>
      </c>
      <c r="G307" s="54">
        <v>0</v>
      </c>
      <c r="H307" s="55">
        <v>1000</v>
      </c>
      <c r="I307" s="62">
        <v>1000</v>
      </c>
    </row>
    <row r="308" spans="1:9" ht="15.75" thickBot="1" x14ac:dyDescent="0.3">
      <c r="A308" s="59" t="s">
        <v>376</v>
      </c>
      <c r="B308" s="50">
        <v>45989</v>
      </c>
      <c r="C308" s="50">
        <v>46156</v>
      </c>
      <c r="D308" s="51">
        <v>0</v>
      </c>
      <c r="E308" s="51">
        <v>0</v>
      </c>
      <c r="F308" s="51">
        <v>0</v>
      </c>
      <c r="G308" s="51">
        <v>0</v>
      </c>
      <c r="H308" s="52">
        <v>2000</v>
      </c>
      <c r="I308" s="60">
        <v>2000</v>
      </c>
    </row>
    <row r="309" spans="1:9" ht="15.75" thickBot="1" x14ac:dyDescent="0.3">
      <c r="A309" s="61" t="s">
        <v>377</v>
      </c>
      <c r="B309" s="53">
        <v>45989</v>
      </c>
      <c r="C309" s="53">
        <v>46156</v>
      </c>
      <c r="D309" s="54">
        <v>0</v>
      </c>
      <c r="E309" s="54">
        <v>0</v>
      </c>
      <c r="F309" s="54">
        <v>0</v>
      </c>
      <c r="G309" s="54">
        <v>0</v>
      </c>
      <c r="H309" s="55">
        <v>2000</v>
      </c>
      <c r="I309" s="62">
        <v>2000</v>
      </c>
    </row>
    <row r="310" spans="1:9" ht="15.75" thickBot="1" x14ac:dyDescent="0.3">
      <c r="A310" s="59" t="s">
        <v>504</v>
      </c>
      <c r="B310" s="50">
        <v>45989</v>
      </c>
      <c r="C310" s="50">
        <v>46163</v>
      </c>
      <c r="D310" s="51">
        <v>0</v>
      </c>
      <c r="E310" s="51">
        <v>0</v>
      </c>
      <c r="F310" s="51">
        <v>0</v>
      </c>
      <c r="G310" s="51">
        <v>0</v>
      </c>
      <c r="H310" s="52">
        <v>3000</v>
      </c>
      <c r="I310" s="60">
        <v>3000</v>
      </c>
    </row>
    <row r="311" spans="1:9" ht="15.75" thickBot="1" x14ac:dyDescent="0.3">
      <c r="A311" s="61" t="s">
        <v>505</v>
      </c>
      <c r="B311" s="53">
        <v>45989</v>
      </c>
      <c r="C311" s="53">
        <v>46156</v>
      </c>
      <c r="D311" s="54">
        <v>0</v>
      </c>
      <c r="E311" s="54">
        <v>0</v>
      </c>
      <c r="F311" s="54">
        <v>0</v>
      </c>
      <c r="G311" s="54">
        <v>0</v>
      </c>
      <c r="H311" s="55">
        <v>2000</v>
      </c>
      <c r="I311" s="62">
        <v>2000</v>
      </c>
    </row>
    <row r="312" spans="1:9" ht="15.75" thickBot="1" x14ac:dyDescent="0.3">
      <c r="A312" s="59" t="s">
        <v>506</v>
      </c>
      <c r="B312" s="50">
        <v>45989</v>
      </c>
      <c r="C312" s="50">
        <v>46156</v>
      </c>
      <c r="D312" s="51">
        <v>0</v>
      </c>
      <c r="E312" s="51">
        <v>0</v>
      </c>
      <c r="F312" s="51">
        <v>0</v>
      </c>
      <c r="G312" s="51">
        <v>0</v>
      </c>
      <c r="H312" s="52">
        <v>2000</v>
      </c>
      <c r="I312" s="60">
        <v>2000</v>
      </c>
    </row>
    <row r="313" spans="1:9" ht="15.75" thickBot="1" x14ac:dyDescent="0.3">
      <c r="A313" s="61" t="s">
        <v>373</v>
      </c>
      <c r="B313" s="53">
        <v>45989</v>
      </c>
      <c r="C313" s="53">
        <v>46163</v>
      </c>
      <c r="D313" s="54">
        <v>0</v>
      </c>
      <c r="E313" s="54">
        <v>0</v>
      </c>
      <c r="F313" s="54">
        <v>0</v>
      </c>
      <c r="G313" s="54">
        <v>0</v>
      </c>
      <c r="H313" s="55">
        <v>5000</v>
      </c>
      <c r="I313" s="62">
        <v>5000</v>
      </c>
    </row>
    <row r="314" spans="1:9" ht="15.75" thickBot="1" x14ac:dyDescent="0.3">
      <c r="A314" s="59" t="s">
        <v>371</v>
      </c>
      <c r="B314" s="50">
        <v>45989</v>
      </c>
      <c r="C314" s="50">
        <v>46156</v>
      </c>
      <c r="D314" s="51">
        <v>0</v>
      </c>
      <c r="E314" s="51">
        <v>0</v>
      </c>
      <c r="F314" s="51">
        <v>0</v>
      </c>
      <c r="G314" s="51">
        <v>0</v>
      </c>
      <c r="H314" s="52">
        <v>2000</v>
      </c>
      <c r="I314" s="60">
        <v>2000</v>
      </c>
    </row>
    <row r="315" spans="1:9" ht="15.75" thickBot="1" x14ac:dyDescent="0.3">
      <c r="A315" s="61" t="s">
        <v>378</v>
      </c>
      <c r="B315" s="53">
        <v>45989</v>
      </c>
      <c r="C315" s="53">
        <v>46156</v>
      </c>
      <c r="D315" s="54">
        <v>0</v>
      </c>
      <c r="E315" s="54">
        <v>0</v>
      </c>
      <c r="F315" s="54">
        <v>0</v>
      </c>
      <c r="G315" s="54">
        <v>0</v>
      </c>
      <c r="H315" s="55">
        <v>2000</v>
      </c>
      <c r="I315" s="62">
        <v>2000</v>
      </c>
    </row>
    <row r="316" spans="1:9" ht="15.75" thickBot="1" x14ac:dyDescent="0.3">
      <c r="A316" s="59" t="s">
        <v>378</v>
      </c>
      <c r="B316" s="50">
        <v>45989</v>
      </c>
      <c r="C316" s="50">
        <v>46156</v>
      </c>
      <c r="D316" s="51">
        <v>0</v>
      </c>
      <c r="E316" s="51">
        <v>0</v>
      </c>
      <c r="F316" s="51">
        <v>0</v>
      </c>
      <c r="G316" s="51">
        <v>0</v>
      </c>
      <c r="H316" s="52">
        <v>2000</v>
      </c>
      <c r="I316" s="60">
        <v>2000</v>
      </c>
    </row>
    <row r="317" spans="1:9" ht="15.75" thickBot="1" x14ac:dyDescent="0.3">
      <c r="A317" s="61" t="s">
        <v>385</v>
      </c>
      <c r="B317" s="53">
        <v>45989</v>
      </c>
      <c r="C317" s="53">
        <v>46156</v>
      </c>
      <c r="D317" s="54">
        <v>0</v>
      </c>
      <c r="E317" s="54">
        <v>0</v>
      </c>
      <c r="F317" s="54">
        <v>0</v>
      </c>
      <c r="G317" s="54">
        <v>0</v>
      </c>
      <c r="H317" s="55">
        <v>2000</v>
      </c>
      <c r="I317" s="62">
        <v>2000</v>
      </c>
    </row>
    <row r="318" spans="1:9" ht="15.75" thickBot="1" x14ac:dyDescent="0.3">
      <c r="A318" s="59" t="s">
        <v>384</v>
      </c>
      <c r="B318" s="50">
        <v>45989</v>
      </c>
      <c r="C318" s="50">
        <v>46156</v>
      </c>
      <c r="D318" s="51">
        <v>0</v>
      </c>
      <c r="E318" s="51">
        <v>0</v>
      </c>
      <c r="F318" s="51">
        <v>0</v>
      </c>
      <c r="G318" s="51">
        <v>0</v>
      </c>
      <c r="H318" s="52">
        <v>2000</v>
      </c>
      <c r="I318" s="60">
        <v>2000</v>
      </c>
    </row>
    <row r="319" spans="1:9" ht="15.75" thickBot="1" x14ac:dyDescent="0.3">
      <c r="A319" s="61" t="s">
        <v>379</v>
      </c>
      <c r="B319" s="53">
        <v>45989</v>
      </c>
      <c r="C319" s="53">
        <v>46156</v>
      </c>
      <c r="D319" s="54">
        <v>0</v>
      </c>
      <c r="E319" s="54">
        <v>0</v>
      </c>
      <c r="F319" s="54">
        <v>0</v>
      </c>
      <c r="G319" s="54">
        <v>0</v>
      </c>
      <c r="H319" s="55">
        <v>2000</v>
      </c>
      <c r="I319" s="62">
        <v>2000</v>
      </c>
    </row>
    <row r="320" spans="1:9" ht="15.75" thickBot="1" x14ac:dyDescent="0.3">
      <c r="A320" s="59" t="s">
        <v>379</v>
      </c>
      <c r="B320" s="50">
        <v>45989</v>
      </c>
      <c r="C320" s="50">
        <v>46156</v>
      </c>
      <c r="D320" s="51">
        <v>0</v>
      </c>
      <c r="E320" s="51">
        <v>0</v>
      </c>
      <c r="F320" s="51">
        <v>0</v>
      </c>
      <c r="G320" s="51">
        <v>0</v>
      </c>
      <c r="H320" s="52">
        <v>2000</v>
      </c>
      <c r="I320" s="60">
        <v>2000</v>
      </c>
    </row>
    <row r="321" spans="1:9" ht="15.75" thickBot="1" x14ac:dyDescent="0.3">
      <c r="A321" s="61" t="s">
        <v>374</v>
      </c>
      <c r="B321" s="53">
        <v>45989</v>
      </c>
      <c r="C321" s="53">
        <v>46163</v>
      </c>
      <c r="D321" s="54">
        <v>0</v>
      </c>
      <c r="E321" s="54">
        <v>0</v>
      </c>
      <c r="F321" s="54">
        <v>0</v>
      </c>
      <c r="G321" s="54">
        <v>0</v>
      </c>
      <c r="H321" s="55">
        <v>5000</v>
      </c>
      <c r="I321" s="62">
        <v>5000</v>
      </c>
    </row>
    <row r="322" spans="1:9" ht="15.75" thickBot="1" x14ac:dyDescent="0.3">
      <c r="A322" s="59" t="s">
        <v>510</v>
      </c>
      <c r="B322" s="50">
        <v>45989</v>
      </c>
      <c r="C322" s="50">
        <v>46156</v>
      </c>
      <c r="D322" s="51">
        <v>0</v>
      </c>
      <c r="E322" s="51">
        <v>0</v>
      </c>
      <c r="F322" s="51">
        <v>0</v>
      </c>
      <c r="G322" s="51">
        <v>0</v>
      </c>
      <c r="H322" s="52">
        <v>2000</v>
      </c>
      <c r="I322" s="60">
        <v>2000</v>
      </c>
    </row>
    <row r="323" spans="1:9" ht="15.75" thickBot="1" x14ac:dyDescent="0.3">
      <c r="A323" s="61" t="s">
        <v>510</v>
      </c>
      <c r="B323" s="53">
        <v>45989</v>
      </c>
      <c r="C323" s="53">
        <v>46142</v>
      </c>
      <c r="D323" s="54">
        <v>0</v>
      </c>
      <c r="E323" s="54">
        <v>0</v>
      </c>
      <c r="F323" s="54">
        <v>0</v>
      </c>
      <c r="G323" s="54">
        <v>0</v>
      </c>
      <c r="H323" s="55">
        <v>2000</v>
      </c>
      <c r="I323" s="62">
        <v>2000</v>
      </c>
    </row>
    <row r="324" spans="1:9" ht="15.75" thickBot="1" x14ac:dyDescent="0.3">
      <c r="A324" s="59" t="s">
        <v>380</v>
      </c>
      <c r="B324" s="50">
        <v>45989</v>
      </c>
      <c r="C324" s="50">
        <v>46156</v>
      </c>
      <c r="D324" s="51">
        <v>0</v>
      </c>
      <c r="E324" s="51">
        <v>0</v>
      </c>
      <c r="F324" s="51">
        <v>0</v>
      </c>
      <c r="G324" s="51">
        <v>0</v>
      </c>
      <c r="H324" s="52">
        <v>2000</v>
      </c>
      <c r="I324" s="60">
        <v>2000</v>
      </c>
    </row>
    <row r="325" spans="1:9" ht="15.75" thickBot="1" x14ac:dyDescent="0.3">
      <c r="A325" s="61" t="s">
        <v>381</v>
      </c>
      <c r="B325" s="53">
        <v>45989</v>
      </c>
      <c r="C325" s="53">
        <v>46156</v>
      </c>
      <c r="D325" s="54">
        <v>0</v>
      </c>
      <c r="E325" s="54">
        <v>0</v>
      </c>
      <c r="F325" s="54">
        <v>0</v>
      </c>
      <c r="G325" s="54">
        <v>0</v>
      </c>
      <c r="H325" s="55">
        <v>2000</v>
      </c>
      <c r="I325" s="62">
        <v>2000</v>
      </c>
    </row>
    <row r="326" spans="1:9" ht="15.75" thickBot="1" x14ac:dyDescent="0.3">
      <c r="A326" s="59" t="s">
        <v>381</v>
      </c>
      <c r="B326" s="50">
        <v>45989</v>
      </c>
      <c r="C326" s="50">
        <v>46156</v>
      </c>
      <c r="D326" s="51">
        <v>0</v>
      </c>
      <c r="E326" s="51">
        <v>0</v>
      </c>
      <c r="F326" s="51">
        <v>0</v>
      </c>
      <c r="G326" s="51">
        <v>0</v>
      </c>
      <c r="H326" s="52">
        <v>2000</v>
      </c>
      <c r="I326" s="60">
        <v>2000</v>
      </c>
    </row>
    <row r="327" spans="1:9" ht="15.75" thickBot="1" x14ac:dyDescent="0.3">
      <c r="A327" s="61" t="s">
        <v>382</v>
      </c>
      <c r="B327" s="53">
        <v>45989</v>
      </c>
      <c r="C327" s="53">
        <v>46156</v>
      </c>
      <c r="D327" s="54">
        <v>0</v>
      </c>
      <c r="E327" s="54">
        <v>0</v>
      </c>
      <c r="F327" s="54">
        <v>0</v>
      </c>
      <c r="G327" s="54">
        <v>0</v>
      </c>
      <c r="H327" s="55">
        <v>2000</v>
      </c>
      <c r="I327" s="62">
        <v>2000</v>
      </c>
    </row>
    <row r="328" spans="1:9" ht="15.75" thickBot="1" x14ac:dyDescent="0.3">
      <c r="A328" s="59" t="s">
        <v>382</v>
      </c>
      <c r="B328" s="50">
        <v>45989</v>
      </c>
      <c r="C328" s="50">
        <v>46156</v>
      </c>
      <c r="D328" s="51">
        <v>0</v>
      </c>
      <c r="E328" s="51">
        <v>0</v>
      </c>
      <c r="F328" s="51">
        <v>0</v>
      </c>
      <c r="G328" s="51">
        <v>0</v>
      </c>
      <c r="H328" s="52">
        <v>2000</v>
      </c>
      <c r="I328" s="60">
        <v>2000</v>
      </c>
    </row>
    <row r="329" spans="1:9" ht="15.75" thickBot="1" x14ac:dyDescent="0.3">
      <c r="A329" s="61" t="s">
        <v>372</v>
      </c>
      <c r="B329" s="53">
        <v>45989</v>
      </c>
      <c r="C329" s="53">
        <v>46156</v>
      </c>
      <c r="D329" s="54">
        <v>0</v>
      </c>
      <c r="E329" s="54">
        <v>0</v>
      </c>
      <c r="F329" s="54">
        <v>0</v>
      </c>
      <c r="G329" s="54">
        <v>0</v>
      </c>
      <c r="H329" s="55">
        <v>8000</v>
      </c>
      <c r="I329" s="62">
        <v>8000</v>
      </c>
    </row>
    <row r="330" spans="1:9" ht="15.75" thickBot="1" x14ac:dyDescent="0.3">
      <c r="A330" s="59" t="s">
        <v>100</v>
      </c>
      <c r="B330" s="50">
        <v>45982</v>
      </c>
      <c r="C330" s="50">
        <v>46376</v>
      </c>
      <c r="D330" s="51">
        <v>0</v>
      </c>
      <c r="E330" s="51">
        <v>0</v>
      </c>
      <c r="F330" s="51">
        <v>0</v>
      </c>
      <c r="G330" s="51">
        <v>0</v>
      </c>
      <c r="H330" s="52">
        <v>4000</v>
      </c>
      <c r="I330" s="60">
        <v>4000</v>
      </c>
    </row>
    <row r="331" spans="1:9" ht="15.75" thickBot="1" x14ac:dyDescent="0.3">
      <c r="A331" s="61" t="s">
        <v>508</v>
      </c>
      <c r="B331" s="53">
        <v>45989</v>
      </c>
      <c r="C331" s="53">
        <v>46156</v>
      </c>
      <c r="D331" s="54">
        <v>0</v>
      </c>
      <c r="E331" s="54">
        <v>0</v>
      </c>
      <c r="F331" s="54">
        <v>0</v>
      </c>
      <c r="G331" s="54">
        <v>0</v>
      </c>
      <c r="H331" s="55">
        <v>2000</v>
      </c>
      <c r="I331" s="62">
        <v>2000</v>
      </c>
    </row>
    <row r="332" spans="1:9" ht="15.75" thickBot="1" x14ac:dyDescent="0.3">
      <c r="A332" s="59" t="s">
        <v>383</v>
      </c>
      <c r="B332" s="50">
        <v>45989</v>
      </c>
      <c r="C332" s="50">
        <v>46156</v>
      </c>
      <c r="D332" s="51">
        <v>0</v>
      </c>
      <c r="E332" s="51">
        <v>0</v>
      </c>
      <c r="F332" s="51">
        <v>0</v>
      </c>
      <c r="G332" s="51">
        <v>0</v>
      </c>
      <c r="H332" s="52">
        <v>2000</v>
      </c>
      <c r="I332" s="60">
        <v>2000</v>
      </c>
    </row>
    <row r="333" spans="1:9" ht="15.75" thickBot="1" x14ac:dyDescent="0.3">
      <c r="A333" s="61" t="s">
        <v>383</v>
      </c>
      <c r="B333" s="53">
        <v>45989</v>
      </c>
      <c r="C333" s="53">
        <v>46156</v>
      </c>
      <c r="D333" s="54">
        <v>0</v>
      </c>
      <c r="E333" s="54">
        <v>0</v>
      </c>
      <c r="F333" s="54">
        <v>0</v>
      </c>
      <c r="G333" s="54">
        <v>0</v>
      </c>
      <c r="H333" s="55">
        <v>2000</v>
      </c>
      <c r="I333" s="62">
        <v>2000</v>
      </c>
    </row>
    <row r="334" spans="1:9" ht="15.75" thickBot="1" x14ac:dyDescent="0.3">
      <c r="A334" s="59" t="s">
        <v>339</v>
      </c>
      <c r="B334" s="50">
        <v>45989</v>
      </c>
      <c r="C334" s="50">
        <v>46156</v>
      </c>
      <c r="D334" s="51">
        <v>0</v>
      </c>
      <c r="E334" s="51">
        <v>0</v>
      </c>
      <c r="F334" s="51">
        <v>0</v>
      </c>
      <c r="G334" s="51">
        <v>0</v>
      </c>
      <c r="H334" s="52">
        <v>2000</v>
      </c>
      <c r="I334" s="60">
        <v>2000</v>
      </c>
    </row>
    <row r="335" spans="1:9" ht="15.75" thickBot="1" x14ac:dyDescent="0.3">
      <c r="A335" s="113" t="s">
        <v>245</v>
      </c>
      <c r="B335" s="114"/>
      <c r="C335" s="115"/>
      <c r="D335" s="56">
        <v>0</v>
      </c>
      <c r="E335" s="56">
        <v>0</v>
      </c>
      <c r="F335" s="56">
        <v>0</v>
      </c>
      <c r="G335" s="56">
        <v>0</v>
      </c>
      <c r="H335" s="57">
        <v>74000</v>
      </c>
      <c r="I335" s="63">
        <v>74000</v>
      </c>
    </row>
    <row r="336" spans="1:9" ht="21" customHeight="1" thickBot="1" x14ac:dyDescent="0.3">
      <c r="A336" s="131" t="s">
        <v>478</v>
      </c>
      <c r="B336" s="132"/>
      <c r="C336" s="132"/>
      <c r="D336" s="132"/>
      <c r="E336" s="132"/>
      <c r="F336" s="132"/>
      <c r="G336" s="132"/>
      <c r="H336" s="132"/>
      <c r="I336" s="133"/>
    </row>
    <row r="337" spans="1:9" ht="15.75" thickBot="1" x14ac:dyDescent="0.3">
      <c r="A337" s="61" t="s">
        <v>375</v>
      </c>
      <c r="B337" s="53">
        <v>46021</v>
      </c>
      <c r="C337" s="53">
        <v>46156</v>
      </c>
      <c r="D337" s="54">
        <v>0</v>
      </c>
      <c r="E337" s="54">
        <v>0</v>
      </c>
      <c r="F337" s="54">
        <v>0</v>
      </c>
      <c r="G337" s="54">
        <v>0</v>
      </c>
      <c r="H337" s="55">
        <v>2000</v>
      </c>
      <c r="I337" s="62">
        <v>2000</v>
      </c>
    </row>
    <row r="338" spans="1:9" ht="15.75" thickBot="1" x14ac:dyDescent="0.3">
      <c r="A338" s="59" t="s">
        <v>375</v>
      </c>
      <c r="B338" s="50">
        <v>46021</v>
      </c>
      <c r="C338" s="50">
        <v>46148</v>
      </c>
      <c r="D338" s="51">
        <v>0</v>
      </c>
      <c r="E338" s="51">
        <v>0</v>
      </c>
      <c r="F338" s="51">
        <v>0</v>
      </c>
      <c r="G338" s="51">
        <v>0</v>
      </c>
      <c r="H338" s="52">
        <v>2000</v>
      </c>
      <c r="I338" s="60">
        <v>2000</v>
      </c>
    </row>
    <row r="339" spans="1:9" ht="15.75" thickBot="1" x14ac:dyDescent="0.3">
      <c r="A339" s="61" t="s">
        <v>338</v>
      </c>
      <c r="B339" s="53">
        <v>46010</v>
      </c>
      <c r="C339" s="53">
        <v>46036</v>
      </c>
      <c r="D339" s="54">
        <v>0</v>
      </c>
      <c r="E339" s="54">
        <v>0</v>
      </c>
      <c r="F339" s="54">
        <v>0</v>
      </c>
      <c r="G339" s="54">
        <v>0</v>
      </c>
      <c r="H339" s="55">
        <v>1000</v>
      </c>
      <c r="I339" s="62">
        <v>1000</v>
      </c>
    </row>
    <row r="340" spans="1:9" ht="15.75" thickBot="1" x14ac:dyDescent="0.3">
      <c r="A340" s="59" t="s">
        <v>376</v>
      </c>
      <c r="B340" s="50">
        <v>46021</v>
      </c>
      <c r="C340" s="50">
        <v>46156</v>
      </c>
      <c r="D340" s="51">
        <v>0</v>
      </c>
      <c r="E340" s="51">
        <v>0</v>
      </c>
      <c r="F340" s="51">
        <v>0</v>
      </c>
      <c r="G340" s="51">
        <v>0</v>
      </c>
      <c r="H340" s="52">
        <v>2000</v>
      </c>
      <c r="I340" s="60">
        <v>2000</v>
      </c>
    </row>
    <row r="341" spans="1:9" ht="15.75" thickBot="1" x14ac:dyDescent="0.3">
      <c r="A341" s="61" t="s">
        <v>399</v>
      </c>
      <c r="B341" s="53">
        <v>46003</v>
      </c>
      <c r="C341" s="53">
        <v>46036</v>
      </c>
      <c r="D341" s="54">
        <v>0</v>
      </c>
      <c r="E341" s="54">
        <v>0</v>
      </c>
      <c r="F341" s="54">
        <v>0</v>
      </c>
      <c r="G341" s="54">
        <v>0</v>
      </c>
      <c r="H341" s="55">
        <v>3000</v>
      </c>
      <c r="I341" s="62">
        <v>3000</v>
      </c>
    </row>
    <row r="342" spans="1:9" ht="15.75" thickBot="1" x14ac:dyDescent="0.3">
      <c r="A342" s="59" t="s">
        <v>399</v>
      </c>
      <c r="B342" s="50">
        <v>46021</v>
      </c>
      <c r="C342" s="50">
        <v>46036</v>
      </c>
      <c r="D342" s="51">
        <v>0</v>
      </c>
      <c r="E342" s="51">
        <v>0</v>
      </c>
      <c r="F342" s="51">
        <v>0</v>
      </c>
      <c r="G342" s="51">
        <v>0</v>
      </c>
      <c r="H342" s="52">
        <v>3000</v>
      </c>
      <c r="I342" s="60">
        <v>3000</v>
      </c>
    </row>
    <row r="343" spans="1:9" ht="15.75" thickBot="1" x14ac:dyDescent="0.3">
      <c r="A343" s="61" t="s">
        <v>377</v>
      </c>
      <c r="B343" s="53">
        <v>46021</v>
      </c>
      <c r="C343" s="53">
        <v>46156</v>
      </c>
      <c r="D343" s="54">
        <v>0</v>
      </c>
      <c r="E343" s="54">
        <v>0</v>
      </c>
      <c r="F343" s="54">
        <v>0</v>
      </c>
      <c r="G343" s="54">
        <v>0</v>
      </c>
      <c r="H343" s="55">
        <v>2000</v>
      </c>
      <c r="I343" s="62">
        <v>2000</v>
      </c>
    </row>
    <row r="344" spans="1:9" ht="15.75" thickBot="1" x14ac:dyDescent="0.3">
      <c r="A344" s="59" t="s">
        <v>511</v>
      </c>
      <c r="B344" s="50">
        <v>46021</v>
      </c>
      <c r="C344" s="50">
        <v>45991</v>
      </c>
      <c r="D344" s="51">
        <v>0</v>
      </c>
      <c r="E344" s="51">
        <v>0</v>
      </c>
      <c r="F344" s="51">
        <v>0</v>
      </c>
      <c r="G344" s="51">
        <v>0</v>
      </c>
      <c r="H344" s="52">
        <v>1500</v>
      </c>
      <c r="I344" s="60">
        <v>1500</v>
      </c>
    </row>
    <row r="345" spans="1:9" ht="15.75" thickBot="1" x14ac:dyDescent="0.3">
      <c r="A345" s="61" t="s">
        <v>504</v>
      </c>
      <c r="B345" s="53">
        <v>46021</v>
      </c>
      <c r="C345" s="53">
        <v>46163</v>
      </c>
      <c r="D345" s="54">
        <v>0</v>
      </c>
      <c r="E345" s="54">
        <v>0</v>
      </c>
      <c r="F345" s="54">
        <v>0</v>
      </c>
      <c r="G345" s="54">
        <v>0</v>
      </c>
      <c r="H345" s="55">
        <v>3000</v>
      </c>
      <c r="I345" s="62">
        <v>3000</v>
      </c>
    </row>
    <row r="346" spans="1:9" ht="15.75" thickBot="1" x14ac:dyDescent="0.3">
      <c r="A346" s="59" t="s">
        <v>505</v>
      </c>
      <c r="B346" s="50">
        <v>46021</v>
      </c>
      <c r="C346" s="50">
        <v>46156</v>
      </c>
      <c r="D346" s="51">
        <v>0</v>
      </c>
      <c r="E346" s="51">
        <v>0</v>
      </c>
      <c r="F346" s="51">
        <v>0</v>
      </c>
      <c r="G346" s="51">
        <v>0</v>
      </c>
      <c r="H346" s="52">
        <v>2000</v>
      </c>
      <c r="I346" s="60">
        <v>2000</v>
      </c>
    </row>
    <row r="347" spans="1:9" ht="15.75" thickBot="1" x14ac:dyDescent="0.3">
      <c r="A347" s="61" t="s">
        <v>506</v>
      </c>
      <c r="B347" s="53">
        <v>46021</v>
      </c>
      <c r="C347" s="53">
        <v>46156</v>
      </c>
      <c r="D347" s="54">
        <v>0</v>
      </c>
      <c r="E347" s="54">
        <v>0</v>
      </c>
      <c r="F347" s="54">
        <v>0</v>
      </c>
      <c r="G347" s="54">
        <v>0</v>
      </c>
      <c r="H347" s="55">
        <v>2000</v>
      </c>
      <c r="I347" s="62">
        <v>2000</v>
      </c>
    </row>
    <row r="348" spans="1:9" ht="15.75" thickBot="1" x14ac:dyDescent="0.3">
      <c r="A348" s="59" t="s">
        <v>373</v>
      </c>
      <c r="B348" s="50">
        <v>46021</v>
      </c>
      <c r="C348" s="50">
        <v>46163</v>
      </c>
      <c r="D348" s="51">
        <v>0</v>
      </c>
      <c r="E348" s="51">
        <v>0</v>
      </c>
      <c r="F348" s="51">
        <v>0</v>
      </c>
      <c r="G348" s="51">
        <v>0</v>
      </c>
      <c r="H348" s="52">
        <v>5000</v>
      </c>
      <c r="I348" s="60">
        <v>5000</v>
      </c>
    </row>
    <row r="349" spans="1:9" ht="15.75" thickBot="1" x14ac:dyDescent="0.3">
      <c r="A349" s="61" t="s">
        <v>512</v>
      </c>
      <c r="B349" s="53">
        <v>46021</v>
      </c>
      <c r="C349" s="53">
        <v>45991</v>
      </c>
      <c r="D349" s="54">
        <v>0</v>
      </c>
      <c r="E349" s="54">
        <v>0</v>
      </c>
      <c r="F349" s="54">
        <v>0</v>
      </c>
      <c r="G349" s="54">
        <v>0</v>
      </c>
      <c r="H349" s="55">
        <v>1500</v>
      </c>
      <c r="I349" s="62">
        <v>1500</v>
      </c>
    </row>
    <row r="350" spans="1:9" ht="15.75" thickBot="1" x14ac:dyDescent="0.3">
      <c r="A350" s="59" t="s">
        <v>371</v>
      </c>
      <c r="B350" s="50">
        <v>46021</v>
      </c>
      <c r="C350" s="50">
        <v>46156</v>
      </c>
      <c r="D350" s="51">
        <v>0</v>
      </c>
      <c r="E350" s="51">
        <v>0</v>
      </c>
      <c r="F350" s="51">
        <v>0</v>
      </c>
      <c r="G350" s="51">
        <v>0</v>
      </c>
      <c r="H350" s="52">
        <v>2000</v>
      </c>
      <c r="I350" s="60">
        <v>2000</v>
      </c>
    </row>
    <row r="351" spans="1:9" ht="15.75" thickBot="1" x14ac:dyDescent="0.3">
      <c r="A351" s="61" t="s">
        <v>378</v>
      </c>
      <c r="B351" s="53">
        <v>46021</v>
      </c>
      <c r="C351" s="53">
        <v>46156</v>
      </c>
      <c r="D351" s="54">
        <v>0</v>
      </c>
      <c r="E351" s="54">
        <v>0</v>
      </c>
      <c r="F351" s="54">
        <v>0</v>
      </c>
      <c r="G351" s="54">
        <v>0</v>
      </c>
      <c r="H351" s="55">
        <v>2000</v>
      </c>
      <c r="I351" s="62">
        <v>2000</v>
      </c>
    </row>
    <row r="352" spans="1:9" ht="15.75" thickBot="1" x14ac:dyDescent="0.3">
      <c r="A352" s="59" t="s">
        <v>378</v>
      </c>
      <c r="B352" s="50">
        <v>46021</v>
      </c>
      <c r="C352" s="50">
        <v>46156</v>
      </c>
      <c r="D352" s="51">
        <v>0</v>
      </c>
      <c r="E352" s="51">
        <v>0</v>
      </c>
      <c r="F352" s="51">
        <v>0</v>
      </c>
      <c r="G352" s="51">
        <v>0</v>
      </c>
      <c r="H352" s="52">
        <v>2000</v>
      </c>
      <c r="I352" s="60">
        <v>2000</v>
      </c>
    </row>
    <row r="353" spans="1:9" ht="15.75" thickBot="1" x14ac:dyDescent="0.3">
      <c r="A353" s="61" t="s">
        <v>513</v>
      </c>
      <c r="B353" s="53">
        <v>46021</v>
      </c>
      <c r="C353" s="53">
        <v>45991</v>
      </c>
      <c r="D353" s="54">
        <v>0</v>
      </c>
      <c r="E353" s="54">
        <v>0</v>
      </c>
      <c r="F353" s="54">
        <v>0</v>
      </c>
      <c r="G353" s="54">
        <v>0</v>
      </c>
      <c r="H353" s="55">
        <v>3000</v>
      </c>
      <c r="I353" s="62">
        <v>3000</v>
      </c>
    </row>
    <row r="354" spans="1:9" ht="15.75" thickBot="1" x14ac:dyDescent="0.3">
      <c r="A354" s="59" t="s">
        <v>385</v>
      </c>
      <c r="B354" s="50">
        <v>46021</v>
      </c>
      <c r="C354" s="50">
        <v>46156</v>
      </c>
      <c r="D354" s="51">
        <v>0</v>
      </c>
      <c r="E354" s="51">
        <v>0</v>
      </c>
      <c r="F354" s="51">
        <v>0</v>
      </c>
      <c r="G354" s="51">
        <v>0</v>
      </c>
      <c r="H354" s="52">
        <v>2000</v>
      </c>
      <c r="I354" s="60">
        <v>2000</v>
      </c>
    </row>
    <row r="355" spans="1:9" ht="15.75" thickBot="1" x14ac:dyDescent="0.3">
      <c r="A355" s="61" t="s">
        <v>384</v>
      </c>
      <c r="B355" s="53">
        <v>46021</v>
      </c>
      <c r="C355" s="53">
        <v>46156</v>
      </c>
      <c r="D355" s="54">
        <v>0</v>
      </c>
      <c r="E355" s="54">
        <v>0</v>
      </c>
      <c r="F355" s="54">
        <v>0</v>
      </c>
      <c r="G355" s="54">
        <v>0</v>
      </c>
      <c r="H355" s="55">
        <v>2000</v>
      </c>
      <c r="I355" s="62">
        <v>2000</v>
      </c>
    </row>
    <row r="356" spans="1:9" ht="15.75" thickBot="1" x14ac:dyDescent="0.3">
      <c r="A356" s="59" t="s">
        <v>379</v>
      </c>
      <c r="B356" s="50">
        <v>46021</v>
      </c>
      <c r="C356" s="50">
        <v>46156</v>
      </c>
      <c r="D356" s="51">
        <v>0</v>
      </c>
      <c r="E356" s="51">
        <v>0</v>
      </c>
      <c r="F356" s="51">
        <v>0</v>
      </c>
      <c r="G356" s="51">
        <v>0</v>
      </c>
      <c r="H356" s="52">
        <v>2000</v>
      </c>
      <c r="I356" s="60">
        <v>2000</v>
      </c>
    </row>
    <row r="357" spans="1:9" ht="15.75" thickBot="1" x14ac:dyDescent="0.3">
      <c r="A357" s="61" t="s">
        <v>379</v>
      </c>
      <c r="B357" s="53">
        <v>46021</v>
      </c>
      <c r="C357" s="53">
        <v>46156</v>
      </c>
      <c r="D357" s="54">
        <v>0</v>
      </c>
      <c r="E357" s="54">
        <v>0</v>
      </c>
      <c r="F357" s="54">
        <v>0</v>
      </c>
      <c r="G357" s="54">
        <v>0</v>
      </c>
      <c r="H357" s="55">
        <v>2000</v>
      </c>
      <c r="I357" s="62">
        <v>2000</v>
      </c>
    </row>
    <row r="358" spans="1:9" ht="15.75" thickBot="1" x14ac:dyDescent="0.3">
      <c r="A358" s="59" t="s">
        <v>374</v>
      </c>
      <c r="B358" s="50">
        <v>46021</v>
      </c>
      <c r="C358" s="50">
        <v>46163</v>
      </c>
      <c r="D358" s="51">
        <v>0</v>
      </c>
      <c r="E358" s="51">
        <v>0</v>
      </c>
      <c r="F358" s="51">
        <v>0</v>
      </c>
      <c r="G358" s="51">
        <v>0</v>
      </c>
      <c r="H358" s="52">
        <v>5000</v>
      </c>
      <c r="I358" s="60">
        <v>5000</v>
      </c>
    </row>
    <row r="359" spans="1:9" ht="15.75" thickBot="1" x14ac:dyDescent="0.3">
      <c r="A359" s="61" t="s">
        <v>380</v>
      </c>
      <c r="B359" s="53">
        <v>46021</v>
      </c>
      <c r="C359" s="53">
        <v>46156</v>
      </c>
      <c r="D359" s="54">
        <v>0</v>
      </c>
      <c r="E359" s="54">
        <v>0</v>
      </c>
      <c r="F359" s="54">
        <v>0</v>
      </c>
      <c r="G359" s="54">
        <v>0</v>
      </c>
      <c r="H359" s="55">
        <v>2000</v>
      </c>
      <c r="I359" s="62">
        <v>2000</v>
      </c>
    </row>
    <row r="360" spans="1:9" ht="15.75" thickBot="1" x14ac:dyDescent="0.3">
      <c r="A360" s="59" t="s">
        <v>381</v>
      </c>
      <c r="B360" s="50">
        <v>46021</v>
      </c>
      <c r="C360" s="50">
        <v>46156</v>
      </c>
      <c r="D360" s="51">
        <v>0</v>
      </c>
      <c r="E360" s="51">
        <v>0</v>
      </c>
      <c r="F360" s="51">
        <v>0</v>
      </c>
      <c r="G360" s="51">
        <v>0</v>
      </c>
      <c r="H360" s="52">
        <v>2000</v>
      </c>
      <c r="I360" s="60">
        <v>2000</v>
      </c>
    </row>
    <row r="361" spans="1:9" ht="15.75" thickBot="1" x14ac:dyDescent="0.3">
      <c r="A361" s="61" t="s">
        <v>381</v>
      </c>
      <c r="B361" s="53">
        <v>46021</v>
      </c>
      <c r="C361" s="53">
        <v>46156</v>
      </c>
      <c r="D361" s="54">
        <v>0</v>
      </c>
      <c r="E361" s="54">
        <v>0</v>
      </c>
      <c r="F361" s="54">
        <v>0</v>
      </c>
      <c r="G361" s="54">
        <v>0</v>
      </c>
      <c r="H361" s="55">
        <v>2000</v>
      </c>
      <c r="I361" s="62">
        <v>2000</v>
      </c>
    </row>
    <row r="362" spans="1:9" ht="15.75" thickBot="1" x14ac:dyDescent="0.3">
      <c r="A362" s="59" t="s">
        <v>514</v>
      </c>
      <c r="B362" s="50">
        <v>46021</v>
      </c>
      <c r="C362" s="50">
        <v>45991</v>
      </c>
      <c r="D362" s="51">
        <v>0</v>
      </c>
      <c r="E362" s="51">
        <v>0</v>
      </c>
      <c r="F362" s="51">
        <v>0</v>
      </c>
      <c r="G362" s="51">
        <v>0</v>
      </c>
      <c r="H362" s="52">
        <v>1500</v>
      </c>
      <c r="I362" s="60">
        <v>1500</v>
      </c>
    </row>
    <row r="363" spans="1:9" ht="15.75" thickBot="1" x14ac:dyDescent="0.3">
      <c r="A363" s="61" t="s">
        <v>382</v>
      </c>
      <c r="B363" s="53">
        <v>46021</v>
      </c>
      <c r="C363" s="53">
        <v>46156</v>
      </c>
      <c r="D363" s="54">
        <v>0</v>
      </c>
      <c r="E363" s="54">
        <v>0</v>
      </c>
      <c r="F363" s="54">
        <v>0</v>
      </c>
      <c r="G363" s="54">
        <v>0</v>
      </c>
      <c r="H363" s="55">
        <v>2000</v>
      </c>
      <c r="I363" s="62">
        <v>2000</v>
      </c>
    </row>
    <row r="364" spans="1:9" ht="15.75" thickBot="1" x14ac:dyDescent="0.3">
      <c r="A364" s="59" t="s">
        <v>382</v>
      </c>
      <c r="B364" s="50">
        <v>46021</v>
      </c>
      <c r="C364" s="50">
        <v>46156</v>
      </c>
      <c r="D364" s="51">
        <v>0</v>
      </c>
      <c r="E364" s="51">
        <v>0</v>
      </c>
      <c r="F364" s="51">
        <v>0</v>
      </c>
      <c r="G364" s="51">
        <v>0</v>
      </c>
      <c r="H364" s="52">
        <v>2000</v>
      </c>
      <c r="I364" s="60">
        <v>2000</v>
      </c>
    </row>
    <row r="365" spans="1:9" ht="15.75" thickBot="1" x14ac:dyDescent="0.3">
      <c r="A365" s="61" t="s">
        <v>372</v>
      </c>
      <c r="B365" s="53">
        <v>46021</v>
      </c>
      <c r="C365" s="53">
        <v>46156</v>
      </c>
      <c r="D365" s="54">
        <v>0</v>
      </c>
      <c r="E365" s="54">
        <v>0</v>
      </c>
      <c r="F365" s="54">
        <v>0</v>
      </c>
      <c r="G365" s="54">
        <v>0</v>
      </c>
      <c r="H365" s="55">
        <v>8000</v>
      </c>
      <c r="I365" s="62">
        <v>8000</v>
      </c>
    </row>
    <row r="366" spans="1:9" ht="15.75" thickBot="1" x14ac:dyDescent="0.3">
      <c r="A366" s="59" t="s">
        <v>100</v>
      </c>
      <c r="B366" s="50">
        <v>46003</v>
      </c>
      <c r="C366" s="50">
        <v>46376</v>
      </c>
      <c r="D366" s="51">
        <v>0</v>
      </c>
      <c r="E366" s="51">
        <v>0</v>
      </c>
      <c r="F366" s="51">
        <v>0</v>
      </c>
      <c r="G366" s="51">
        <v>0</v>
      </c>
      <c r="H366" s="52">
        <v>4300</v>
      </c>
      <c r="I366" s="60">
        <v>4300</v>
      </c>
    </row>
    <row r="367" spans="1:9" ht="15.75" thickBot="1" x14ac:dyDescent="0.3">
      <c r="A367" s="61" t="s">
        <v>508</v>
      </c>
      <c r="B367" s="53">
        <v>46021</v>
      </c>
      <c r="C367" s="53">
        <v>46156</v>
      </c>
      <c r="D367" s="54">
        <v>0</v>
      </c>
      <c r="E367" s="54">
        <v>0</v>
      </c>
      <c r="F367" s="54">
        <v>0</v>
      </c>
      <c r="G367" s="54">
        <v>0</v>
      </c>
      <c r="H367" s="55">
        <v>2000</v>
      </c>
      <c r="I367" s="62">
        <v>2000</v>
      </c>
    </row>
    <row r="368" spans="1:9" ht="15.75" thickBot="1" x14ac:dyDescent="0.3">
      <c r="A368" s="59" t="s">
        <v>383</v>
      </c>
      <c r="B368" s="50">
        <v>46021</v>
      </c>
      <c r="C368" s="50">
        <v>46156</v>
      </c>
      <c r="D368" s="51">
        <v>0</v>
      </c>
      <c r="E368" s="51">
        <v>0</v>
      </c>
      <c r="F368" s="51">
        <v>0</v>
      </c>
      <c r="G368" s="51">
        <v>0</v>
      </c>
      <c r="H368" s="52">
        <v>2000</v>
      </c>
      <c r="I368" s="60">
        <v>2000</v>
      </c>
    </row>
    <row r="369" spans="1:9" ht="15.75" thickBot="1" x14ac:dyDescent="0.3">
      <c r="A369" s="61" t="s">
        <v>383</v>
      </c>
      <c r="B369" s="53">
        <v>46021</v>
      </c>
      <c r="C369" s="53">
        <v>46156</v>
      </c>
      <c r="D369" s="54">
        <v>0</v>
      </c>
      <c r="E369" s="54">
        <v>0</v>
      </c>
      <c r="F369" s="54">
        <v>0</v>
      </c>
      <c r="G369" s="54">
        <v>0</v>
      </c>
      <c r="H369" s="55">
        <v>2000</v>
      </c>
      <c r="I369" s="62">
        <v>2000</v>
      </c>
    </row>
    <row r="370" spans="1:9" ht="15.75" thickBot="1" x14ac:dyDescent="0.3">
      <c r="A370" s="59" t="s">
        <v>339</v>
      </c>
      <c r="B370" s="50">
        <v>46021</v>
      </c>
      <c r="C370" s="50">
        <v>46156</v>
      </c>
      <c r="D370" s="51">
        <v>0</v>
      </c>
      <c r="E370" s="51">
        <v>0</v>
      </c>
      <c r="F370" s="51">
        <v>0</v>
      </c>
      <c r="G370" s="51">
        <v>0</v>
      </c>
      <c r="H370" s="52">
        <v>2000</v>
      </c>
      <c r="I370" s="60">
        <v>2000</v>
      </c>
    </row>
    <row r="371" spans="1:9" ht="15.75" thickBot="1" x14ac:dyDescent="0.3">
      <c r="A371" s="61" t="s">
        <v>515</v>
      </c>
      <c r="B371" s="53">
        <v>46021</v>
      </c>
      <c r="C371" s="53">
        <v>45991</v>
      </c>
      <c r="D371" s="54">
        <v>0</v>
      </c>
      <c r="E371" s="54">
        <v>0</v>
      </c>
      <c r="F371" s="54">
        <v>0</v>
      </c>
      <c r="G371" s="54">
        <v>0</v>
      </c>
      <c r="H371" s="55">
        <v>6500</v>
      </c>
      <c r="I371" s="62">
        <v>6500</v>
      </c>
    </row>
    <row r="372" spans="1:9" ht="15.75" thickBot="1" x14ac:dyDescent="0.3">
      <c r="A372" s="113" t="s">
        <v>245</v>
      </c>
      <c r="B372" s="114"/>
      <c r="C372" s="115"/>
      <c r="D372" s="56">
        <v>0</v>
      </c>
      <c r="E372" s="56">
        <v>0</v>
      </c>
      <c r="F372" s="56">
        <v>0</v>
      </c>
      <c r="G372" s="56">
        <v>0</v>
      </c>
      <c r="H372" s="57">
        <v>90300</v>
      </c>
      <c r="I372" s="63">
        <v>90300</v>
      </c>
    </row>
    <row r="373" spans="1:9" x14ac:dyDescent="0.25">
      <c r="A373" s="119" t="s">
        <v>246</v>
      </c>
      <c r="B373" s="120"/>
      <c r="C373" s="121"/>
      <c r="D373" s="64">
        <v>0</v>
      </c>
      <c r="E373" s="64">
        <v>0</v>
      </c>
      <c r="F373" s="64">
        <v>0</v>
      </c>
      <c r="G373" s="64">
        <v>0</v>
      </c>
      <c r="H373" s="65">
        <v>854700</v>
      </c>
      <c r="I373" s="66">
        <v>854700</v>
      </c>
    </row>
    <row r="374" spans="1:9" ht="21" x14ac:dyDescent="0.25">
      <c r="A374" s="77" t="s">
        <v>502</v>
      </c>
    </row>
  </sheetData>
  <mergeCells count="33">
    <mergeCell ref="A336:I336"/>
    <mergeCell ref="A372:C372"/>
    <mergeCell ref="A373:C373"/>
    <mergeCell ref="A239:I239"/>
    <mergeCell ref="A269:C269"/>
    <mergeCell ref="A270:I270"/>
    <mergeCell ref="A303:C303"/>
    <mergeCell ref="A304:I304"/>
    <mergeCell ref="A335:C335"/>
    <mergeCell ref="A238:C238"/>
    <mergeCell ref="A55:I55"/>
    <mergeCell ref="A83:C83"/>
    <mergeCell ref="A84:I84"/>
    <mergeCell ref="A113:C113"/>
    <mergeCell ref="A114:I114"/>
    <mergeCell ref="A144:C144"/>
    <mergeCell ref="A145:I145"/>
    <mergeCell ref="A176:C176"/>
    <mergeCell ref="A177:I177"/>
    <mergeCell ref="A207:C207"/>
    <mergeCell ref="A208:I208"/>
    <mergeCell ref="H3:H4"/>
    <mergeCell ref="I3:I4"/>
    <mergeCell ref="A5:I5"/>
    <mergeCell ref="A29:C29"/>
    <mergeCell ref="A30:I30"/>
    <mergeCell ref="F3:F4"/>
    <mergeCell ref="G3:G4"/>
    <mergeCell ref="A54:C54"/>
    <mergeCell ref="A3:A4"/>
    <mergeCell ref="B3:B4"/>
    <mergeCell ref="D3:D4"/>
    <mergeCell ref="E3:E4"/>
  </mergeCells>
  <pageMargins left="0.511811024" right="0.511811024" top="0.78740157499999996" bottom="0.78740157499999996" header="0.31496062000000002" footer="0.31496062000000002"/>
  <pageSetup paperSize="9" orientation="portrait"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ABD9AE-651F-455A-A7D3-F83DD0A1CDAB}">
  <dimension ref="A2:L363"/>
  <sheetViews>
    <sheetView topLeftCell="A18" workbookViewId="0">
      <selection activeCell="L28" sqref="L28:L49"/>
    </sheetView>
  </sheetViews>
  <sheetFormatPr defaultRowHeight="15" x14ac:dyDescent="0.25"/>
  <cols>
    <col min="11" max="11" width="40.7109375" customWidth="1"/>
    <col min="12" max="12" width="19.140625" bestFit="1" customWidth="1"/>
  </cols>
  <sheetData>
    <row r="2" spans="1:12" x14ac:dyDescent="0.25">
      <c r="A2" s="140"/>
      <c r="B2" s="140"/>
      <c r="C2" s="140"/>
      <c r="D2" s="140"/>
      <c r="E2" s="140"/>
      <c r="F2" s="140"/>
      <c r="G2" s="140"/>
      <c r="H2" s="140"/>
      <c r="I2" s="140"/>
    </row>
    <row r="3" spans="1:12" x14ac:dyDescent="0.25">
      <c r="A3" s="141" t="s">
        <v>233</v>
      </c>
      <c r="B3" s="141"/>
      <c r="C3" s="141"/>
      <c r="D3" s="141"/>
      <c r="E3" s="141"/>
      <c r="F3" s="141"/>
      <c r="G3" s="141"/>
      <c r="H3" s="141"/>
      <c r="I3" s="141"/>
    </row>
    <row r="4" spans="1:12" x14ac:dyDescent="0.25">
      <c r="A4" s="122" t="s">
        <v>234</v>
      </c>
      <c r="B4" s="124" t="s">
        <v>235</v>
      </c>
      <c r="C4" s="58" t="s">
        <v>236</v>
      </c>
      <c r="D4" s="124" t="s">
        <v>238</v>
      </c>
      <c r="E4" s="124" t="s">
        <v>239</v>
      </c>
      <c r="F4" s="124" t="s">
        <v>240</v>
      </c>
      <c r="G4" s="124" t="s">
        <v>241</v>
      </c>
      <c r="H4" s="124" t="s">
        <v>242</v>
      </c>
      <c r="I4" s="126" t="s">
        <v>243</v>
      </c>
    </row>
    <row r="5" spans="1:12" ht="15.75" thickBot="1" x14ac:dyDescent="0.3">
      <c r="A5" s="123"/>
      <c r="B5" s="125"/>
      <c r="C5" s="49" t="s">
        <v>237</v>
      </c>
      <c r="D5" s="125"/>
      <c r="E5" s="125"/>
      <c r="F5" s="125"/>
      <c r="G5" s="125"/>
      <c r="H5" s="125"/>
      <c r="I5" s="127"/>
      <c r="K5" s="67" t="s">
        <v>247</v>
      </c>
      <c r="L5" t="s">
        <v>250</v>
      </c>
    </row>
    <row r="6" spans="1:12" ht="21" customHeight="1" thickBot="1" x14ac:dyDescent="0.3">
      <c r="A6" s="142" t="s">
        <v>443</v>
      </c>
      <c r="B6" s="143"/>
      <c r="C6" s="143"/>
      <c r="D6" s="143"/>
      <c r="E6" s="143"/>
      <c r="F6" s="143"/>
      <c r="G6" s="143"/>
      <c r="H6" s="143"/>
      <c r="I6" s="144"/>
      <c r="K6" s="68" t="s">
        <v>368</v>
      </c>
      <c r="L6">
        <v>6800</v>
      </c>
    </row>
    <row r="7" spans="1:12" ht="15.75" thickBot="1" x14ac:dyDescent="0.3">
      <c r="A7" s="59" t="s">
        <v>368</v>
      </c>
      <c r="B7" s="50">
        <v>45687</v>
      </c>
      <c r="C7" s="50">
        <v>45689</v>
      </c>
      <c r="D7" s="51">
        <v>0</v>
      </c>
      <c r="E7" s="51">
        <v>0</v>
      </c>
      <c r="F7" s="51">
        <v>0</v>
      </c>
      <c r="G7" s="51">
        <v>0</v>
      </c>
      <c r="H7" s="51">
        <v>800</v>
      </c>
      <c r="I7" s="69">
        <v>800</v>
      </c>
      <c r="K7" s="68" t="s">
        <v>150</v>
      </c>
      <c r="L7">
        <v>36400</v>
      </c>
    </row>
    <row r="8" spans="1:12" ht="15.75" thickBot="1" x14ac:dyDescent="0.3">
      <c r="A8" s="82" t="s">
        <v>485</v>
      </c>
      <c r="B8" s="79">
        <v>45687</v>
      </c>
      <c r="C8" s="79">
        <v>45658</v>
      </c>
      <c r="D8" s="80">
        <v>0</v>
      </c>
      <c r="E8" s="80">
        <v>0</v>
      </c>
      <c r="F8" s="80">
        <v>0</v>
      </c>
      <c r="G8" s="80">
        <v>0</v>
      </c>
      <c r="H8" s="80">
        <v>0</v>
      </c>
      <c r="I8" s="83">
        <v>0</v>
      </c>
      <c r="K8" s="68" t="s">
        <v>485</v>
      </c>
      <c r="L8">
        <v>19900</v>
      </c>
    </row>
    <row r="9" spans="1:12" ht="15.75" thickBot="1" x14ac:dyDescent="0.3">
      <c r="A9" s="59" t="s">
        <v>485</v>
      </c>
      <c r="B9" s="50">
        <v>45687</v>
      </c>
      <c r="C9" s="50">
        <v>45748</v>
      </c>
      <c r="D9" s="51">
        <v>0</v>
      </c>
      <c r="E9" s="51">
        <v>0</v>
      </c>
      <c r="F9" s="51">
        <v>0</v>
      </c>
      <c r="G9" s="51">
        <v>0</v>
      </c>
      <c r="H9" s="52">
        <v>2500</v>
      </c>
      <c r="I9" s="60">
        <v>2500</v>
      </c>
      <c r="K9" s="68" t="s">
        <v>151</v>
      </c>
      <c r="L9">
        <v>43200</v>
      </c>
    </row>
    <row r="10" spans="1:12" ht="15.75" thickBot="1" x14ac:dyDescent="0.3">
      <c r="A10" s="82" t="s">
        <v>151</v>
      </c>
      <c r="B10" s="79">
        <v>45687</v>
      </c>
      <c r="C10" s="79">
        <v>45823</v>
      </c>
      <c r="D10" s="80">
        <v>0</v>
      </c>
      <c r="E10" s="80">
        <v>0</v>
      </c>
      <c r="F10" s="80">
        <v>0</v>
      </c>
      <c r="G10" s="80">
        <v>0</v>
      </c>
      <c r="H10" s="81">
        <v>3600</v>
      </c>
      <c r="I10" s="84">
        <v>3600</v>
      </c>
      <c r="K10" s="68" t="s">
        <v>492</v>
      </c>
      <c r="L10">
        <v>24200</v>
      </c>
    </row>
    <row r="11" spans="1:12" ht="15.75" thickBot="1" x14ac:dyDescent="0.3">
      <c r="A11" s="59" t="s">
        <v>486</v>
      </c>
      <c r="B11" s="50">
        <v>45687</v>
      </c>
      <c r="C11" s="50">
        <v>45748</v>
      </c>
      <c r="D11" s="51">
        <v>0</v>
      </c>
      <c r="E11" s="51">
        <v>0</v>
      </c>
      <c r="F11" s="51">
        <v>0</v>
      </c>
      <c r="G11" s="51">
        <v>0</v>
      </c>
      <c r="H11" s="51">
        <v>800</v>
      </c>
      <c r="I11" s="69">
        <v>800</v>
      </c>
      <c r="K11" s="68" t="s">
        <v>486</v>
      </c>
      <c r="L11">
        <v>7200</v>
      </c>
    </row>
    <row r="12" spans="1:12" ht="15.75" thickBot="1" x14ac:dyDescent="0.3">
      <c r="A12" s="82" t="s">
        <v>362</v>
      </c>
      <c r="B12" s="79">
        <v>45687</v>
      </c>
      <c r="C12" s="79">
        <v>45836</v>
      </c>
      <c r="D12" s="80">
        <v>0</v>
      </c>
      <c r="E12" s="80">
        <v>0</v>
      </c>
      <c r="F12" s="80">
        <v>0</v>
      </c>
      <c r="G12" s="80">
        <v>0</v>
      </c>
      <c r="H12" s="80">
        <v>800</v>
      </c>
      <c r="I12" s="83">
        <v>800</v>
      </c>
      <c r="K12" s="68" t="s">
        <v>362</v>
      </c>
      <c r="L12">
        <v>4800</v>
      </c>
    </row>
    <row r="13" spans="1:12" ht="15.75" thickBot="1" x14ac:dyDescent="0.3">
      <c r="A13" s="59" t="s">
        <v>487</v>
      </c>
      <c r="B13" s="50">
        <v>45687</v>
      </c>
      <c r="C13" s="50">
        <v>45748</v>
      </c>
      <c r="D13" s="51">
        <v>0</v>
      </c>
      <c r="E13" s="51">
        <v>0</v>
      </c>
      <c r="F13" s="51">
        <v>0</v>
      </c>
      <c r="G13" s="51">
        <v>0</v>
      </c>
      <c r="H13" s="51">
        <v>800</v>
      </c>
      <c r="I13" s="69">
        <v>800</v>
      </c>
      <c r="K13" s="68" t="s">
        <v>487</v>
      </c>
      <c r="L13">
        <v>5600</v>
      </c>
    </row>
    <row r="14" spans="1:12" ht="15.75" thickBot="1" x14ac:dyDescent="0.3">
      <c r="A14" s="82" t="s">
        <v>488</v>
      </c>
      <c r="B14" s="79">
        <v>45687</v>
      </c>
      <c r="C14" s="79">
        <v>45992</v>
      </c>
      <c r="D14" s="80">
        <v>0</v>
      </c>
      <c r="E14" s="80">
        <v>0</v>
      </c>
      <c r="F14" s="80">
        <v>0</v>
      </c>
      <c r="G14" s="80">
        <v>0</v>
      </c>
      <c r="H14" s="81">
        <v>4550</v>
      </c>
      <c r="I14" s="84">
        <v>4550</v>
      </c>
      <c r="K14" s="68" t="s">
        <v>501</v>
      </c>
      <c r="L14">
        <v>900</v>
      </c>
    </row>
    <row r="15" spans="1:12" ht="15.75" thickBot="1" x14ac:dyDescent="0.3">
      <c r="A15" s="59" t="s">
        <v>367</v>
      </c>
      <c r="B15" s="50">
        <v>45678</v>
      </c>
      <c r="C15" s="50">
        <v>45673</v>
      </c>
      <c r="D15" s="51">
        <v>0</v>
      </c>
      <c r="E15" s="51">
        <v>0</v>
      </c>
      <c r="F15" s="51">
        <v>0</v>
      </c>
      <c r="G15" s="51">
        <v>0</v>
      </c>
      <c r="H15" s="52">
        <v>2100</v>
      </c>
      <c r="I15" s="60">
        <v>2100</v>
      </c>
      <c r="K15" s="68" t="s">
        <v>488</v>
      </c>
      <c r="L15">
        <v>54600</v>
      </c>
    </row>
    <row r="16" spans="1:12" ht="15.75" thickBot="1" x14ac:dyDescent="0.3">
      <c r="A16" s="82" t="s">
        <v>367</v>
      </c>
      <c r="B16" s="79">
        <v>45687</v>
      </c>
      <c r="C16" s="79">
        <v>45673</v>
      </c>
      <c r="D16" s="80">
        <v>0</v>
      </c>
      <c r="E16" s="80">
        <v>0</v>
      </c>
      <c r="F16" s="80">
        <v>0</v>
      </c>
      <c r="G16" s="80">
        <v>0</v>
      </c>
      <c r="H16" s="80">
        <v>0</v>
      </c>
      <c r="I16" s="83">
        <v>0</v>
      </c>
      <c r="K16" s="68" t="s">
        <v>443</v>
      </c>
    </row>
    <row r="17" spans="1:12" ht="15.75" thickBot="1" x14ac:dyDescent="0.3">
      <c r="A17" s="59" t="s">
        <v>489</v>
      </c>
      <c r="B17" s="50">
        <v>45687</v>
      </c>
      <c r="C17" s="50">
        <v>45992</v>
      </c>
      <c r="D17" s="51">
        <v>0</v>
      </c>
      <c r="E17" s="51">
        <v>0</v>
      </c>
      <c r="F17" s="51">
        <v>0</v>
      </c>
      <c r="G17" s="51">
        <v>0</v>
      </c>
      <c r="H17" s="52">
        <v>3100</v>
      </c>
      <c r="I17" s="60">
        <v>3100</v>
      </c>
      <c r="K17" s="68" t="s">
        <v>444</v>
      </c>
    </row>
    <row r="18" spans="1:12" ht="15.75" thickBot="1" x14ac:dyDescent="0.3">
      <c r="A18" s="82" t="s">
        <v>363</v>
      </c>
      <c r="B18" s="79">
        <v>45671</v>
      </c>
      <c r="C18" s="79">
        <v>45762</v>
      </c>
      <c r="D18" s="80">
        <v>0</v>
      </c>
      <c r="E18" s="80">
        <v>0</v>
      </c>
      <c r="F18" s="80">
        <v>0</v>
      </c>
      <c r="G18" s="80">
        <v>0</v>
      </c>
      <c r="H18" s="81">
        <v>1100</v>
      </c>
      <c r="I18" s="84">
        <v>1100</v>
      </c>
      <c r="K18" s="68" t="s">
        <v>463</v>
      </c>
    </row>
    <row r="19" spans="1:12" ht="15.75" thickBot="1" x14ac:dyDescent="0.3">
      <c r="A19" s="59" t="s">
        <v>149</v>
      </c>
      <c r="B19" s="50">
        <v>45687</v>
      </c>
      <c r="C19" s="50">
        <v>45744</v>
      </c>
      <c r="D19" s="51">
        <v>0</v>
      </c>
      <c r="E19" s="51">
        <v>0</v>
      </c>
      <c r="F19" s="51">
        <v>0</v>
      </c>
      <c r="G19" s="51">
        <v>0</v>
      </c>
      <c r="H19" s="52">
        <v>5100</v>
      </c>
      <c r="I19" s="60">
        <v>5100</v>
      </c>
      <c r="K19" s="68" t="s">
        <v>464</v>
      </c>
    </row>
    <row r="20" spans="1:12" ht="15.75" thickBot="1" x14ac:dyDescent="0.3">
      <c r="A20" s="82" t="s">
        <v>152</v>
      </c>
      <c r="B20" s="79">
        <v>45678</v>
      </c>
      <c r="C20" s="79">
        <v>45976</v>
      </c>
      <c r="D20" s="80">
        <v>0</v>
      </c>
      <c r="E20" s="80">
        <v>0</v>
      </c>
      <c r="F20" s="80">
        <v>0</v>
      </c>
      <c r="G20" s="80">
        <v>0</v>
      </c>
      <c r="H20" s="81">
        <v>2200</v>
      </c>
      <c r="I20" s="84">
        <v>2200</v>
      </c>
      <c r="K20" s="68" t="s">
        <v>465</v>
      </c>
    </row>
    <row r="21" spans="1:12" ht="15.75" thickBot="1" x14ac:dyDescent="0.3">
      <c r="A21" s="59" t="s">
        <v>490</v>
      </c>
      <c r="B21" s="50">
        <v>45687</v>
      </c>
      <c r="C21" s="50">
        <v>45992</v>
      </c>
      <c r="D21" s="51">
        <v>0</v>
      </c>
      <c r="E21" s="51">
        <v>0</v>
      </c>
      <c r="F21" s="51">
        <v>0</v>
      </c>
      <c r="G21" s="51">
        <v>0</v>
      </c>
      <c r="H21" s="52">
        <v>1100</v>
      </c>
      <c r="I21" s="60">
        <v>1100</v>
      </c>
      <c r="K21" s="68" t="s">
        <v>466</v>
      </c>
    </row>
    <row r="22" spans="1:12" ht="15.75" thickBot="1" x14ac:dyDescent="0.3">
      <c r="A22" s="82" t="s">
        <v>369</v>
      </c>
      <c r="B22" s="79">
        <v>45687</v>
      </c>
      <c r="C22" s="79">
        <v>45689</v>
      </c>
      <c r="D22" s="80">
        <v>0</v>
      </c>
      <c r="E22" s="80">
        <v>0</v>
      </c>
      <c r="F22" s="80">
        <v>0</v>
      </c>
      <c r="G22" s="80">
        <v>0</v>
      </c>
      <c r="H22" s="81">
        <v>3400</v>
      </c>
      <c r="I22" s="84">
        <v>3400</v>
      </c>
      <c r="K22" s="68" t="s">
        <v>472</v>
      </c>
    </row>
    <row r="23" spans="1:12" ht="15.75" thickBot="1" x14ac:dyDescent="0.3">
      <c r="A23" s="59" t="s">
        <v>147</v>
      </c>
      <c r="B23" s="50">
        <v>45687</v>
      </c>
      <c r="C23" s="50">
        <v>45747</v>
      </c>
      <c r="D23" s="51">
        <v>0</v>
      </c>
      <c r="E23" s="51">
        <v>0</v>
      </c>
      <c r="F23" s="51">
        <v>0</v>
      </c>
      <c r="G23" s="51">
        <v>0</v>
      </c>
      <c r="H23" s="52">
        <v>2800</v>
      </c>
      <c r="I23" s="60">
        <v>2800</v>
      </c>
      <c r="K23" s="68" t="s">
        <v>473</v>
      </c>
    </row>
    <row r="24" spans="1:12" ht="15.75" thickBot="1" x14ac:dyDescent="0.3">
      <c r="A24" s="82" t="s">
        <v>491</v>
      </c>
      <c r="B24" s="79">
        <v>45671</v>
      </c>
      <c r="C24" s="79">
        <v>45759</v>
      </c>
      <c r="D24" s="80">
        <v>0</v>
      </c>
      <c r="E24" s="80">
        <v>0</v>
      </c>
      <c r="F24" s="80">
        <v>0</v>
      </c>
      <c r="G24" s="80">
        <v>0</v>
      </c>
      <c r="H24" s="81">
        <v>1100</v>
      </c>
      <c r="I24" s="84">
        <v>1100</v>
      </c>
      <c r="K24" s="68" t="s">
        <v>469</v>
      </c>
    </row>
    <row r="25" spans="1:12" ht="15.75" thickBot="1" x14ac:dyDescent="0.3">
      <c r="A25" s="59" t="s">
        <v>370</v>
      </c>
      <c r="B25" s="50">
        <v>45687</v>
      </c>
      <c r="C25" s="50">
        <v>45716</v>
      </c>
      <c r="D25" s="51">
        <v>0</v>
      </c>
      <c r="E25" s="51">
        <v>0</v>
      </c>
      <c r="F25" s="51">
        <v>0</v>
      </c>
      <c r="G25" s="51">
        <v>0</v>
      </c>
      <c r="H25" s="51">
        <v>800</v>
      </c>
      <c r="I25" s="69">
        <v>800</v>
      </c>
      <c r="K25" s="68" t="s">
        <v>474</v>
      </c>
    </row>
    <row r="26" spans="1:12" ht="15.75" thickBot="1" x14ac:dyDescent="0.3">
      <c r="A26" s="82" t="s">
        <v>364</v>
      </c>
      <c r="B26" s="79">
        <v>45678</v>
      </c>
      <c r="C26" s="79">
        <v>45731</v>
      </c>
      <c r="D26" s="80">
        <v>0</v>
      </c>
      <c r="E26" s="80">
        <v>0</v>
      </c>
      <c r="F26" s="80">
        <v>0</v>
      </c>
      <c r="G26" s="80">
        <v>0</v>
      </c>
      <c r="H26" s="80">
        <v>800</v>
      </c>
      <c r="I26" s="83">
        <v>800</v>
      </c>
      <c r="K26" s="68" t="s">
        <v>477</v>
      </c>
    </row>
    <row r="27" spans="1:12" ht="15.75" thickBot="1" x14ac:dyDescent="0.3">
      <c r="A27" s="59" t="s">
        <v>261</v>
      </c>
      <c r="B27" s="50">
        <v>45687</v>
      </c>
      <c r="C27" s="50">
        <v>45717</v>
      </c>
      <c r="D27" s="51">
        <v>0</v>
      </c>
      <c r="E27" s="51">
        <v>0</v>
      </c>
      <c r="F27" s="51">
        <v>0</v>
      </c>
      <c r="G27" s="51">
        <v>0</v>
      </c>
      <c r="H27" s="52">
        <v>2800</v>
      </c>
      <c r="I27" s="60">
        <v>2800</v>
      </c>
      <c r="K27" s="68" t="s">
        <v>478</v>
      </c>
    </row>
    <row r="28" spans="1:12" ht="15.75" thickBot="1" x14ac:dyDescent="0.3">
      <c r="A28" s="82" t="s">
        <v>365</v>
      </c>
      <c r="B28" s="79">
        <v>45671</v>
      </c>
      <c r="C28" s="79">
        <v>45762</v>
      </c>
      <c r="D28" s="80">
        <v>0</v>
      </c>
      <c r="E28" s="80">
        <v>0</v>
      </c>
      <c r="F28" s="80">
        <v>0</v>
      </c>
      <c r="G28" s="80">
        <v>0</v>
      </c>
      <c r="H28" s="81">
        <v>1100</v>
      </c>
      <c r="I28" s="84">
        <v>1100</v>
      </c>
      <c r="K28" s="68" t="s">
        <v>500</v>
      </c>
      <c r="L28">
        <v>12400</v>
      </c>
    </row>
    <row r="29" spans="1:12" ht="15.75" thickBot="1" x14ac:dyDescent="0.3">
      <c r="A29" s="59" t="s">
        <v>366</v>
      </c>
      <c r="B29" s="50">
        <v>45678</v>
      </c>
      <c r="C29" s="50">
        <v>45734</v>
      </c>
      <c r="D29" s="51">
        <v>0</v>
      </c>
      <c r="E29" s="51">
        <v>0</v>
      </c>
      <c r="F29" s="51">
        <v>0</v>
      </c>
      <c r="G29" s="51">
        <v>0</v>
      </c>
      <c r="H29" s="51">
        <v>800</v>
      </c>
      <c r="I29" s="69">
        <v>800</v>
      </c>
      <c r="K29" s="68" t="s">
        <v>494</v>
      </c>
      <c r="L29">
        <v>7200</v>
      </c>
    </row>
    <row r="30" spans="1:12" ht="15.75" thickBot="1" x14ac:dyDescent="0.3">
      <c r="A30" s="82" t="s">
        <v>148</v>
      </c>
      <c r="B30" s="79">
        <v>45687</v>
      </c>
      <c r="C30" s="79">
        <v>45744</v>
      </c>
      <c r="D30" s="80">
        <v>0</v>
      </c>
      <c r="E30" s="80">
        <v>0</v>
      </c>
      <c r="F30" s="80">
        <v>0</v>
      </c>
      <c r="G30" s="80">
        <v>0</v>
      </c>
      <c r="H30" s="81">
        <v>5100</v>
      </c>
      <c r="I30" s="84">
        <v>5100</v>
      </c>
      <c r="K30" s="68" t="s">
        <v>367</v>
      </c>
      <c r="L30">
        <v>23500</v>
      </c>
    </row>
    <row r="31" spans="1:12" ht="15.75" thickBot="1" x14ac:dyDescent="0.3">
      <c r="A31" s="113" t="s">
        <v>245</v>
      </c>
      <c r="B31" s="114"/>
      <c r="C31" s="115"/>
      <c r="D31" s="56">
        <v>0</v>
      </c>
      <c r="E31" s="56">
        <v>0</v>
      </c>
      <c r="F31" s="56">
        <v>0</v>
      </c>
      <c r="G31" s="56">
        <v>0</v>
      </c>
      <c r="H31" s="57">
        <v>47250</v>
      </c>
      <c r="I31" s="63">
        <v>47250</v>
      </c>
      <c r="K31" s="68" t="s">
        <v>489</v>
      </c>
      <c r="L31">
        <v>38650</v>
      </c>
    </row>
    <row r="32" spans="1:12" ht="21" customHeight="1" thickBot="1" x14ac:dyDescent="0.3">
      <c r="A32" s="137" t="s">
        <v>444</v>
      </c>
      <c r="B32" s="138"/>
      <c r="C32" s="138"/>
      <c r="D32" s="138"/>
      <c r="E32" s="138"/>
      <c r="F32" s="138"/>
      <c r="G32" s="138"/>
      <c r="H32" s="138"/>
      <c r="I32" s="139"/>
      <c r="K32" s="68" t="s">
        <v>363</v>
      </c>
      <c r="L32">
        <v>14000</v>
      </c>
    </row>
    <row r="33" spans="1:12" ht="15.75" thickBot="1" x14ac:dyDescent="0.3">
      <c r="A33" s="59" t="s">
        <v>368</v>
      </c>
      <c r="B33" s="50">
        <v>45716</v>
      </c>
      <c r="C33" s="50">
        <v>45689</v>
      </c>
      <c r="D33" s="51">
        <v>0</v>
      </c>
      <c r="E33" s="51">
        <v>0</v>
      </c>
      <c r="F33" s="51">
        <v>0</v>
      </c>
      <c r="G33" s="51">
        <v>0</v>
      </c>
      <c r="H33" s="51">
        <v>0</v>
      </c>
      <c r="I33" s="69">
        <v>0</v>
      </c>
      <c r="K33" s="68" t="s">
        <v>149</v>
      </c>
      <c r="L33">
        <v>75600</v>
      </c>
    </row>
    <row r="34" spans="1:12" ht="15.75" thickBot="1" x14ac:dyDescent="0.3">
      <c r="A34" s="82" t="s">
        <v>368</v>
      </c>
      <c r="B34" s="79">
        <v>45716</v>
      </c>
      <c r="C34" s="79">
        <v>45838</v>
      </c>
      <c r="D34" s="80">
        <v>0</v>
      </c>
      <c r="E34" s="80">
        <v>0</v>
      </c>
      <c r="F34" s="80">
        <v>0</v>
      </c>
      <c r="G34" s="80">
        <v>0</v>
      </c>
      <c r="H34" s="80">
        <v>800</v>
      </c>
      <c r="I34" s="83">
        <v>800</v>
      </c>
      <c r="K34" s="68" t="s">
        <v>152</v>
      </c>
      <c r="L34">
        <v>27300</v>
      </c>
    </row>
    <row r="35" spans="1:12" ht="15.75" thickBot="1" x14ac:dyDescent="0.3">
      <c r="A35" s="59" t="s">
        <v>485</v>
      </c>
      <c r="B35" s="50">
        <v>45716</v>
      </c>
      <c r="C35" s="50">
        <v>45748</v>
      </c>
      <c r="D35" s="51">
        <v>0</v>
      </c>
      <c r="E35" s="51">
        <v>0</v>
      </c>
      <c r="F35" s="51">
        <v>0</v>
      </c>
      <c r="G35" s="51">
        <v>0</v>
      </c>
      <c r="H35" s="52">
        <v>2500</v>
      </c>
      <c r="I35" s="60">
        <v>2500</v>
      </c>
      <c r="K35" s="68" t="s">
        <v>490</v>
      </c>
      <c r="L35">
        <v>13200</v>
      </c>
    </row>
    <row r="36" spans="1:12" ht="15.75" thickBot="1" x14ac:dyDescent="0.3">
      <c r="A36" s="82" t="s">
        <v>151</v>
      </c>
      <c r="B36" s="79">
        <v>45716</v>
      </c>
      <c r="C36" s="79">
        <v>45823</v>
      </c>
      <c r="D36" s="80">
        <v>0</v>
      </c>
      <c r="E36" s="80">
        <v>0</v>
      </c>
      <c r="F36" s="80">
        <v>0</v>
      </c>
      <c r="G36" s="80">
        <v>0</v>
      </c>
      <c r="H36" s="81">
        <v>3600</v>
      </c>
      <c r="I36" s="84">
        <v>3600</v>
      </c>
      <c r="K36" s="68" t="s">
        <v>369</v>
      </c>
      <c r="L36">
        <v>23800</v>
      </c>
    </row>
    <row r="37" spans="1:12" ht="15.75" thickBot="1" x14ac:dyDescent="0.3">
      <c r="A37" s="59" t="s">
        <v>492</v>
      </c>
      <c r="B37" s="50">
        <v>45716</v>
      </c>
      <c r="C37" s="50">
        <v>46054</v>
      </c>
      <c r="D37" s="51">
        <v>0</v>
      </c>
      <c r="E37" s="51">
        <v>0</v>
      </c>
      <c r="F37" s="51">
        <v>0</v>
      </c>
      <c r="G37" s="51">
        <v>0</v>
      </c>
      <c r="H37" s="52">
        <v>2200</v>
      </c>
      <c r="I37" s="60">
        <v>2200</v>
      </c>
      <c r="K37" s="68" t="s">
        <v>498</v>
      </c>
      <c r="L37">
        <v>4000</v>
      </c>
    </row>
    <row r="38" spans="1:12" ht="15.75" thickBot="1" x14ac:dyDescent="0.3">
      <c r="A38" s="82" t="s">
        <v>486</v>
      </c>
      <c r="B38" s="79">
        <v>45716</v>
      </c>
      <c r="C38" s="79">
        <v>45748</v>
      </c>
      <c r="D38" s="80">
        <v>0</v>
      </c>
      <c r="E38" s="80">
        <v>0</v>
      </c>
      <c r="F38" s="80">
        <v>0</v>
      </c>
      <c r="G38" s="80">
        <v>0</v>
      </c>
      <c r="H38" s="80">
        <v>800</v>
      </c>
      <c r="I38" s="83">
        <v>800</v>
      </c>
      <c r="K38" s="68" t="s">
        <v>147</v>
      </c>
      <c r="L38">
        <v>50571.389999999992</v>
      </c>
    </row>
    <row r="39" spans="1:12" ht="15.75" thickBot="1" x14ac:dyDescent="0.3">
      <c r="A39" s="59" t="s">
        <v>362</v>
      </c>
      <c r="B39" s="50">
        <v>45716</v>
      </c>
      <c r="C39" s="50">
        <v>45836</v>
      </c>
      <c r="D39" s="51">
        <v>0</v>
      </c>
      <c r="E39" s="51">
        <v>0</v>
      </c>
      <c r="F39" s="51">
        <v>0</v>
      </c>
      <c r="G39" s="51">
        <v>0</v>
      </c>
      <c r="H39" s="51">
        <v>800</v>
      </c>
      <c r="I39" s="69">
        <v>800</v>
      </c>
      <c r="K39" s="68" t="s">
        <v>493</v>
      </c>
      <c r="L39">
        <v>50050</v>
      </c>
    </row>
    <row r="40" spans="1:12" ht="15.75" thickBot="1" x14ac:dyDescent="0.3">
      <c r="A40" s="82" t="s">
        <v>487</v>
      </c>
      <c r="B40" s="79">
        <v>45716</v>
      </c>
      <c r="C40" s="79">
        <v>45748</v>
      </c>
      <c r="D40" s="80">
        <v>0</v>
      </c>
      <c r="E40" s="80">
        <v>0</v>
      </c>
      <c r="F40" s="80">
        <v>0</v>
      </c>
      <c r="G40" s="80">
        <v>0</v>
      </c>
      <c r="H40" s="80">
        <v>800</v>
      </c>
      <c r="I40" s="83">
        <v>800</v>
      </c>
      <c r="K40" s="68" t="s">
        <v>491</v>
      </c>
      <c r="L40">
        <v>14000</v>
      </c>
    </row>
    <row r="41" spans="1:12" ht="15.75" thickBot="1" x14ac:dyDescent="0.3">
      <c r="A41" s="59" t="s">
        <v>488</v>
      </c>
      <c r="B41" s="50">
        <v>45716</v>
      </c>
      <c r="C41" s="50">
        <v>45992</v>
      </c>
      <c r="D41" s="51">
        <v>0</v>
      </c>
      <c r="E41" s="51">
        <v>0</v>
      </c>
      <c r="F41" s="51">
        <v>0</v>
      </c>
      <c r="G41" s="51">
        <v>0</v>
      </c>
      <c r="H41" s="52">
        <v>4550</v>
      </c>
      <c r="I41" s="60">
        <v>4550</v>
      </c>
      <c r="K41" s="68" t="s">
        <v>495</v>
      </c>
      <c r="L41">
        <v>7200</v>
      </c>
    </row>
    <row r="42" spans="1:12" ht="15.75" thickBot="1" x14ac:dyDescent="0.3">
      <c r="A42" s="82" t="s">
        <v>367</v>
      </c>
      <c r="B42" s="79">
        <v>45709</v>
      </c>
      <c r="C42" s="79">
        <v>45854</v>
      </c>
      <c r="D42" s="80">
        <v>0</v>
      </c>
      <c r="E42" s="80">
        <v>0</v>
      </c>
      <c r="F42" s="80">
        <v>0</v>
      </c>
      <c r="G42" s="80">
        <v>0</v>
      </c>
      <c r="H42" s="81">
        <v>2100</v>
      </c>
      <c r="I42" s="84">
        <v>2100</v>
      </c>
      <c r="K42" s="68" t="s">
        <v>153</v>
      </c>
      <c r="L42">
        <v>4400</v>
      </c>
    </row>
    <row r="43" spans="1:12" ht="15.75" thickBot="1" x14ac:dyDescent="0.3">
      <c r="A43" s="59" t="s">
        <v>489</v>
      </c>
      <c r="B43" s="50">
        <v>45716</v>
      </c>
      <c r="C43" s="50">
        <v>45992</v>
      </c>
      <c r="D43" s="51">
        <v>0</v>
      </c>
      <c r="E43" s="51">
        <v>0</v>
      </c>
      <c r="F43" s="51">
        <v>0</v>
      </c>
      <c r="G43" s="51">
        <v>0</v>
      </c>
      <c r="H43" s="52">
        <v>3100</v>
      </c>
      <c r="I43" s="60">
        <v>3100</v>
      </c>
      <c r="K43" s="68" t="s">
        <v>370</v>
      </c>
      <c r="L43">
        <v>1600</v>
      </c>
    </row>
    <row r="44" spans="1:12" ht="15.75" thickBot="1" x14ac:dyDescent="0.3">
      <c r="A44" s="82" t="s">
        <v>363</v>
      </c>
      <c r="B44" s="79">
        <v>45702</v>
      </c>
      <c r="C44" s="79">
        <v>45762</v>
      </c>
      <c r="D44" s="80">
        <v>0</v>
      </c>
      <c r="E44" s="80">
        <v>0</v>
      </c>
      <c r="F44" s="80">
        <v>0</v>
      </c>
      <c r="G44" s="80">
        <v>0</v>
      </c>
      <c r="H44" s="81">
        <v>1100</v>
      </c>
      <c r="I44" s="84">
        <v>1100</v>
      </c>
      <c r="K44" s="68" t="s">
        <v>499</v>
      </c>
      <c r="L44">
        <v>4000</v>
      </c>
    </row>
    <row r="45" spans="1:12" ht="15.75" thickBot="1" x14ac:dyDescent="0.3">
      <c r="A45" s="59" t="s">
        <v>149</v>
      </c>
      <c r="B45" s="50">
        <v>45716</v>
      </c>
      <c r="C45" s="50">
        <v>45744</v>
      </c>
      <c r="D45" s="51">
        <v>0</v>
      </c>
      <c r="E45" s="51">
        <v>0</v>
      </c>
      <c r="F45" s="51">
        <v>0</v>
      </c>
      <c r="G45" s="51">
        <v>0</v>
      </c>
      <c r="H45" s="52">
        <v>5100</v>
      </c>
      <c r="I45" s="60">
        <v>5100</v>
      </c>
      <c r="K45" s="68" t="s">
        <v>496</v>
      </c>
      <c r="L45">
        <v>7200</v>
      </c>
    </row>
    <row r="46" spans="1:12" ht="15.75" thickBot="1" x14ac:dyDescent="0.3">
      <c r="A46" s="82" t="s">
        <v>152</v>
      </c>
      <c r="B46" s="79">
        <v>45709</v>
      </c>
      <c r="C46" s="79">
        <v>45976</v>
      </c>
      <c r="D46" s="80">
        <v>0</v>
      </c>
      <c r="E46" s="80">
        <v>0</v>
      </c>
      <c r="F46" s="80">
        <v>0</v>
      </c>
      <c r="G46" s="80">
        <v>0</v>
      </c>
      <c r="H46" s="81">
        <v>2200</v>
      </c>
      <c r="I46" s="84">
        <v>2200</v>
      </c>
      <c r="K46" s="68" t="s">
        <v>364</v>
      </c>
      <c r="L46">
        <v>23100</v>
      </c>
    </row>
    <row r="47" spans="1:12" ht="15.75" thickBot="1" x14ac:dyDescent="0.3">
      <c r="A47" s="59" t="s">
        <v>490</v>
      </c>
      <c r="B47" s="50">
        <v>45716</v>
      </c>
      <c r="C47" s="50">
        <v>45992</v>
      </c>
      <c r="D47" s="51">
        <v>0</v>
      </c>
      <c r="E47" s="51">
        <v>0</v>
      </c>
      <c r="F47" s="51">
        <v>0</v>
      </c>
      <c r="G47" s="51">
        <v>0</v>
      </c>
      <c r="H47" s="52">
        <v>1100</v>
      </c>
      <c r="I47" s="60">
        <v>1100</v>
      </c>
      <c r="K47" s="68" t="s">
        <v>261</v>
      </c>
      <c r="L47">
        <v>5600</v>
      </c>
    </row>
    <row r="48" spans="1:12" ht="15.75" thickBot="1" x14ac:dyDescent="0.3">
      <c r="A48" s="82" t="s">
        <v>369</v>
      </c>
      <c r="B48" s="79">
        <v>45716</v>
      </c>
      <c r="C48" s="79">
        <v>45689</v>
      </c>
      <c r="D48" s="80">
        <v>0</v>
      </c>
      <c r="E48" s="80">
        <v>0</v>
      </c>
      <c r="F48" s="80">
        <v>0</v>
      </c>
      <c r="G48" s="80">
        <v>0</v>
      </c>
      <c r="H48" s="80">
        <v>0</v>
      </c>
      <c r="I48" s="83">
        <v>0</v>
      </c>
      <c r="K48" s="68" t="s">
        <v>497</v>
      </c>
      <c r="L48">
        <v>4800</v>
      </c>
    </row>
    <row r="49" spans="1:12" ht="15.75" thickBot="1" x14ac:dyDescent="0.3">
      <c r="A49" s="59" t="s">
        <v>147</v>
      </c>
      <c r="B49" s="50">
        <v>45716</v>
      </c>
      <c r="C49" s="50">
        <v>45747</v>
      </c>
      <c r="D49" s="51">
        <v>0</v>
      </c>
      <c r="E49" s="51">
        <v>0</v>
      </c>
      <c r="F49" s="51">
        <v>0</v>
      </c>
      <c r="G49" s="51">
        <v>0</v>
      </c>
      <c r="H49" s="52">
        <v>2800</v>
      </c>
      <c r="I49" s="60">
        <v>2800</v>
      </c>
      <c r="K49" s="68" t="s">
        <v>365</v>
      </c>
      <c r="L49">
        <v>14000</v>
      </c>
    </row>
    <row r="50" spans="1:12" ht="15.75" thickBot="1" x14ac:dyDescent="0.3">
      <c r="A50" s="82" t="s">
        <v>493</v>
      </c>
      <c r="B50" s="79">
        <v>45716</v>
      </c>
      <c r="C50" s="79">
        <v>46054</v>
      </c>
      <c r="D50" s="80">
        <v>0</v>
      </c>
      <c r="E50" s="80">
        <v>0</v>
      </c>
      <c r="F50" s="80">
        <v>0</v>
      </c>
      <c r="G50" s="80">
        <v>0</v>
      </c>
      <c r="H50" s="81">
        <v>4550</v>
      </c>
      <c r="I50" s="84">
        <v>4550</v>
      </c>
      <c r="K50" s="68" t="s">
        <v>245</v>
      </c>
      <c r="L50">
        <v>728728.52000000014</v>
      </c>
    </row>
    <row r="51" spans="1:12" ht="15.75" thickBot="1" x14ac:dyDescent="0.3">
      <c r="A51" s="59" t="s">
        <v>491</v>
      </c>
      <c r="B51" s="50">
        <v>45702</v>
      </c>
      <c r="C51" s="50">
        <v>45759</v>
      </c>
      <c r="D51" s="51">
        <v>0</v>
      </c>
      <c r="E51" s="51">
        <v>0</v>
      </c>
      <c r="F51" s="51">
        <v>0</v>
      </c>
      <c r="G51" s="51">
        <v>0</v>
      </c>
      <c r="H51" s="52">
        <v>1100</v>
      </c>
      <c r="I51" s="60">
        <v>1100</v>
      </c>
      <c r="K51" s="68" t="s">
        <v>246</v>
      </c>
      <c r="L51">
        <v>728728.52</v>
      </c>
    </row>
    <row r="52" spans="1:12" ht="15.75" thickBot="1" x14ac:dyDescent="0.3">
      <c r="A52" s="82" t="s">
        <v>370</v>
      </c>
      <c r="B52" s="79">
        <v>45716</v>
      </c>
      <c r="C52" s="79">
        <v>45716</v>
      </c>
      <c r="D52" s="80">
        <v>0</v>
      </c>
      <c r="E52" s="80">
        <v>0</v>
      </c>
      <c r="F52" s="80">
        <v>0</v>
      </c>
      <c r="G52" s="80">
        <v>0</v>
      </c>
      <c r="H52" s="80">
        <v>800</v>
      </c>
      <c r="I52" s="83">
        <v>800</v>
      </c>
      <c r="K52" s="68" t="s">
        <v>366</v>
      </c>
      <c r="L52">
        <v>10500</v>
      </c>
    </row>
    <row r="53" spans="1:12" ht="15.75" thickBot="1" x14ac:dyDescent="0.3">
      <c r="A53" s="59" t="s">
        <v>364</v>
      </c>
      <c r="B53" s="50">
        <v>45709</v>
      </c>
      <c r="C53" s="50">
        <v>45731</v>
      </c>
      <c r="D53" s="51">
        <v>0</v>
      </c>
      <c r="E53" s="51">
        <v>0</v>
      </c>
      <c r="F53" s="51">
        <v>0</v>
      </c>
      <c r="G53" s="51">
        <v>0</v>
      </c>
      <c r="H53" s="51">
        <v>800</v>
      </c>
      <c r="I53" s="69">
        <v>800</v>
      </c>
      <c r="K53" s="68" t="s">
        <v>148</v>
      </c>
      <c r="L53">
        <v>88457.13</v>
      </c>
    </row>
    <row r="54" spans="1:12" ht="15.75" thickBot="1" x14ac:dyDescent="0.3">
      <c r="A54" s="82" t="s">
        <v>261</v>
      </c>
      <c r="B54" s="79">
        <v>45716</v>
      </c>
      <c r="C54" s="79">
        <v>45717</v>
      </c>
      <c r="D54" s="80">
        <v>0</v>
      </c>
      <c r="E54" s="80">
        <v>0</v>
      </c>
      <c r="F54" s="80">
        <v>0</v>
      </c>
      <c r="G54" s="80">
        <v>0</v>
      </c>
      <c r="H54" s="81">
        <v>2800</v>
      </c>
      <c r="I54" s="84">
        <v>2800</v>
      </c>
      <c r="K54" s="68" t="s">
        <v>248</v>
      </c>
    </row>
    <row r="55" spans="1:12" ht="15.75" thickBot="1" x14ac:dyDescent="0.3">
      <c r="A55" s="59" t="s">
        <v>365</v>
      </c>
      <c r="B55" s="50">
        <v>45702</v>
      </c>
      <c r="C55" s="50">
        <v>45762</v>
      </c>
      <c r="D55" s="51">
        <v>0</v>
      </c>
      <c r="E55" s="51">
        <v>0</v>
      </c>
      <c r="F55" s="51">
        <v>0</v>
      </c>
      <c r="G55" s="51">
        <v>0</v>
      </c>
      <c r="H55" s="52">
        <v>1100</v>
      </c>
      <c r="I55" s="60">
        <v>1100</v>
      </c>
      <c r="K55" s="68" t="s">
        <v>249</v>
      </c>
      <c r="L55">
        <v>2186185.56</v>
      </c>
    </row>
    <row r="56" spans="1:12" ht="15.75" thickBot="1" x14ac:dyDescent="0.3">
      <c r="A56" s="82" t="s">
        <v>366</v>
      </c>
      <c r="B56" s="79">
        <v>45709</v>
      </c>
      <c r="C56" s="79">
        <v>45734</v>
      </c>
      <c r="D56" s="80">
        <v>0</v>
      </c>
      <c r="E56" s="80">
        <v>0</v>
      </c>
      <c r="F56" s="80">
        <v>0</v>
      </c>
      <c r="G56" s="80">
        <v>0</v>
      </c>
      <c r="H56" s="80">
        <v>800</v>
      </c>
      <c r="I56" s="83">
        <v>800</v>
      </c>
    </row>
    <row r="57" spans="1:12" ht="15.75" thickBot="1" x14ac:dyDescent="0.3">
      <c r="A57" s="59" t="s">
        <v>148</v>
      </c>
      <c r="B57" s="50">
        <v>45716</v>
      </c>
      <c r="C57" s="50">
        <v>45744</v>
      </c>
      <c r="D57" s="51">
        <v>0</v>
      </c>
      <c r="E57" s="51">
        <v>0</v>
      </c>
      <c r="F57" s="51">
        <v>0</v>
      </c>
      <c r="G57" s="51">
        <v>0</v>
      </c>
      <c r="H57" s="52">
        <v>5100</v>
      </c>
      <c r="I57" s="60">
        <v>5100</v>
      </c>
    </row>
    <row r="58" spans="1:12" ht="15.75" thickBot="1" x14ac:dyDescent="0.3">
      <c r="A58" s="113" t="s">
        <v>245</v>
      </c>
      <c r="B58" s="114"/>
      <c r="C58" s="115"/>
      <c r="D58" s="56">
        <v>0</v>
      </c>
      <c r="E58" s="56">
        <v>0</v>
      </c>
      <c r="F58" s="56">
        <v>0</v>
      </c>
      <c r="G58" s="56">
        <v>0</v>
      </c>
      <c r="H58" s="57">
        <v>50600</v>
      </c>
      <c r="I58" s="63">
        <v>50600</v>
      </c>
    </row>
    <row r="59" spans="1:12" ht="21" customHeight="1" thickBot="1" x14ac:dyDescent="0.3">
      <c r="A59" s="131" t="s">
        <v>463</v>
      </c>
      <c r="B59" s="132"/>
      <c r="C59" s="132"/>
      <c r="D59" s="132"/>
      <c r="E59" s="132"/>
      <c r="F59" s="132"/>
      <c r="G59" s="132"/>
      <c r="H59" s="132"/>
      <c r="I59" s="133"/>
    </row>
    <row r="60" spans="1:12" ht="15.75" thickBot="1" x14ac:dyDescent="0.3">
      <c r="A60" s="82" t="s">
        <v>368</v>
      </c>
      <c r="B60" s="79">
        <v>45744</v>
      </c>
      <c r="C60" s="79">
        <v>45838</v>
      </c>
      <c r="D60" s="80">
        <v>0</v>
      </c>
      <c r="E60" s="80">
        <v>0</v>
      </c>
      <c r="F60" s="80">
        <v>0</v>
      </c>
      <c r="G60" s="80">
        <v>0</v>
      </c>
      <c r="H60" s="80">
        <v>800</v>
      </c>
      <c r="I60" s="83">
        <v>800</v>
      </c>
    </row>
    <row r="61" spans="1:12" ht="15.75" thickBot="1" x14ac:dyDescent="0.3">
      <c r="A61" s="59" t="s">
        <v>485</v>
      </c>
      <c r="B61" s="50">
        <v>45744</v>
      </c>
      <c r="C61" s="50">
        <v>45748</v>
      </c>
      <c r="D61" s="51">
        <v>0</v>
      </c>
      <c r="E61" s="51">
        <v>0</v>
      </c>
      <c r="F61" s="51">
        <v>0</v>
      </c>
      <c r="G61" s="51">
        <v>0</v>
      </c>
      <c r="H61" s="52">
        <v>2500</v>
      </c>
      <c r="I61" s="60">
        <v>2500</v>
      </c>
    </row>
    <row r="62" spans="1:12" ht="15.75" thickBot="1" x14ac:dyDescent="0.3">
      <c r="A62" s="82" t="s">
        <v>151</v>
      </c>
      <c r="B62" s="79">
        <v>45744</v>
      </c>
      <c r="C62" s="79">
        <v>45823</v>
      </c>
      <c r="D62" s="80">
        <v>0</v>
      </c>
      <c r="E62" s="80">
        <v>0</v>
      </c>
      <c r="F62" s="80">
        <v>0</v>
      </c>
      <c r="G62" s="80">
        <v>0</v>
      </c>
      <c r="H62" s="81">
        <v>3600</v>
      </c>
      <c r="I62" s="84">
        <v>3600</v>
      </c>
    </row>
    <row r="63" spans="1:12" ht="15.75" thickBot="1" x14ac:dyDescent="0.3">
      <c r="A63" s="59" t="s">
        <v>492</v>
      </c>
      <c r="B63" s="50">
        <v>45744</v>
      </c>
      <c r="C63" s="50">
        <v>46054</v>
      </c>
      <c r="D63" s="51">
        <v>0</v>
      </c>
      <c r="E63" s="51">
        <v>0</v>
      </c>
      <c r="F63" s="51">
        <v>0</v>
      </c>
      <c r="G63" s="51">
        <v>0</v>
      </c>
      <c r="H63" s="52">
        <v>2200</v>
      </c>
      <c r="I63" s="60">
        <v>2200</v>
      </c>
    </row>
    <row r="64" spans="1:12" ht="15.75" thickBot="1" x14ac:dyDescent="0.3">
      <c r="A64" s="82" t="s">
        <v>486</v>
      </c>
      <c r="B64" s="79">
        <v>45744</v>
      </c>
      <c r="C64" s="79">
        <v>45748</v>
      </c>
      <c r="D64" s="80">
        <v>0</v>
      </c>
      <c r="E64" s="80">
        <v>0</v>
      </c>
      <c r="F64" s="80">
        <v>0</v>
      </c>
      <c r="G64" s="80">
        <v>0</v>
      </c>
      <c r="H64" s="80">
        <v>800</v>
      </c>
      <c r="I64" s="83">
        <v>800</v>
      </c>
    </row>
    <row r="65" spans="1:9" ht="15.75" thickBot="1" x14ac:dyDescent="0.3">
      <c r="A65" s="59" t="s">
        <v>362</v>
      </c>
      <c r="B65" s="50">
        <v>45744</v>
      </c>
      <c r="C65" s="50">
        <v>45836</v>
      </c>
      <c r="D65" s="51">
        <v>0</v>
      </c>
      <c r="E65" s="51">
        <v>0</v>
      </c>
      <c r="F65" s="51">
        <v>0</v>
      </c>
      <c r="G65" s="51">
        <v>0</v>
      </c>
      <c r="H65" s="51">
        <v>800</v>
      </c>
      <c r="I65" s="69">
        <v>800</v>
      </c>
    </row>
    <row r="66" spans="1:9" ht="15.75" thickBot="1" x14ac:dyDescent="0.3">
      <c r="A66" s="82" t="s">
        <v>487</v>
      </c>
      <c r="B66" s="79">
        <v>45744</v>
      </c>
      <c r="C66" s="79">
        <v>45748</v>
      </c>
      <c r="D66" s="80">
        <v>0</v>
      </c>
      <c r="E66" s="80">
        <v>0</v>
      </c>
      <c r="F66" s="80">
        <v>0</v>
      </c>
      <c r="G66" s="80">
        <v>0</v>
      </c>
      <c r="H66" s="80">
        <v>800</v>
      </c>
      <c r="I66" s="83">
        <v>800</v>
      </c>
    </row>
    <row r="67" spans="1:9" ht="15.75" thickBot="1" x14ac:dyDescent="0.3">
      <c r="A67" s="59" t="s">
        <v>488</v>
      </c>
      <c r="B67" s="50">
        <v>45744</v>
      </c>
      <c r="C67" s="50">
        <v>45992</v>
      </c>
      <c r="D67" s="51">
        <v>0</v>
      </c>
      <c r="E67" s="51">
        <v>0</v>
      </c>
      <c r="F67" s="51">
        <v>0</v>
      </c>
      <c r="G67" s="51">
        <v>0</v>
      </c>
      <c r="H67" s="52">
        <v>4550</v>
      </c>
      <c r="I67" s="60">
        <v>4550</v>
      </c>
    </row>
    <row r="68" spans="1:9" ht="15.75" thickBot="1" x14ac:dyDescent="0.3">
      <c r="A68" s="82" t="s">
        <v>367</v>
      </c>
      <c r="B68" s="79">
        <v>45737</v>
      </c>
      <c r="C68" s="79">
        <v>45854</v>
      </c>
      <c r="D68" s="80">
        <v>0</v>
      </c>
      <c r="E68" s="80">
        <v>0</v>
      </c>
      <c r="F68" s="80">
        <v>0</v>
      </c>
      <c r="G68" s="80">
        <v>0</v>
      </c>
      <c r="H68" s="81">
        <v>2100</v>
      </c>
      <c r="I68" s="84">
        <v>2100</v>
      </c>
    </row>
    <row r="69" spans="1:9" ht="15.75" thickBot="1" x14ac:dyDescent="0.3">
      <c r="A69" s="59" t="s">
        <v>489</v>
      </c>
      <c r="B69" s="50">
        <v>45744</v>
      </c>
      <c r="C69" s="50">
        <v>45992</v>
      </c>
      <c r="D69" s="51">
        <v>0</v>
      </c>
      <c r="E69" s="51">
        <v>0</v>
      </c>
      <c r="F69" s="51">
        <v>0</v>
      </c>
      <c r="G69" s="51">
        <v>0</v>
      </c>
      <c r="H69" s="52">
        <v>3100</v>
      </c>
      <c r="I69" s="60">
        <v>3100</v>
      </c>
    </row>
    <row r="70" spans="1:9" ht="15.75" thickBot="1" x14ac:dyDescent="0.3">
      <c r="A70" s="82" t="s">
        <v>363</v>
      </c>
      <c r="B70" s="79">
        <v>45730</v>
      </c>
      <c r="C70" s="79">
        <v>45762</v>
      </c>
      <c r="D70" s="80">
        <v>0</v>
      </c>
      <c r="E70" s="80">
        <v>0</v>
      </c>
      <c r="F70" s="80">
        <v>0</v>
      </c>
      <c r="G70" s="80">
        <v>0</v>
      </c>
      <c r="H70" s="81">
        <v>1100</v>
      </c>
      <c r="I70" s="84">
        <v>1100</v>
      </c>
    </row>
    <row r="71" spans="1:9" ht="15.75" thickBot="1" x14ac:dyDescent="0.3">
      <c r="A71" s="59" t="s">
        <v>149</v>
      </c>
      <c r="B71" s="50">
        <v>45744</v>
      </c>
      <c r="C71" s="50">
        <v>45744</v>
      </c>
      <c r="D71" s="51">
        <v>0</v>
      </c>
      <c r="E71" s="51">
        <v>0</v>
      </c>
      <c r="F71" s="51">
        <v>0</v>
      </c>
      <c r="G71" s="51">
        <v>0</v>
      </c>
      <c r="H71" s="52">
        <v>5100</v>
      </c>
      <c r="I71" s="60">
        <v>5100</v>
      </c>
    </row>
    <row r="72" spans="1:9" ht="15.75" thickBot="1" x14ac:dyDescent="0.3">
      <c r="A72" s="82" t="s">
        <v>152</v>
      </c>
      <c r="B72" s="79">
        <v>45737</v>
      </c>
      <c r="C72" s="79">
        <v>45976</v>
      </c>
      <c r="D72" s="80">
        <v>0</v>
      </c>
      <c r="E72" s="80">
        <v>0</v>
      </c>
      <c r="F72" s="80">
        <v>0</v>
      </c>
      <c r="G72" s="80">
        <v>0</v>
      </c>
      <c r="H72" s="81">
        <v>2200</v>
      </c>
      <c r="I72" s="84">
        <v>2200</v>
      </c>
    </row>
    <row r="73" spans="1:9" ht="15.75" thickBot="1" x14ac:dyDescent="0.3">
      <c r="A73" s="59" t="s">
        <v>490</v>
      </c>
      <c r="B73" s="50">
        <v>45744</v>
      </c>
      <c r="C73" s="50">
        <v>45992</v>
      </c>
      <c r="D73" s="51">
        <v>0</v>
      </c>
      <c r="E73" s="51">
        <v>0</v>
      </c>
      <c r="F73" s="51">
        <v>0</v>
      </c>
      <c r="G73" s="51">
        <v>0</v>
      </c>
      <c r="H73" s="52">
        <v>1100</v>
      </c>
      <c r="I73" s="60">
        <v>1100</v>
      </c>
    </row>
    <row r="74" spans="1:9" ht="15.75" thickBot="1" x14ac:dyDescent="0.3">
      <c r="A74" s="82" t="s">
        <v>147</v>
      </c>
      <c r="B74" s="79">
        <v>45744</v>
      </c>
      <c r="C74" s="79">
        <v>45747</v>
      </c>
      <c r="D74" s="80">
        <v>0</v>
      </c>
      <c r="E74" s="80">
        <v>0</v>
      </c>
      <c r="F74" s="80">
        <v>0</v>
      </c>
      <c r="G74" s="80">
        <v>0</v>
      </c>
      <c r="H74" s="81">
        <v>2800</v>
      </c>
      <c r="I74" s="84">
        <v>2800</v>
      </c>
    </row>
    <row r="75" spans="1:9" ht="15.75" thickBot="1" x14ac:dyDescent="0.3">
      <c r="A75" s="59" t="s">
        <v>493</v>
      </c>
      <c r="B75" s="50">
        <v>45744</v>
      </c>
      <c r="C75" s="50">
        <v>46054</v>
      </c>
      <c r="D75" s="51">
        <v>0</v>
      </c>
      <c r="E75" s="51">
        <v>0</v>
      </c>
      <c r="F75" s="51">
        <v>0</v>
      </c>
      <c r="G75" s="51">
        <v>0</v>
      </c>
      <c r="H75" s="52">
        <v>4550</v>
      </c>
      <c r="I75" s="60">
        <v>4550</v>
      </c>
    </row>
    <row r="76" spans="1:9" ht="15.75" thickBot="1" x14ac:dyDescent="0.3">
      <c r="A76" s="82" t="s">
        <v>491</v>
      </c>
      <c r="B76" s="79">
        <v>45730</v>
      </c>
      <c r="C76" s="79">
        <v>45759</v>
      </c>
      <c r="D76" s="80">
        <v>0</v>
      </c>
      <c r="E76" s="80">
        <v>0</v>
      </c>
      <c r="F76" s="80">
        <v>0</v>
      </c>
      <c r="G76" s="80">
        <v>0</v>
      </c>
      <c r="H76" s="81">
        <v>1100</v>
      </c>
      <c r="I76" s="84">
        <v>1100</v>
      </c>
    </row>
    <row r="77" spans="1:9" ht="15.75" thickBot="1" x14ac:dyDescent="0.3">
      <c r="A77" s="59" t="s">
        <v>364</v>
      </c>
      <c r="B77" s="50">
        <v>45737</v>
      </c>
      <c r="C77" s="50">
        <v>45731</v>
      </c>
      <c r="D77" s="51">
        <v>0</v>
      </c>
      <c r="E77" s="51">
        <v>0</v>
      </c>
      <c r="F77" s="51">
        <v>0</v>
      </c>
      <c r="G77" s="51">
        <v>0</v>
      </c>
      <c r="H77" s="51">
        <v>800</v>
      </c>
      <c r="I77" s="69">
        <v>800</v>
      </c>
    </row>
    <row r="78" spans="1:9" ht="15.75" thickBot="1" x14ac:dyDescent="0.3">
      <c r="A78" s="82" t="s">
        <v>364</v>
      </c>
      <c r="B78" s="79">
        <v>45744</v>
      </c>
      <c r="C78" s="79">
        <v>45731</v>
      </c>
      <c r="D78" s="80">
        <v>0</v>
      </c>
      <c r="E78" s="80">
        <v>0</v>
      </c>
      <c r="F78" s="80">
        <v>0</v>
      </c>
      <c r="G78" s="80">
        <v>0</v>
      </c>
      <c r="H78" s="80">
        <v>0</v>
      </c>
      <c r="I78" s="83">
        <v>0</v>
      </c>
    </row>
    <row r="79" spans="1:9" ht="15.75" thickBot="1" x14ac:dyDescent="0.3">
      <c r="A79" s="59" t="s">
        <v>261</v>
      </c>
      <c r="B79" s="50">
        <v>45744</v>
      </c>
      <c r="C79" s="50">
        <v>45717</v>
      </c>
      <c r="D79" s="51">
        <v>0</v>
      </c>
      <c r="E79" s="51">
        <v>0</v>
      </c>
      <c r="F79" s="51">
        <v>0</v>
      </c>
      <c r="G79" s="51">
        <v>0</v>
      </c>
      <c r="H79" s="51">
        <v>0</v>
      </c>
      <c r="I79" s="69">
        <v>0</v>
      </c>
    </row>
    <row r="80" spans="1:9" ht="15.75" thickBot="1" x14ac:dyDescent="0.3">
      <c r="A80" s="82" t="s">
        <v>365</v>
      </c>
      <c r="B80" s="79">
        <v>45730</v>
      </c>
      <c r="C80" s="79">
        <v>45762</v>
      </c>
      <c r="D80" s="80">
        <v>0</v>
      </c>
      <c r="E80" s="80">
        <v>0</v>
      </c>
      <c r="F80" s="80">
        <v>0</v>
      </c>
      <c r="G80" s="80">
        <v>0</v>
      </c>
      <c r="H80" s="81">
        <v>1100</v>
      </c>
      <c r="I80" s="84">
        <v>1100</v>
      </c>
    </row>
    <row r="81" spans="1:9" ht="15.75" thickBot="1" x14ac:dyDescent="0.3">
      <c r="A81" s="59" t="s">
        <v>366</v>
      </c>
      <c r="B81" s="50">
        <v>45737</v>
      </c>
      <c r="C81" s="50">
        <v>45734</v>
      </c>
      <c r="D81" s="51">
        <v>0</v>
      </c>
      <c r="E81" s="51">
        <v>0</v>
      </c>
      <c r="F81" s="51">
        <v>0</v>
      </c>
      <c r="G81" s="51">
        <v>0</v>
      </c>
      <c r="H81" s="51">
        <v>800</v>
      </c>
      <c r="I81" s="69">
        <v>800</v>
      </c>
    </row>
    <row r="82" spans="1:9" ht="15.75" thickBot="1" x14ac:dyDescent="0.3">
      <c r="A82" s="82" t="s">
        <v>366</v>
      </c>
      <c r="B82" s="79">
        <v>45744</v>
      </c>
      <c r="C82" s="79">
        <v>45734</v>
      </c>
      <c r="D82" s="80">
        <v>0</v>
      </c>
      <c r="E82" s="80">
        <v>0</v>
      </c>
      <c r="F82" s="80">
        <v>0</v>
      </c>
      <c r="G82" s="80">
        <v>0</v>
      </c>
      <c r="H82" s="80">
        <v>0</v>
      </c>
      <c r="I82" s="83">
        <v>0</v>
      </c>
    </row>
    <row r="83" spans="1:9" ht="15.75" thickBot="1" x14ac:dyDescent="0.3">
      <c r="A83" s="59" t="s">
        <v>148</v>
      </c>
      <c r="B83" s="50">
        <v>45744</v>
      </c>
      <c r="C83" s="50">
        <v>45744</v>
      </c>
      <c r="D83" s="51">
        <v>0</v>
      </c>
      <c r="E83" s="51">
        <v>0</v>
      </c>
      <c r="F83" s="51">
        <v>0</v>
      </c>
      <c r="G83" s="51">
        <v>0</v>
      </c>
      <c r="H83" s="52">
        <v>5100</v>
      </c>
      <c r="I83" s="60">
        <v>5100</v>
      </c>
    </row>
    <row r="84" spans="1:9" ht="15.75" thickBot="1" x14ac:dyDescent="0.3">
      <c r="A84" s="113" t="s">
        <v>245</v>
      </c>
      <c r="B84" s="114"/>
      <c r="C84" s="115"/>
      <c r="D84" s="56">
        <v>0</v>
      </c>
      <c r="E84" s="56">
        <v>0</v>
      </c>
      <c r="F84" s="56">
        <v>0</v>
      </c>
      <c r="G84" s="56">
        <v>0</v>
      </c>
      <c r="H84" s="57">
        <v>47000</v>
      </c>
      <c r="I84" s="63">
        <v>47000</v>
      </c>
    </row>
    <row r="85" spans="1:9" ht="21" customHeight="1" thickBot="1" x14ac:dyDescent="0.3">
      <c r="A85" s="131" t="s">
        <v>464</v>
      </c>
      <c r="B85" s="132"/>
      <c r="C85" s="132"/>
      <c r="D85" s="132"/>
      <c r="E85" s="132"/>
      <c r="F85" s="132"/>
      <c r="G85" s="132"/>
      <c r="H85" s="132"/>
      <c r="I85" s="133"/>
    </row>
    <row r="86" spans="1:9" ht="15.75" thickBot="1" x14ac:dyDescent="0.3">
      <c r="A86" s="82" t="s">
        <v>368</v>
      </c>
      <c r="B86" s="79">
        <v>45777</v>
      </c>
      <c r="C86" s="79">
        <v>45838</v>
      </c>
      <c r="D86" s="80">
        <v>0</v>
      </c>
      <c r="E86" s="80">
        <v>0</v>
      </c>
      <c r="F86" s="80">
        <v>0</v>
      </c>
      <c r="G86" s="80">
        <v>0</v>
      </c>
      <c r="H86" s="80">
        <v>800</v>
      </c>
      <c r="I86" s="83">
        <v>800</v>
      </c>
    </row>
    <row r="87" spans="1:9" ht="15.75" thickBot="1" x14ac:dyDescent="0.3">
      <c r="A87" s="59" t="s">
        <v>485</v>
      </c>
      <c r="B87" s="50">
        <v>45777</v>
      </c>
      <c r="C87" s="50">
        <v>45748</v>
      </c>
      <c r="D87" s="51">
        <v>0</v>
      </c>
      <c r="E87" s="51">
        <v>0</v>
      </c>
      <c r="F87" s="51">
        <v>0</v>
      </c>
      <c r="G87" s="51">
        <v>0</v>
      </c>
      <c r="H87" s="51">
        <v>0</v>
      </c>
      <c r="I87" s="69">
        <v>0</v>
      </c>
    </row>
    <row r="88" spans="1:9" ht="15.75" thickBot="1" x14ac:dyDescent="0.3">
      <c r="A88" s="82" t="s">
        <v>151</v>
      </c>
      <c r="B88" s="79">
        <v>45777</v>
      </c>
      <c r="C88" s="79">
        <v>45823</v>
      </c>
      <c r="D88" s="80">
        <v>0</v>
      </c>
      <c r="E88" s="80">
        <v>0</v>
      </c>
      <c r="F88" s="80">
        <v>0</v>
      </c>
      <c r="G88" s="80">
        <v>0</v>
      </c>
      <c r="H88" s="81">
        <v>3600</v>
      </c>
      <c r="I88" s="84">
        <v>3600</v>
      </c>
    </row>
    <row r="89" spans="1:9" ht="15.75" thickBot="1" x14ac:dyDescent="0.3">
      <c r="A89" s="59" t="s">
        <v>492</v>
      </c>
      <c r="B89" s="50">
        <v>45777</v>
      </c>
      <c r="C89" s="50">
        <v>46054</v>
      </c>
      <c r="D89" s="51">
        <v>0</v>
      </c>
      <c r="E89" s="51">
        <v>0</v>
      </c>
      <c r="F89" s="51">
        <v>0</v>
      </c>
      <c r="G89" s="51">
        <v>0</v>
      </c>
      <c r="H89" s="52">
        <v>2200</v>
      </c>
      <c r="I89" s="60">
        <v>2200</v>
      </c>
    </row>
    <row r="90" spans="1:9" ht="15.75" thickBot="1" x14ac:dyDescent="0.3">
      <c r="A90" s="82" t="s">
        <v>486</v>
      </c>
      <c r="B90" s="79">
        <v>45777</v>
      </c>
      <c r="C90" s="79">
        <v>45748</v>
      </c>
      <c r="D90" s="80">
        <v>0</v>
      </c>
      <c r="E90" s="80">
        <v>0</v>
      </c>
      <c r="F90" s="80">
        <v>0</v>
      </c>
      <c r="G90" s="80">
        <v>0</v>
      </c>
      <c r="H90" s="80">
        <v>0</v>
      </c>
      <c r="I90" s="83">
        <v>0</v>
      </c>
    </row>
    <row r="91" spans="1:9" ht="15.75" thickBot="1" x14ac:dyDescent="0.3">
      <c r="A91" s="59" t="s">
        <v>486</v>
      </c>
      <c r="B91" s="50">
        <v>45777</v>
      </c>
      <c r="C91" s="50">
        <v>45930</v>
      </c>
      <c r="D91" s="51">
        <v>0</v>
      </c>
      <c r="E91" s="51">
        <v>0</v>
      </c>
      <c r="F91" s="51">
        <v>0</v>
      </c>
      <c r="G91" s="51">
        <v>0</v>
      </c>
      <c r="H91" s="51">
        <v>800</v>
      </c>
      <c r="I91" s="69">
        <v>800</v>
      </c>
    </row>
    <row r="92" spans="1:9" ht="15.75" thickBot="1" x14ac:dyDescent="0.3">
      <c r="A92" s="82" t="s">
        <v>362</v>
      </c>
      <c r="B92" s="79">
        <v>45777</v>
      </c>
      <c r="C92" s="79">
        <v>45836</v>
      </c>
      <c r="D92" s="80">
        <v>0</v>
      </c>
      <c r="E92" s="80">
        <v>0</v>
      </c>
      <c r="F92" s="80">
        <v>0</v>
      </c>
      <c r="G92" s="80">
        <v>0</v>
      </c>
      <c r="H92" s="80">
        <v>800</v>
      </c>
      <c r="I92" s="83">
        <v>800</v>
      </c>
    </row>
    <row r="93" spans="1:9" ht="15.75" thickBot="1" x14ac:dyDescent="0.3">
      <c r="A93" s="59" t="s">
        <v>487</v>
      </c>
      <c r="B93" s="50">
        <v>45777</v>
      </c>
      <c r="C93" s="50">
        <v>45748</v>
      </c>
      <c r="D93" s="51">
        <v>0</v>
      </c>
      <c r="E93" s="51">
        <v>0</v>
      </c>
      <c r="F93" s="51">
        <v>0</v>
      </c>
      <c r="G93" s="51">
        <v>0</v>
      </c>
      <c r="H93" s="51">
        <v>0</v>
      </c>
      <c r="I93" s="69">
        <v>0</v>
      </c>
    </row>
    <row r="94" spans="1:9" ht="15.75" thickBot="1" x14ac:dyDescent="0.3">
      <c r="A94" s="82" t="s">
        <v>487</v>
      </c>
      <c r="B94" s="79">
        <v>45777</v>
      </c>
      <c r="C94" s="79">
        <v>45868</v>
      </c>
      <c r="D94" s="80">
        <v>0</v>
      </c>
      <c r="E94" s="80">
        <v>0</v>
      </c>
      <c r="F94" s="80">
        <v>0</v>
      </c>
      <c r="G94" s="80">
        <v>0</v>
      </c>
      <c r="H94" s="80">
        <v>800</v>
      </c>
      <c r="I94" s="83">
        <v>800</v>
      </c>
    </row>
    <row r="95" spans="1:9" ht="15.75" thickBot="1" x14ac:dyDescent="0.3">
      <c r="A95" s="59" t="s">
        <v>488</v>
      </c>
      <c r="B95" s="50">
        <v>45777</v>
      </c>
      <c r="C95" s="50">
        <v>45992</v>
      </c>
      <c r="D95" s="51">
        <v>0</v>
      </c>
      <c r="E95" s="51">
        <v>0</v>
      </c>
      <c r="F95" s="51">
        <v>0</v>
      </c>
      <c r="G95" s="51">
        <v>0</v>
      </c>
      <c r="H95" s="52">
        <v>4550</v>
      </c>
      <c r="I95" s="60">
        <v>4550</v>
      </c>
    </row>
    <row r="96" spans="1:9" ht="15.75" thickBot="1" x14ac:dyDescent="0.3">
      <c r="A96" s="82" t="s">
        <v>494</v>
      </c>
      <c r="B96" s="79">
        <v>45777</v>
      </c>
      <c r="C96" s="79">
        <v>45930</v>
      </c>
      <c r="D96" s="80">
        <v>0</v>
      </c>
      <c r="E96" s="80">
        <v>0</v>
      </c>
      <c r="F96" s="80">
        <v>0</v>
      </c>
      <c r="G96" s="80">
        <v>0</v>
      </c>
      <c r="H96" s="80">
        <v>800</v>
      </c>
      <c r="I96" s="83">
        <v>800</v>
      </c>
    </row>
    <row r="97" spans="1:9" ht="15.75" thickBot="1" x14ac:dyDescent="0.3">
      <c r="A97" s="59" t="s">
        <v>367</v>
      </c>
      <c r="B97" s="50">
        <v>45764</v>
      </c>
      <c r="C97" s="50">
        <v>45854</v>
      </c>
      <c r="D97" s="51">
        <v>0</v>
      </c>
      <c r="E97" s="51">
        <v>0</v>
      </c>
      <c r="F97" s="51">
        <v>0</v>
      </c>
      <c r="G97" s="51">
        <v>0</v>
      </c>
      <c r="H97" s="52">
        <v>2100</v>
      </c>
      <c r="I97" s="60">
        <v>2100</v>
      </c>
    </row>
    <row r="98" spans="1:9" ht="15.75" thickBot="1" x14ac:dyDescent="0.3">
      <c r="A98" s="82" t="s">
        <v>489</v>
      </c>
      <c r="B98" s="79">
        <v>45777</v>
      </c>
      <c r="C98" s="79">
        <v>45992</v>
      </c>
      <c r="D98" s="80">
        <v>0</v>
      </c>
      <c r="E98" s="80">
        <v>0</v>
      </c>
      <c r="F98" s="80">
        <v>0</v>
      </c>
      <c r="G98" s="80">
        <v>0</v>
      </c>
      <c r="H98" s="81">
        <v>3100</v>
      </c>
      <c r="I98" s="84">
        <v>3100</v>
      </c>
    </row>
    <row r="99" spans="1:9" ht="15.75" thickBot="1" x14ac:dyDescent="0.3">
      <c r="A99" s="59" t="s">
        <v>363</v>
      </c>
      <c r="B99" s="50">
        <v>45761</v>
      </c>
      <c r="C99" s="50">
        <v>45762</v>
      </c>
      <c r="D99" s="51">
        <v>0</v>
      </c>
      <c r="E99" s="51">
        <v>0</v>
      </c>
      <c r="F99" s="51">
        <v>0</v>
      </c>
      <c r="G99" s="51">
        <v>0</v>
      </c>
      <c r="H99" s="52">
        <v>1100</v>
      </c>
      <c r="I99" s="60">
        <v>1100</v>
      </c>
    </row>
    <row r="100" spans="1:9" ht="15.75" thickBot="1" x14ac:dyDescent="0.3">
      <c r="A100" s="82" t="s">
        <v>363</v>
      </c>
      <c r="B100" s="79">
        <v>45777</v>
      </c>
      <c r="C100" s="79">
        <v>45762</v>
      </c>
      <c r="D100" s="80">
        <v>0</v>
      </c>
      <c r="E100" s="80">
        <v>0</v>
      </c>
      <c r="F100" s="80">
        <v>0</v>
      </c>
      <c r="G100" s="80">
        <v>0</v>
      </c>
      <c r="H100" s="80">
        <v>0</v>
      </c>
      <c r="I100" s="83">
        <v>0</v>
      </c>
    </row>
    <row r="101" spans="1:9" ht="15.75" thickBot="1" x14ac:dyDescent="0.3">
      <c r="A101" s="59" t="s">
        <v>149</v>
      </c>
      <c r="B101" s="50">
        <v>45777</v>
      </c>
      <c r="C101" s="50">
        <v>46295</v>
      </c>
      <c r="D101" s="51">
        <v>0</v>
      </c>
      <c r="E101" s="51">
        <v>0</v>
      </c>
      <c r="F101" s="51">
        <v>0</v>
      </c>
      <c r="G101" s="51">
        <v>0</v>
      </c>
      <c r="H101" s="52">
        <v>6700</v>
      </c>
      <c r="I101" s="60">
        <v>6700</v>
      </c>
    </row>
    <row r="102" spans="1:9" ht="15.75" thickBot="1" x14ac:dyDescent="0.3">
      <c r="A102" s="82" t="s">
        <v>152</v>
      </c>
      <c r="B102" s="79">
        <v>45764</v>
      </c>
      <c r="C102" s="79">
        <v>45976</v>
      </c>
      <c r="D102" s="80">
        <v>0</v>
      </c>
      <c r="E102" s="80">
        <v>0</v>
      </c>
      <c r="F102" s="80">
        <v>0</v>
      </c>
      <c r="G102" s="80">
        <v>0</v>
      </c>
      <c r="H102" s="81">
        <v>2200</v>
      </c>
      <c r="I102" s="84">
        <v>2200</v>
      </c>
    </row>
    <row r="103" spans="1:9" ht="15.75" thickBot="1" x14ac:dyDescent="0.3">
      <c r="A103" s="59" t="s">
        <v>490</v>
      </c>
      <c r="B103" s="50">
        <v>45777</v>
      </c>
      <c r="C103" s="50">
        <v>45992</v>
      </c>
      <c r="D103" s="51">
        <v>0</v>
      </c>
      <c r="E103" s="51">
        <v>0</v>
      </c>
      <c r="F103" s="51">
        <v>0</v>
      </c>
      <c r="G103" s="51">
        <v>0</v>
      </c>
      <c r="H103" s="52">
        <v>1100</v>
      </c>
      <c r="I103" s="60">
        <v>1100</v>
      </c>
    </row>
    <row r="104" spans="1:9" ht="15.75" thickBot="1" x14ac:dyDescent="0.3">
      <c r="A104" s="82" t="s">
        <v>147</v>
      </c>
      <c r="B104" s="79">
        <v>45777</v>
      </c>
      <c r="C104" s="79">
        <v>46295</v>
      </c>
      <c r="D104" s="80">
        <v>0</v>
      </c>
      <c r="E104" s="80">
        <v>0</v>
      </c>
      <c r="F104" s="80">
        <v>0</v>
      </c>
      <c r="G104" s="80">
        <v>0</v>
      </c>
      <c r="H104" s="81">
        <v>4685.71</v>
      </c>
      <c r="I104" s="84">
        <v>4685.71</v>
      </c>
    </row>
    <row r="105" spans="1:9" ht="15.75" thickBot="1" x14ac:dyDescent="0.3">
      <c r="A105" s="59" t="s">
        <v>493</v>
      </c>
      <c r="B105" s="50">
        <v>45777</v>
      </c>
      <c r="C105" s="50">
        <v>46054</v>
      </c>
      <c r="D105" s="51">
        <v>0</v>
      </c>
      <c r="E105" s="51">
        <v>0</v>
      </c>
      <c r="F105" s="51">
        <v>0</v>
      </c>
      <c r="G105" s="51">
        <v>0</v>
      </c>
      <c r="H105" s="52">
        <v>4550</v>
      </c>
      <c r="I105" s="60">
        <v>4550</v>
      </c>
    </row>
    <row r="106" spans="1:9" ht="15.75" thickBot="1" x14ac:dyDescent="0.3">
      <c r="A106" s="82" t="s">
        <v>491</v>
      </c>
      <c r="B106" s="79">
        <v>45761</v>
      </c>
      <c r="C106" s="79">
        <v>45759</v>
      </c>
      <c r="D106" s="80">
        <v>0</v>
      </c>
      <c r="E106" s="80">
        <v>0</v>
      </c>
      <c r="F106" s="80">
        <v>0</v>
      </c>
      <c r="G106" s="80">
        <v>0</v>
      </c>
      <c r="H106" s="81">
        <v>1100</v>
      </c>
      <c r="I106" s="84">
        <v>1100</v>
      </c>
    </row>
    <row r="107" spans="1:9" ht="15.75" thickBot="1" x14ac:dyDescent="0.3">
      <c r="A107" s="59" t="s">
        <v>495</v>
      </c>
      <c r="B107" s="50">
        <v>45777</v>
      </c>
      <c r="C107" s="50">
        <v>45931</v>
      </c>
      <c r="D107" s="51">
        <v>0</v>
      </c>
      <c r="E107" s="51">
        <v>0</v>
      </c>
      <c r="F107" s="51">
        <v>0</v>
      </c>
      <c r="G107" s="51">
        <v>0</v>
      </c>
      <c r="H107" s="51">
        <v>800</v>
      </c>
      <c r="I107" s="69">
        <v>800</v>
      </c>
    </row>
    <row r="108" spans="1:9" ht="15.75" thickBot="1" x14ac:dyDescent="0.3">
      <c r="A108" s="82" t="s">
        <v>496</v>
      </c>
      <c r="B108" s="79">
        <v>45777</v>
      </c>
      <c r="C108" s="79">
        <v>45930</v>
      </c>
      <c r="D108" s="80">
        <v>0</v>
      </c>
      <c r="E108" s="80">
        <v>0</v>
      </c>
      <c r="F108" s="80">
        <v>0</v>
      </c>
      <c r="G108" s="80">
        <v>0</v>
      </c>
      <c r="H108" s="80">
        <v>800</v>
      </c>
      <c r="I108" s="83">
        <v>800</v>
      </c>
    </row>
    <row r="109" spans="1:9" ht="15.75" thickBot="1" x14ac:dyDescent="0.3">
      <c r="A109" s="59" t="s">
        <v>364</v>
      </c>
      <c r="B109" s="50">
        <v>45761</v>
      </c>
      <c r="C109" s="50">
        <v>45915</v>
      </c>
      <c r="D109" s="51">
        <v>0</v>
      </c>
      <c r="E109" s="51">
        <v>0</v>
      </c>
      <c r="F109" s="51">
        <v>0</v>
      </c>
      <c r="G109" s="51">
        <v>0</v>
      </c>
      <c r="H109" s="52">
        <v>2300</v>
      </c>
      <c r="I109" s="60">
        <v>2300</v>
      </c>
    </row>
    <row r="110" spans="1:9" ht="15.75" thickBot="1" x14ac:dyDescent="0.3">
      <c r="A110" s="82" t="s">
        <v>497</v>
      </c>
      <c r="B110" s="79">
        <v>45777</v>
      </c>
      <c r="C110" s="79">
        <v>45930</v>
      </c>
      <c r="D110" s="80">
        <v>0</v>
      </c>
      <c r="E110" s="80">
        <v>0</v>
      </c>
      <c r="F110" s="80">
        <v>0</v>
      </c>
      <c r="G110" s="80">
        <v>0</v>
      </c>
      <c r="H110" s="80">
        <v>800</v>
      </c>
      <c r="I110" s="83">
        <v>800</v>
      </c>
    </row>
    <row r="111" spans="1:9" ht="15.75" thickBot="1" x14ac:dyDescent="0.3">
      <c r="A111" s="59" t="s">
        <v>365</v>
      </c>
      <c r="B111" s="50">
        <v>45761</v>
      </c>
      <c r="C111" s="50">
        <v>45762</v>
      </c>
      <c r="D111" s="51">
        <v>0</v>
      </c>
      <c r="E111" s="51">
        <v>0</v>
      </c>
      <c r="F111" s="51">
        <v>0</v>
      </c>
      <c r="G111" s="51">
        <v>0</v>
      </c>
      <c r="H111" s="52">
        <v>1100</v>
      </c>
      <c r="I111" s="60">
        <v>1100</v>
      </c>
    </row>
    <row r="112" spans="1:9" ht="15.75" thickBot="1" x14ac:dyDescent="0.3">
      <c r="A112" s="82" t="s">
        <v>365</v>
      </c>
      <c r="B112" s="79">
        <v>45777</v>
      </c>
      <c r="C112" s="79">
        <v>45762</v>
      </c>
      <c r="D112" s="80">
        <v>0</v>
      </c>
      <c r="E112" s="80">
        <v>0</v>
      </c>
      <c r="F112" s="80">
        <v>0</v>
      </c>
      <c r="G112" s="80">
        <v>0</v>
      </c>
      <c r="H112" s="80">
        <v>0</v>
      </c>
      <c r="I112" s="83">
        <v>0</v>
      </c>
    </row>
    <row r="113" spans="1:9" ht="15.75" thickBot="1" x14ac:dyDescent="0.3">
      <c r="A113" s="59" t="s">
        <v>366</v>
      </c>
      <c r="B113" s="50">
        <v>45761</v>
      </c>
      <c r="C113" s="50">
        <v>45918</v>
      </c>
      <c r="D113" s="51">
        <v>0</v>
      </c>
      <c r="E113" s="51">
        <v>0</v>
      </c>
      <c r="F113" s="51">
        <v>0</v>
      </c>
      <c r="G113" s="51">
        <v>0</v>
      </c>
      <c r="H113" s="51">
        <v>900</v>
      </c>
      <c r="I113" s="69">
        <v>900</v>
      </c>
    </row>
    <row r="114" spans="1:9" ht="15.75" thickBot="1" x14ac:dyDescent="0.3">
      <c r="A114" s="82" t="s">
        <v>148</v>
      </c>
      <c r="B114" s="79">
        <v>45777</v>
      </c>
      <c r="C114" s="79">
        <v>46295</v>
      </c>
      <c r="D114" s="80">
        <v>0</v>
      </c>
      <c r="E114" s="80">
        <v>0</v>
      </c>
      <c r="F114" s="80">
        <v>0</v>
      </c>
      <c r="G114" s="80">
        <v>0</v>
      </c>
      <c r="H114" s="81">
        <v>8128.57</v>
      </c>
      <c r="I114" s="84">
        <v>8128.57</v>
      </c>
    </row>
    <row r="115" spans="1:9" ht="15.75" thickBot="1" x14ac:dyDescent="0.3">
      <c r="A115" s="113" t="s">
        <v>245</v>
      </c>
      <c r="B115" s="114"/>
      <c r="C115" s="115"/>
      <c r="D115" s="56">
        <v>0</v>
      </c>
      <c r="E115" s="56">
        <v>0</v>
      </c>
      <c r="F115" s="56">
        <v>0</v>
      </c>
      <c r="G115" s="56">
        <v>0</v>
      </c>
      <c r="H115" s="57">
        <v>55814.28</v>
      </c>
      <c r="I115" s="63">
        <v>55814.28</v>
      </c>
    </row>
    <row r="116" spans="1:9" ht="21" customHeight="1" thickBot="1" x14ac:dyDescent="0.3">
      <c r="A116" s="137" t="s">
        <v>465</v>
      </c>
      <c r="B116" s="138"/>
      <c r="C116" s="138"/>
      <c r="D116" s="138"/>
      <c r="E116" s="138"/>
      <c r="F116" s="138"/>
      <c r="G116" s="138"/>
      <c r="H116" s="138"/>
      <c r="I116" s="139"/>
    </row>
    <row r="117" spans="1:9" ht="15.75" thickBot="1" x14ac:dyDescent="0.3">
      <c r="A117" s="59" t="s">
        <v>368</v>
      </c>
      <c r="B117" s="50">
        <v>45807</v>
      </c>
      <c r="C117" s="50">
        <v>45838</v>
      </c>
      <c r="D117" s="51">
        <v>0</v>
      </c>
      <c r="E117" s="51">
        <v>0</v>
      </c>
      <c r="F117" s="51">
        <v>0</v>
      </c>
      <c r="G117" s="51">
        <v>0</v>
      </c>
      <c r="H117" s="51">
        <v>800</v>
      </c>
      <c r="I117" s="69">
        <v>800</v>
      </c>
    </row>
    <row r="118" spans="1:9" ht="15.75" thickBot="1" x14ac:dyDescent="0.3">
      <c r="A118" s="82" t="s">
        <v>150</v>
      </c>
      <c r="B118" s="79">
        <v>45807</v>
      </c>
      <c r="C118" s="79">
        <v>46295</v>
      </c>
      <c r="D118" s="80">
        <v>0</v>
      </c>
      <c r="E118" s="80">
        <v>0</v>
      </c>
      <c r="F118" s="80">
        <v>0</v>
      </c>
      <c r="G118" s="80">
        <v>0</v>
      </c>
      <c r="H118" s="81">
        <v>4550</v>
      </c>
      <c r="I118" s="84">
        <v>4550</v>
      </c>
    </row>
    <row r="119" spans="1:9" ht="15.75" thickBot="1" x14ac:dyDescent="0.3">
      <c r="A119" s="59" t="s">
        <v>151</v>
      </c>
      <c r="B119" s="50">
        <v>45807</v>
      </c>
      <c r="C119" s="50">
        <v>45823</v>
      </c>
      <c r="D119" s="51">
        <v>0</v>
      </c>
      <c r="E119" s="51">
        <v>0</v>
      </c>
      <c r="F119" s="51">
        <v>0</v>
      </c>
      <c r="G119" s="51">
        <v>0</v>
      </c>
      <c r="H119" s="52">
        <v>3600</v>
      </c>
      <c r="I119" s="60">
        <v>3600</v>
      </c>
    </row>
    <row r="120" spans="1:9" ht="15.75" thickBot="1" x14ac:dyDescent="0.3">
      <c r="A120" s="82" t="s">
        <v>492</v>
      </c>
      <c r="B120" s="79">
        <v>45807</v>
      </c>
      <c r="C120" s="79">
        <v>46054</v>
      </c>
      <c r="D120" s="80">
        <v>0</v>
      </c>
      <c r="E120" s="80">
        <v>0</v>
      </c>
      <c r="F120" s="80">
        <v>0</v>
      </c>
      <c r="G120" s="80">
        <v>0</v>
      </c>
      <c r="H120" s="81">
        <v>2200</v>
      </c>
      <c r="I120" s="84">
        <v>2200</v>
      </c>
    </row>
    <row r="121" spans="1:9" ht="15.75" thickBot="1" x14ac:dyDescent="0.3">
      <c r="A121" s="59" t="s">
        <v>486</v>
      </c>
      <c r="B121" s="50">
        <v>45807</v>
      </c>
      <c r="C121" s="50">
        <v>45930</v>
      </c>
      <c r="D121" s="51">
        <v>0</v>
      </c>
      <c r="E121" s="51">
        <v>0</v>
      </c>
      <c r="F121" s="51">
        <v>0</v>
      </c>
      <c r="G121" s="51">
        <v>0</v>
      </c>
      <c r="H121" s="51">
        <v>800</v>
      </c>
      <c r="I121" s="69">
        <v>800</v>
      </c>
    </row>
    <row r="122" spans="1:9" ht="15.75" thickBot="1" x14ac:dyDescent="0.3">
      <c r="A122" s="82" t="s">
        <v>362</v>
      </c>
      <c r="B122" s="79">
        <v>45807</v>
      </c>
      <c r="C122" s="79">
        <v>45836</v>
      </c>
      <c r="D122" s="80">
        <v>0</v>
      </c>
      <c r="E122" s="80">
        <v>0</v>
      </c>
      <c r="F122" s="80">
        <v>0</v>
      </c>
      <c r="G122" s="80">
        <v>0</v>
      </c>
      <c r="H122" s="80">
        <v>800</v>
      </c>
      <c r="I122" s="83">
        <v>800</v>
      </c>
    </row>
    <row r="123" spans="1:9" ht="15.75" thickBot="1" x14ac:dyDescent="0.3">
      <c r="A123" s="59" t="s">
        <v>487</v>
      </c>
      <c r="B123" s="50">
        <v>45807</v>
      </c>
      <c r="C123" s="50">
        <v>45868</v>
      </c>
      <c r="D123" s="51">
        <v>0</v>
      </c>
      <c r="E123" s="51">
        <v>0</v>
      </c>
      <c r="F123" s="51">
        <v>0</v>
      </c>
      <c r="G123" s="51">
        <v>0</v>
      </c>
      <c r="H123" s="51">
        <v>800</v>
      </c>
      <c r="I123" s="69">
        <v>800</v>
      </c>
    </row>
    <row r="124" spans="1:9" ht="15.75" thickBot="1" x14ac:dyDescent="0.3">
      <c r="A124" s="82" t="s">
        <v>488</v>
      </c>
      <c r="B124" s="79">
        <v>45807</v>
      </c>
      <c r="C124" s="79">
        <v>45992</v>
      </c>
      <c r="D124" s="80">
        <v>0</v>
      </c>
      <c r="E124" s="80">
        <v>0</v>
      </c>
      <c r="F124" s="80">
        <v>0</v>
      </c>
      <c r="G124" s="80">
        <v>0</v>
      </c>
      <c r="H124" s="81">
        <v>4550</v>
      </c>
      <c r="I124" s="84">
        <v>4550</v>
      </c>
    </row>
    <row r="125" spans="1:9" ht="15.75" thickBot="1" x14ac:dyDescent="0.3">
      <c r="A125" s="59" t="s">
        <v>494</v>
      </c>
      <c r="B125" s="50">
        <v>45807</v>
      </c>
      <c r="C125" s="50">
        <v>45930</v>
      </c>
      <c r="D125" s="51">
        <v>0</v>
      </c>
      <c r="E125" s="51">
        <v>0</v>
      </c>
      <c r="F125" s="51">
        <v>0</v>
      </c>
      <c r="G125" s="51">
        <v>0</v>
      </c>
      <c r="H125" s="51">
        <v>800</v>
      </c>
      <c r="I125" s="69">
        <v>800</v>
      </c>
    </row>
    <row r="126" spans="1:9" ht="15.75" thickBot="1" x14ac:dyDescent="0.3">
      <c r="A126" s="82" t="s">
        <v>367</v>
      </c>
      <c r="B126" s="79">
        <v>45798</v>
      </c>
      <c r="C126" s="79">
        <v>45854</v>
      </c>
      <c r="D126" s="80">
        <v>0</v>
      </c>
      <c r="E126" s="80">
        <v>0</v>
      </c>
      <c r="F126" s="80">
        <v>0</v>
      </c>
      <c r="G126" s="80">
        <v>0</v>
      </c>
      <c r="H126" s="81">
        <v>2100</v>
      </c>
      <c r="I126" s="84">
        <v>2100</v>
      </c>
    </row>
    <row r="127" spans="1:9" ht="15.75" thickBot="1" x14ac:dyDescent="0.3">
      <c r="A127" s="59" t="s">
        <v>489</v>
      </c>
      <c r="B127" s="50">
        <v>45807</v>
      </c>
      <c r="C127" s="50">
        <v>45992</v>
      </c>
      <c r="D127" s="51">
        <v>0</v>
      </c>
      <c r="E127" s="51">
        <v>0</v>
      </c>
      <c r="F127" s="51">
        <v>0</v>
      </c>
      <c r="G127" s="51">
        <v>0</v>
      </c>
      <c r="H127" s="52">
        <v>3100</v>
      </c>
      <c r="I127" s="60">
        <v>3100</v>
      </c>
    </row>
    <row r="128" spans="1:9" ht="15.75" thickBot="1" x14ac:dyDescent="0.3">
      <c r="A128" s="82" t="s">
        <v>363</v>
      </c>
      <c r="B128" s="79">
        <v>45791</v>
      </c>
      <c r="C128" s="79">
        <v>45944</v>
      </c>
      <c r="D128" s="80">
        <v>0</v>
      </c>
      <c r="E128" s="80">
        <v>0</v>
      </c>
      <c r="F128" s="80">
        <v>0</v>
      </c>
      <c r="G128" s="80">
        <v>0</v>
      </c>
      <c r="H128" s="81">
        <v>1100</v>
      </c>
      <c r="I128" s="84">
        <v>1100</v>
      </c>
    </row>
    <row r="129" spans="1:9" ht="15.75" thickBot="1" x14ac:dyDescent="0.3">
      <c r="A129" s="59" t="s">
        <v>149</v>
      </c>
      <c r="B129" s="50">
        <v>45807</v>
      </c>
      <c r="C129" s="50">
        <v>46295</v>
      </c>
      <c r="D129" s="51">
        <v>0</v>
      </c>
      <c r="E129" s="51">
        <v>0</v>
      </c>
      <c r="F129" s="51">
        <v>0</v>
      </c>
      <c r="G129" s="51">
        <v>0</v>
      </c>
      <c r="H129" s="52">
        <v>6700</v>
      </c>
      <c r="I129" s="60">
        <v>6700</v>
      </c>
    </row>
    <row r="130" spans="1:9" ht="15.75" thickBot="1" x14ac:dyDescent="0.3">
      <c r="A130" s="82" t="s">
        <v>152</v>
      </c>
      <c r="B130" s="79">
        <v>45798</v>
      </c>
      <c r="C130" s="79">
        <v>45976</v>
      </c>
      <c r="D130" s="80">
        <v>0</v>
      </c>
      <c r="E130" s="80">
        <v>0</v>
      </c>
      <c r="F130" s="80">
        <v>0</v>
      </c>
      <c r="G130" s="80">
        <v>0</v>
      </c>
      <c r="H130" s="81">
        <v>2200</v>
      </c>
      <c r="I130" s="84">
        <v>2200</v>
      </c>
    </row>
    <row r="131" spans="1:9" ht="15.75" thickBot="1" x14ac:dyDescent="0.3">
      <c r="A131" s="59" t="s">
        <v>490</v>
      </c>
      <c r="B131" s="50">
        <v>45807</v>
      </c>
      <c r="C131" s="50">
        <v>45992</v>
      </c>
      <c r="D131" s="51">
        <v>0</v>
      </c>
      <c r="E131" s="51">
        <v>0</v>
      </c>
      <c r="F131" s="51">
        <v>0</v>
      </c>
      <c r="G131" s="51">
        <v>0</v>
      </c>
      <c r="H131" s="52">
        <v>1100</v>
      </c>
      <c r="I131" s="60">
        <v>1100</v>
      </c>
    </row>
    <row r="132" spans="1:9" ht="15.75" thickBot="1" x14ac:dyDescent="0.3">
      <c r="A132" s="82" t="s">
        <v>147</v>
      </c>
      <c r="B132" s="79">
        <v>45807</v>
      </c>
      <c r="C132" s="79">
        <v>46295</v>
      </c>
      <c r="D132" s="80">
        <v>0</v>
      </c>
      <c r="E132" s="80">
        <v>0</v>
      </c>
      <c r="F132" s="80">
        <v>0</v>
      </c>
      <c r="G132" s="80">
        <v>0</v>
      </c>
      <c r="H132" s="81">
        <v>4685.71</v>
      </c>
      <c r="I132" s="84">
        <v>4685.71</v>
      </c>
    </row>
    <row r="133" spans="1:9" ht="15.75" thickBot="1" x14ac:dyDescent="0.3">
      <c r="A133" s="59" t="s">
        <v>493</v>
      </c>
      <c r="B133" s="50">
        <v>45807</v>
      </c>
      <c r="C133" s="50">
        <v>46054</v>
      </c>
      <c r="D133" s="51">
        <v>0</v>
      </c>
      <c r="E133" s="51">
        <v>0</v>
      </c>
      <c r="F133" s="51">
        <v>0</v>
      </c>
      <c r="G133" s="51">
        <v>0</v>
      </c>
      <c r="H133" s="52">
        <v>4550</v>
      </c>
      <c r="I133" s="60">
        <v>4550</v>
      </c>
    </row>
    <row r="134" spans="1:9" ht="15.75" thickBot="1" x14ac:dyDescent="0.3">
      <c r="A134" s="82" t="s">
        <v>491</v>
      </c>
      <c r="B134" s="79">
        <v>45791</v>
      </c>
      <c r="C134" s="79">
        <v>45759</v>
      </c>
      <c r="D134" s="80">
        <v>0</v>
      </c>
      <c r="E134" s="80">
        <v>0</v>
      </c>
      <c r="F134" s="80">
        <v>0</v>
      </c>
      <c r="G134" s="80">
        <v>0</v>
      </c>
      <c r="H134" s="80">
        <v>0</v>
      </c>
      <c r="I134" s="83">
        <v>0</v>
      </c>
    </row>
    <row r="135" spans="1:9" ht="15.75" thickBot="1" x14ac:dyDescent="0.3">
      <c r="A135" s="59" t="s">
        <v>491</v>
      </c>
      <c r="B135" s="50">
        <v>45791</v>
      </c>
      <c r="C135" s="50">
        <v>45941</v>
      </c>
      <c r="D135" s="51">
        <v>0</v>
      </c>
      <c r="E135" s="51">
        <v>0</v>
      </c>
      <c r="F135" s="51">
        <v>0</v>
      </c>
      <c r="G135" s="51">
        <v>0</v>
      </c>
      <c r="H135" s="52">
        <v>1100</v>
      </c>
      <c r="I135" s="60">
        <v>1100</v>
      </c>
    </row>
    <row r="136" spans="1:9" ht="15.75" thickBot="1" x14ac:dyDescent="0.3">
      <c r="A136" s="82" t="s">
        <v>495</v>
      </c>
      <c r="B136" s="79">
        <v>45807</v>
      </c>
      <c r="C136" s="79">
        <v>45931</v>
      </c>
      <c r="D136" s="80">
        <v>0</v>
      </c>
      <c r="E136" s="80">
        <v>0</v>
      </c>
      <c r="F136" s="80">
        <v>0</v>
      </c>
      <c r="G136" s="80">
        <v>0</v>
      </c>
      <c r="H136" s="80">
        <v>800</v>
      </c>
      <c r="I136" s="83">
        <v>800</v>
      </c>
    </row>
    <row r="137" spans="1:9" ht="15.75" thickBot="1" x14ac:dyDescent="0.3">
      <c r="A137" s="59" t="s">
        <v>496</v>
      </c>
      <c r="B137" s="50">
        <v>45807</v>
      </c>
      <c r="C137" s="50">
        <v>45930</v>
      </c>
      <c r="D137" s="51">
        <v>0</v>
      </c>
      <c r="E137" s="51">
        <v>0</v>
      </c>
      <c r="F137" s="51">
        <v>0</v>
      </c>
      <c r="G137" s="51">
        <v>0</v>
      </c>
      <c r="H137" s="51">
        <v>800</v>
      </c>
      <c r="I137" s="69">
        <v>800</v>
      </c>
    </row>
    <row r="138" spans="1:9" ht="15.75" thickBot="1" x14ac:dyDescent="0.3">
      <c r="A138" s="82" t="s">
        <v>364</v>
      </c>
      <c r="B138" s="79">
        <v>45791</v>
      </c>
      <c r="C138" s="79">
        <v>45915</v>
      </c>
      <c r="D138" s="80">
        <v>0</v>
      </c>
      <c r="E138" s="80">
        <v>0</v>
      </c>
      <c r="F138" s="80">
        <v>0</v>
      </c>
      <c r="G138" s="80">
        <v>0</v>
      </c>
      <c r="H138" s="81">
        <v>2300</v>
      </c>
      <c r="I138" s="84">
        <v>2300</v>
      </c>
    </row>
    <row r="139" spans="1:9" ht="15.75" thickBot="1" x14ac:dyDescent="0.3">
      <c r="A139" s="59" t="s">
        <v>497</v>
      </c>
      <c r="B139" s="50">
        <v>45807</v>
      </c>
      <c r="C139" s="50">
        <v>45930</v>
      </c>
      <c r="D139" s="51">
        <v>0</v>
      </c>
      <c r="E139" s="51">
        <v>0</v>
      </c>
      <c r="F139" s="51">
        <v>0</v>
      </c>
      <c r="G139" s="51">
        <v>0</v>
      </c>
      <c r="H139" s="51">
        <v>800</v>
      </c>
      <c r="I139" s="69">
        <v>800</v>
      </c>
    </row>
    <row r="140" spans="1:9" ht="15.75" thickBot="1" x14ac:dyDescent="0.3">
      <c r="A140" s="82" t="s">
        <v>365</v>
      </c>
      <c r="B140" s="79">
        <v>45791</v>
      </c>
      <c r="C140" s="79">
        <v>45943</v>
      </c>
      <c r="D140" s="80">
        <v>0</v>
      </c>
      <c r="E140" s="80">
        <v>0</v>
      </c>
      <c r="F140" s="80">
        <v>0</v>
      </c>
      <c r="G140" s="80">
        <v>0</v>
      </c>
      <c r="H140" s="81">
        <v>1100</v>
      </c>
      <c r="I140" s="84">
        <v>1100</v>
      </c>
    </row>
    <row r="141" spans="1:9" ht="15.75" thickBot="1" x14ac:dyDescent="0.3">
      <c r="A141" s="59" t="s">
        <v>366</v>
      </c>
      <c r="B141" s="50">
        <v>45791</v>
      </c>
      <c r="C141" s="50">
        <v>45918</v>
      </c>
      <c r="D141" s="51">
        <v>0</v>
      </c>
      <c r="E141" s="51">
        <v>0</v>
      </c>
      <c r="F141" s="51">
        <v>0</v>
      </c>
      <c r="G141" s="51">
        <v>0</v>
      </c>
      <c r="H141" s="51">
        <v>900</v>
      </c>
      <c r="I141" s="69">
        <v>900</v>
      </c>
    </row>
    <row r="142" spans="1:9" ht="15.75" thickBot="1" x14ac:dyDescent="0.3">
      <c r="A142" s="82" t="s">
        <v>148</v>
      </c>
      <c r="B142" s="79">
        <v>45807</v>
      </c>
      <c r="C142" s="79">
        <v>46295</v>
      </c>
      <c r="D142" s="80">
        <v>0</v>
      </c>
      <c r="E142" s="80">
        <v>0</v>
      </c>
      <c r="F142" s="80">
        <v>0</v>
      </c>
      <c r="G142" s="80">
        <v>0</v>
      </c>
      <c r="H142" s="81">
        <v>8128.57</v>
      </c>
      <c r="I142" s="84">
        <v>8128.57</v>
      </c>
    </row>
    <row r="143" spans="1:9" ht="15.75" thickBot="1" x14ac:dyDescent="0.3">
      <c r="A143" s="113" t="s">
        <v>245</v>
      </c>
      <c r="B143" s="114"/>
      <c r="C143" s="115"/>
      <c r="D143" s="56">
        <v>0</v>
      </c>
      <c r="E143" s="56">
        <v>0</v>
      </c>
      <c r="F143" s="56">
        <v>0</v>
      </c>
      <c r="G143" s="56">
        <v>0</v>
      </c>
      <c r="H143" s="57">
        <v>60364.28</v>
      </c>
      <c r="I143" s="63">
        <v>60364.28</v>
      </c>
    </row>
    <row r="144" spans="1:9" ht="21" customHeight="1" thickBot="1" x14ac:dyDescent="0.3">
      <c r="A144" s="137" t="s">
        <v>466</v>
      </c>
      <c r="B144" s="138"/>
      <c r="C144" s="138"/>
      <c r="D144" s="138"/>
      <c r="E144" s="138"/>
      <c r="F144" s="138"/>
      <c r="G144" s="138"/>
      <c r="H144" s="138"/>
      <c r="I144" s="139"/>
    </row>
    <row r="145" spans="1:9" ht="15.75" thickBot="1" x14ac:dyDescent="0.3">
      <c r="A145" s="59" t="s">
        <v>368</v>
      </c>
      <c r="B145" s="50">
        <v>45838</v>
      </c>
      <c r="C145" s="50">
        <v>45838</v>
      </c>
      <c r="D145" s="51">
        <v>0</v>
      </c>
      <c r="E145" s="51">
        <v>0</v>
      </c>
      <c r="F145" s="51">
        <v>0</v>
      </c>
      <c r="G145" s="51">
        <v>0</v>
      </c>
      <c r="H145" s="51">
        <v>800</v>
      </c>
      <c r="I145" s="69">
        <v>800</v>
      </c>
    </row>
    <row r="146" spans="1:9" ht="15.75" thickBot="1" x14ac:dyDescent="0.3">
      <c r="A146" s="82" t="s">
        <v>150</v>
      </c>
      <c r="B146" s="79">
        <v>45838</v>
      </c>
      <c r="C146" s="79">
        <v>46295</v>
      </c>
      <c r="D146" s="80">
        <v>0</v>
      </c>
      <c r="E146" s="80">
        <v>0</v>
      </c>
      <c r="F146" s="80">
        <v>0</v>
      </c>
      <c r="G146" s="80">
        <v>0</v>
      </c>
      <c r="H146" s="81">
        <v>4550</v>
      </c>
      <c r="I146" s="84">
        <v>4550</v>
      </c>
    </row>
    <row r="147" spans="1:9" ht="15.75" thickBot="1" x14ac:dyDescent="0.3">
      <c r="A147" s="59" t="s">
        <v>151</v>
      </c>
      <c r="B147" s="50">
        <v>45838</v>
      </c>
      <c r="C147" s="50">
        <v>45823</v>
      </c>
      <c r="D147" s="51">
        <v>0</v>
      </c>
      <c r="E147" s="51">
        <v>0</v>
      </c>
      <c r="F147" s="51">
        <v>0</v>
      </c>
      <c r="G147" s="51">
        <v>0</v>
      </c>
      <c r="H147" s="52">
        <v>3600</v>
      </c>
      <c r="I147" s="60">
        <v>3600</v>
      </c>
    </row>
    <row r="148" spans="1:9" ht="15.75" thickBot="1" x14ac:dyDescent="0.3">
      <c r="A148" s="82" t="s">
        <v>492</v>
      </c>
      <c r="B148" s="79">
        <v>45838</v>
      </c>
      <c r="C148" s="79">
        <v>46054</v>
      </c>
      <c r="D148" s="80">
        <v>0</v>
      </c>
      <c r="E148" s="80">
        <v>0</v>
      </c>
      <c r="F148" s="80">
        <v>0</v>
      </c>
      <c r="G148" s="80">
        <v>0</v>
      </c>
      <c r="H148" s="81">
        <v>2200</v>
      </c>
      <c r="I148" s="84">
        <v>2200</v>
      </c>
    </row>
    <row r="149" spans="1:9" ht="15.75" thickBot="1" x14ac:dyDescent="0.3">
      <c r="A149" s="59" t="s">
        <v>486</v>
      </c>
      <c r="B149" s="50">
        <v>45838</v>
      </c>
      <c r="C149" s="50">
        <v>45930</v>
      </c>
      <c r="D149" s="51">
        <v>0</v>
      </c>
      <c r="E149" s="51">
        <v>0</v>
      </c>
      <c r="F149" s="51">
        <v>0</v>
      </c>
      <c r="G149" s="51">
        <v>0</v>
      </c>
      <c r="H149" s="51">
        <v>800</v>
      </c>
      <c r="I149" s="69">
        <v>800</v>
      </c>
    </row>
    <row r="150" spans="1:9" ht="15.75" thickBot="1" x14ac:dyDescent="0.3">
      <c r="A150" s="82" t="s">
        <v>362</v>
      </c>
      <c r="B150" s="79">
        <v>45838</v>
      </c>
      <c r="C150" s="79">
        <v>45836</v>
      </c>
      <c r="D150" s="80">
        <v>0</v>
      </c>
      <c r="E150" s="80">
        <v>0</v>
      </c>
      <c r="F150" s="80">
        <v>0</v>
      </c>
      <c r="G150" s="80">
        <v>0</v>
      </c>
      <c r="H150" s="80">
        <v>800</v>
      </c>
      <c r="I150" s="83">
        <v>800</v>
      </c>
    </row>
    <row r="151" spans="1:9" ht="15.75" thickBot="1" x14ac:dyDescent="0.3">
      <c r="A151" s="59" t="s">
        <v>362</v>
      </c>
      <c r="B151" s="50">
        <v>45838</v>
      </c>
      <c r="C151" s="50">
        <v>45836</v>
      </c>
      <c r="D151" s="51">
        <v>0</v>
      </c>
      <c r="E151" s="51">
        <v>0</v>
      </c>
      <c r="F151" s="51">
        <v>0</v>
      </c>
      <c r="G151" s="51">
        <v>0</v>
      </c>
      <c r="H151" s="51">
        <v>0</v>
      </c>
      <c r="I151" s="69">
        <v>0</v>
      </c>
    </row>
    <row r="152" spans="1:9" ht="15.75" thickBot="1" x14ac:dyDescent="0.3">
      <c r="A152" s="82" t="s">
        <v>487</v>
      </c>
      <c r="B152" s="79">
        <v>45838</v>
      </c>
      <c r="C152" s="79">
        <v>45868</v>
      </c>
      <c r="D152" s="80">
        <v>0</v>
      </c>
      <c r="E152" s="80">
        <v>0</v>
      </c>
      <c r="F152" s="80">
        <v>0</v>
      </c>
      <c r="G152" s="80">
        <v>0</v>
      </c>
      <c r="H152" s="80">
        <v>800</v>
      </c>
      <c r="I152" s="83">
        <v>800</v>
      </c>
    </row>
    <row r="153" spans="1:9" ht="15.75" thickBot="1" x14ac:dyDescent="0.3">
      <c r="A153" s="59" t="s">
        <v>488</v>
      </c>
      <c r="B153" s="50">
        <v>45838</v>
      </c>
      <c r="C153" s="50">
        <v>45992</v>
      </c>
      <c r="D153" s="51">
        <v>0</v>
      </c>
      <c r="E153" s="51">
        <v>0</v>
      </c>
      <c r="F153" s="51">
        <v>0</v>
      </c>
      <c r="G153" s="51">
        <v>0</v>
      </c>
      <c r="H153" s="52">
        <v>4550</v>
      </c>
      <c r="I153" s="60">
        <v>4550</v>
      </c>
    </row>
    <row r="154" spans="1:9" ht="15.75" thickBot="1" x14ac:dyDescent="0.3">
      <c r="A154" s="82" t="s">
        <v>494</v>
      </c>
      <c r="B154" s="79">
        <v>45838</v>
      </c>
      <c r="C154" s="79">
        <v>45930</v>
      </c>
      <c r="D154" s="80">
        <v>0</v>
      </c>
      <c r="E154" s="80">
        <v>0</v>
      </c>
      <c r="F154" s="80">
        <v>0</v>
      </c>
      <c r="G154" s="80">
        <v>0</v>
      </c>
      <c r="H154" s="80">
        <v>800</v>
      </c>
      <c r="I154" s="83">
        <v>800</v>
      </c>
    </row>
    <row r="155" spans="1:9" ht="15.75" thickBot="1" x14ac:dyDescent="0.3">
      <c r="A155" s="59" t="s">
        <v>367</v>
      </c>
      <c r="B155" s="50">
        <v>45828</v>
      </c>
      <c r="C155" s="50">
        <v>45854</v>
      </c>
      <c r="D155" s="51">
        <v>0</v>
      </c>
      <c r="E155" s="51">
        <v>0</v>
      </c>
      <c r="F155" s="51">
        <v>0</v>
      </c>
      <c r="G155" s="51">
        <v>0</v>
      </c>
      <c r="H155" s="52">
        <v>2100</v>
      </c>
      <c r="I155" s="60">
        <v>2100</v>
      </c>
    </row>
    <row r="156" spans="1:9" ht="15.75" thickBot="1" x14ac:dyDescent="0.3">
      <c r="A156" s="82" t="s">
        <v>489</v>
      </c>
      <c r="B156" s="79">
        <v>45838</v>
      </c>
      <c r="C156" s="79">
        <v>45992</v>
      </c>
      <c r="D156" s="80">
        <v>0</v>
      </c>
      <c r="E156" s="80">
        <v>0</v>
      </c>
      <c r="F156" s="80">
        <v>0</v>
      </c>
      <c r="G156" s="80">
        <v>0</v>
      </c>
      <c r="H156" s="81">
        <v>3100</v>
      </c>
      <c r="I156" s="84">
        <v>3100</v>
      </c>
    </row>
    <row r="157" spans="1:9" ht="15.75" thickBot="1" x14ac:dyDescent="0.3">
      <c r="A157" s="59" t="s">
        <v>363</v>
      </c>
      <c r="B157" s="50">
        <v>45821</v>
      </c>
      <c r="C157" s="50">
        <v>45944</v>
      </c>
      <c r="D157" s="51">
        <v>0</v>
      </c>
      <c r="E157" s="51">
        <v>0</v>
      </c>
      <c r="F157" s="51">
        <v>0</v>
      </c>
      <c r="G157" s="51">
        <v>0</v>
      </c>
      <c r="H157" s="52">
        <v>1100</v>
      </c>
      <c r="I157" s="60">
        <v>1100</v>
      </c>
    </row>
    <row r="158" spans="1:9" ht="15.75" thickBot="1" x14ac:dyDescent="0.3">
      <c r="A158" s="82" t="s">
        <v>149</v>
      </c>
      <c r="B158" s="79">
        <v>45838</v>
      </c>
      <c r="C158" s="79">
        <v>46295</v>
      </c>
      <c r="D158" s="80">
        <v>0</v>
      </c>
      <c r="E158" s="80">
        <v>0</v>
      </c>
      <c r="F158" s="80">
        <v>0</v>
      </c>
      <c r="G158" s="80">
        <v>0</v>
      </c>
      <c r="H158" s="81">
        <v>6700</v>
      </c>
      <c r="I158" s="84">
        <v>6700</v>
      </c>
    </row>
    <row r="159" spans="1:9" ht="15.75" thickBot="1" x14ac:dyDescent="0.3">
      <c r="A159" s="59" t="s">
        <v>152</v>
      </c>
      <c r="B159" s="50">
        <v>45828</v>
      </c>
      <c r="C159" s="50">
        <v>45976</v>
      </c>
      <c r="D159" s="51">
        <v>0</v>
      </c>
      <c r="E159" s="51">
        <v>0</v>
      </c>
      <c r="F159" s="51">
        <v>0</v>
      </c>
      <c r="G159" s="51">
        <v>0</v>
      </c>
      <c r="H159" s="52">
        <v>2200</v>
      </c>
      <c r="I159" s="60">
        <v>2200</v>
      </c>
    </row>
    <row r="160" spans="1:9" ht="15.75" thickBot="1" x14ac:dyDescent="0.3">
      <c r="A160" s="82" t="s">
        <v>490</v>
      </c>
      <c r="B160" s="79">
        <v>45838</v>
      </c>
      <c r="C160" s="79">
        <v>45992</v>
      </c>
      <c r="D160" s="80">
        <v>0</v>
      </c>
      <c r="E160" s="80">
        <v>0</v>
      </c>
      <c r="F160" s="80">
        <v>0</v>
      </c>
      <c r="G160" s="80">
        <v>0</v>
      </c>
      <c r="H160" s="81">
        <v>1100</v>
      </c>
      <c r="I160" s="84">
        <v>1100</v>
      </c>
    </row>
    <row r="161" spans="1:9" ht="15.75" thickBot="1" x14ac:dyDescent="0.3">
      <c r="A161" s="59" t="s">
        <v>147</v>
      </c>
      <c r="B161" s="50">
        <v>45838</v>
      </c>
      <c r="C161" s="50">
        <v>46295</v>
      </c>
      <c r="D161" s="51">
        <v>0</v>
      </c>
      <c r="E161" s="51">
        <v>0</v>
      </c>
      <c r="F161" s="51">
        <v>0</v>
      </c>
      <c r="G161" s="51">
        <v>0</v>
      </c>
      <c r="H161" s="52">
        <v>4685.71</v>
      </c>
      <c r="I161" s="60">
        <v>4685.71</v>
      </c>
    </row>
    <row r="162" spans="1:9" ht="15.75" thickBot="1" x14ac:dyDescent="0.3">
      <c r="A162" s="82" t="s">
        <v>493</v>
      </c>
      <c r="B162" s="79">
        <v>45838</v>
      </c>
      <c r="C162" s="79">
        <v>46054</v>
      </c>
      <c r="D162" s="80">
        <v>0</v>
      </c>
      <c r="E162" s="80">
        <v>0</v>
      </c>
      <c r="F162" s="80">
        <v>0</v>
      </c>
      <c r="G162" s="80">
        <v>0</v>
      </c>
      <c r="H162" s="81">
        <v>4550</v>
      </c>
      <c r="I162" s="84">
        <v>4550</v>
      </c>
    </row>
    <row r="163" spans="1:9" ht="15.75" thickBot="1" x14ac:dyDescent="0.3">
      <c r="A163" s="59" t="s">
        <v>491</v>
      </c>
      <c r="B163" s="50">
        <v>45821</v>
      </c>
      <c r="C163" s="50">
        <v>45941</v>
      </c>
      <c r="D163" s="51">
        <v>0</v>
      </c>
      <c r="E163" s="51">
        <v>0</v>
      </c>
      <c r="F163" s="51">
        <v>0</v>
      </c>
      <c r="G163" s="51">
        <v>0</v>
      </c>
      <c r="H163" s="52">
        <v>1100</v>
      </c>
      <c r="I163" s="60">
        <v>1100</v>
      </c>
    </row>
    <row r="164" spans="1:9" ht="15.75" thickBot="1" x14ac:dyDescent="0.3">
      <c r="A164" s="82" t="s">
        <v>495</v>
      </c>
      <c r="B164" s="79">
        <v>45838</v>
      </c>
      <c r="C164" s="79">
        <v>45931</v>
      </c>
      <c r="D164" s="80">
        <v>0</v>
      </c>
      <c r="E164" s="80">
        <v>0</v>
      </c>
      <c r="F164" s="80">
        <v>0</v>
      </c>
      <c r="G164" s="80">
        <v>0</v>
      </c>
      <c r="H164" s="80">
        <v>800</v>
      </c>
      <c r="I164" s="83">
        <v>800</v>
      </c>
    </row>
    <row r="165" spans="1:9" ht="15.75" thickBot="1" x14ac:dyDescent="0.3">
      <c r="A165" s="59" t="s">
        <v>496</v>
      </c>
      <c r="B165" s="50">
        <v>45838</v>
      </c>
      <c r="C165" s="50">
        <v>45930</v>
      </c>
      <c r="D165" s="51">
        <v>0</v>
      </c>
      <c r="E165" s="51">
        <v>0</v>
      </c>
      <c r="F165" s="51">
        <v>0</v>
      </c>
      <c r="G165" s="51">
        <v>0</v>
      </c>
      <c r="H165" s="51">
        <v>800</v>
      </c>
      <c r="I165" s="69">
        <v>800</v>
      </c>
    </row>
    <row r="166" spans="1:9" ht="15.75" thickBot="1" x14ac:dyDescent="0.3">
      <c r="A166" s="82" t="s">
        <v>364</v>
      </c>
      <c r="B166" s="79">
        <v>45821</v>
      </c>
      <c r="C166" s="79">
        <v>45915</v>
      </c>
      <c r="D166" s="80">
        <v>0</v>
      </c>
      <c r="E166" s="80">
        <v>0</v>
      </c>
      <c r="F166" s="80">
        <v>0</v>
      </c>
      <c r="G166" s="80">
        <v>0</v>
      </c>
      <c r="H166" s="81">
        <v>2300</v>
      </c>
      <c r="I166" s="84">
        <v>2300</v>
      </c>
    </row>
    <row r="167" spans="1:9" ht="15.75" thickBot="1" x14ac:dyDescent="0.3">
      <c r="A167" s="59" t="s">
        <v>497</v>
      </c>
      <c r="B167" s="50">
        <v>45838</v>
      </c>
      <c r="C167" s="50">
        <v>45930</v>
      </c>
      <c r="D167" s="51">
        <v>0</v>
      </c>
      <c r="E167" s="51">
        <v>0</v>
      </c>
      <c r="F167" s="51">
        <v>0</v>
      </c>
      <c r="G167" s="51">
        <v>0</v>
      </c>
      <c r="H167" s="51">
        <v>800</v>
      </c>
      <c r="I167" s="69">
        <v>800</v>
      </c>
    </row>
    <row r="168" spans="1:9" ht="15.75" thickBot="1" x14ac:dyDescent="0.3">
      <c r="A168" s="82" t="s">
        <v>365</v>
      </c>
      <c r="B168" s="79">
        <v>45821</v>
      </c>
      <c r="C168" s="79">
        <v>45943</v>
      </c>
      <c r="D168" s="80">
        <v>0</v>
      </c>
      <c r="E168" s="80">
        <v>0</v>
      </c>
      <c r="F168" s="80">
        <v>0</v>
      </c>
      <c r="G168" s="80">
        <v>0</v>
      </c>
      <c r="H168" s="81">
        <v>1100</v>
      </c>
      <c r="I168" s="84">
        <v>1100</v>
      </c>
    </row>
    <row r="169" spans="1:9" ht="15.75" thickBot="1" x14ac:dyDescent="0.3">
      <c r="A169" s="59" t="s">
        <v>366</v>
      </c>
      <c r="B169" s="50">
        <v>45821</v>
      </c>
      <c r="C169" s="50">
        <v>45918</v>
      </c>
      <c r="D169" s="51">
        <v>0</v>
      </c>
      <c r="E169" s="51">
        <v>0</v>
      </c>
      <c r="F169" s="51">
        <v>0</v>
      </c>
      <c r="G169" s="51">
        <v>0</v>
      </c>
      <c r="H169" s="51">
        <v>900</v>
      </c>
      <c r="I169" s="69">
        <v>900</v>
      </c>
    </row>
    <row r="170" spans="1:9" ht="15.75" thickBot="1" x14ac:dyDescent="0.3">
      <c r="A170" s="82" t="s">
        <v>148</v>
      </c>
      <c r="B170" s="79">
        <v>45838</v>
      </c>
      <c r="C170" s="79">
        <v>46295</v>
      </c>
      <c r="D170" s="80">
        <v>0</v>
      </c>
      <c r="E170" s="80">
        <v>0</v>
      </c>
      <c r="F170" s="80">
        <v>0</v>
      </c>
      <c r="G170" s="80">
        <v>0</v>
      </c>
      <c r="H170" s="81">
        <v>8128.57</v>
      </c>
      <c r="I170" s="84">
        <v>8128.57</v>
      </c>
    </row>
    <row r="171" spans="1:9" ht="15.75" thickBot="1" x14ac:dyDescent="0.3">
      <c r="A171" s="113" t="s">
        <v>245</v>
      </c>
      <c r="B171" s="114"/>
      <c r="C171" s="115"/>
      <c r="D171" s="56">
        <v>0</v>
      </c>
      <c r="E171" s="56">
        <v>0</v>
      </c>
      <c r="F171" s="56">
        <v>0</v>
      </c>
      <c r="G171" s="56">
        <v>0</v>
      </c>
      <c r="H171" s="57">
        <v>60364.28</v>
      </c>
      <c r="I171" s="63">
        <v>60364.28</v>
      </c>
    </row>
    <row r="172" spans="1:9" ht="21" customHeight="1" thickBot="1" x14ac:dyDescent="0.3">
      <c r="A172" s="137" t="s">
        <v>472</v>
      </c>
      <c r="B172" s="138"/>
      <c r="C172" s="138"/>
      <c r="D172" s="138"/>
      <c r="E172" s="138"/>
      <c r="F172" s="138"/>
      <c r="G172" s="138"/>
      <c r="H172" s="138"/>
      <c r="I172" s="139"/>
    </row>
    <row r="173" spans="1:9" ht="15.75" thickBot="1" x14ac:dyDescent="0.3">
      <c r="A173" s="59" t="s">
        <v>150</v>
      </c>
      <c r="B173" s="50">
        <v>45868</v>
      </c>
      <c r="C173" s="50">
        <v>46295</v>
      </c>
      <c r="D173" s="51">
        <v>0</v>
      </c>
      <c r="E173" s="51">
        <v>0</v>
      </c>
      <c r="F173" s="51">
        <v>0</v>
      </c>
      <c r="G173" s="51">
        <v>0</v>
      </c>
      <c r="H173" s="52">
        <v>4550</v>
      </c>
      <c r="I173" s="60">
        <v>4550</v>
      </c>
    </row>
    <row r="174" spans="1:9" ht="15.75" thickBot="1" x14ac:dyDescent="0.3">
      <c r="A174" s="82" t="s">
        <v>151</v>
      </c>
      <c r="B174" s="79">
        <v>45868</v>
      </c>
      <c r="C174" s="79">
        <v>45823</v>
      </c>
      <c r="D174" s="80">
        <v>0</v>
      </c>
      <c r="E174" s="80">
        <v>0</v>
      </c>
      <c r="F174" s="80">
        <v>0</v>
      </c>
      <c r="G174" s="80">
        <v>0</v>
      </c>
      <c r="H174" s="80">
        <v>0</v>
      </c>
      <c r="I174" s="83">
        <v>0</v>
      </c>
    </row>
    <row r="175" spans="1:9" ht="15.75" thickBot="1" x14ac:dyDescent="0.3">
      <c r="A175" s="59" t="s">
        <v>151</v>
      </c>
      <c r="B175" s="50">
        <v>45868</v>
      </c>
      <c r="C175" s="50">
        <v>46006</v>
      </c>
      <c r="D175" s="51">
        <v>0</v>
      </c>
      <c r="E175" s="51">
        <v>0</v>
      </c>
      <c r="F175" s="51">
        <v>0</v>
      </c>
      <c r="G175" s="51">
        <v>0</v>
      </c>
      <c r="H175" s="52">
        <v>3600</v>
      </c>
      <c r="I175" s="60">
        <v>3600</v>
      </c>
    </row>
    <row r="176" spans="1:9" ht="15.75" thickBot="1" x14ac:dyDescent="0.3">
      <c r="A176" s="82" t="s">
        <v>492</v>
      </c>
      <c r="B176" s="79">
        <v>45868</v>
      </c>
      <c r="C176" s="79">
        <v>46054</v>
      </c>
      <c r="D176" s="80">
        <v>0</v>
      </c>
      <c r="E176" s="80">
        <v>0</v>
      </c>
      <c r="F176" s="80">
        <v>0</v>
      </c>
      <c r="G176" s="80">
        <v>0</v>
      </c>
      <c r="H176" s="81">
        <v>2200</v>
      </c>
      <c r="I176" s="84">
        <v>2200</v>
      </c>
    </row>
    <row r="177" spans="1:9" ht="15.75" thickBot="1" x14ac:dyDescent="0.3">
      <c r="A177" s="59" t="s">
        <v>486</v>
      </c>
      <c r="B177" s="50">
        <v>45868</v>
      </c>
      <c r="C177" s="50">
        <v>45930</v>
      </c>
      <c r="D177" s="51">
        <v>0</v>
      </c>
      <c r="E177" s="51">
        <v>0</v>
      </c>
      <c r="F177" s="51">
        <v>0</v>
      </c>
      <c r="G177" s="51">
        <v>0</v>
      </c>
      <c r="H177" s="51">
        <v>800</v>
      </c>
      <c r="I177" s="69">
        <v>800</v>
      </c>
    </row>
    <row r="178" spans="1:9" ht="15.75" thickBot="1" x14ac:dyDescent="0.3">
      <c r="A178" s="82" t="s">
        <v>487</v>
      </c>
      <c r="B178" s="79">
        <v>45868</v>
      </c>
      <c r="C178" s="79">
        <v>45868</v>
      </c>
      <c r="D178" s="80">
        <v>0</v>
      </c>
      <c r="E178" s="80">
        <v>0</v>
      </c>
      <c r="F178" s="80">
        <v>0</v>
      </c>
      <c r="G178" s="80">
        <v>0</v>
      </c>
      <c r="H178" s="80">
        <v>800</v>
      </c>
      <c r="I178" s="83">
        <v>800</v>
      </c>
    </row>
    <row r="179" spans="1:9" ht="15.75" thickBot="1" x14ac:dyDescent="0.3">
      <c r="A179" s="59" t="s">
        <v>488</v>
      </c>
      <c r="B179" s="50">
        <v>45868</v>
      </c>
      <c r="C179" s="50">
        <v>45992</v>
      </c>
      <c r="D179" s="51">
        <v>0</v>
      </c>
      <c r="E179" s="51">
        <v>0</v>
      </c>
      <c r="F179" s="51">
        <v>0</v>
      </c>
      <c r="G179" s="51">
        <v>0</v>
      </c>
      <c r="H179" s="52">
        <v>4550</v>
      </c>
      <c r="I179" s="60">
        <v>4550</v>
      </c>
    </row>
    <row r="180" spans="1:9" ht="15.75" thickBot="1" x14ac:dyDescent="0.3">
      <c r="A180" s="82" t="s">
        <v>494</v>
      </c>
      <c r="B180" s="79">
        <v>45868</v>
      </c>
      <c r="C180" s="79">
        <v>45930</v>
      </c>
      <c r="D180" s="80">
        <v>0</v>
      </c>
      <c r="E180" s="80">
        <v>0</v>
      </c>
      <c r="F180" s="80">
        <v>0</v>
      </c>
      <c r="G180" s="80">
        <v>0</v>
      </c>
      <c r="H180" s="80">
        <v>800</v>
      </c>
      <c r="I180" s="83">
        <v>800</v>
      </c>
    </row>
    <row r="181" spans="1:9" ht="15.75" thickBot="1" x14ac:dyDescent="0.3">
      <c r="A181" s="59" t="s">
        <v>367</v>
      </c>
      <c r="B181" s="50">
        <v>45859</v>
      </c>
      <c r="C181" s="50">
        <v>45854</v>
      </c>
      <c r="D181" s="51">
        <v>0</v>
      </c>
      <c r="E181" s="51">
        <v>0</v>
      </c>
      <c r="F181" s="51">
        <v>0</v>
      </c>
      <c r="G181" s="51">
        <v>0</v>
      </c>
      <c r="H181" s="52">
        <v>2100</v>
      </c>
      <c r="I181" s="60">
        <v>2100</v>
      </c>
    </row>
    <row r="182" spans="1:9" ht="15.75" thickBot="1" x14ac:dyDescent="0.3">
      <c r="A182" s="82" t="s">
        <v>367</v>
      </c>
      <c r="B182" s="79">
        <v>45868</v>
      </c>
      <c r="C182" s="79">
        <v>45854</v>
      </c>
      <c r="D182" s="80">
        <v>0</v>
      </c>
      <c r="E182" s="80">
        <v>0</v>
      </c>
      <c r="F182" s="80">
        <v>0</v>
      </c>
      <c r="G182" s="80">
        <v>0</v>
      </c>
      <c r="H182" s="80">
        <v>0</v>
      </c>
      <c r="I182" s="83">
        <v>0</v>
      </c>
    </row>
    <row r="183" spans="1:9" ht="15.75" thickBot="1" x14ac:dyDescent="0.3">
      <c r="A183" s="59" t="s">
        <v>489</v>
      </c>
      <c r="B183" s="50">
        <v>45868</v>
      </c>
      <c r="C183" s="50">
        <v>45992</v>
      </c>
      <c r="D183" s="51">
        <v>0</v>
      </c>
      <c r="E183" s="51">
        <v>0</v>
      </c>
      <c r="F183" s="51">
        <v>0</v>
      </c>
      <c r="G183" s="51">
        <v>0</v>
      </c>
      <c r="H183" s="52">
        <v>3100</v>
      </c>
      <c r="I183" s="60">
        <v>3100</v>
      </c>
    </row>
    <row r="184" spans="1:9" ht="15.75" thickBot="1" x14ac:dyDescent="0.3">
      <c r="A184" s="82" t="s">
        <v>363</v>
      </c>
      <c r="B184" s="79">
        <v>45852</v>
      </c>
      <c r="C184" s="79">
        <v>45944</v>
      </c>
      <c r="D184" s="80">
        <v>0</v>
      </c>
      <c r="E184" s="80">
        <v>0</v>
      </c>
      <c r="F184" s="80">
        <v>0</v>
      </c>
      <c r="G184" s="80">
        <v>0</v>
      </c>
      <c r="H184" s="81">
        <v>1100</v>
      </c>
      <c r="I184" s="84">
        <v>1100</v>
      </c>
    </row>
    <row r="185" spans="1:9" ht="15.75" thickBot="1" x14ac:dyDescent="0.3">
      <c r="A185" s="59" t="s">
        <v>149</v>
      </c>
      <c r="B185" s="50">
        <v>45868</v>
      </c>
      <c r="C185" s="50">
        <v>46295</v>
      </c>
      <c r="D185" s="51">
        <v>0</v>
      </c>
      <c r="E185" s="51">
        <v>0</v>
      </c>
      <c r="F185" s="51">
        <v>0</v>
      </c>
      <c r="G185" s="51">
        <v>0</v>
      </c>
      <c r="H185" s="52">
        <v>6700</v>
      </c>
      <c r="I185" s="60">
        <v>6700</v>
      </c>
    </row>
    <row r="186" spans="1:9" ht="15.75" thickBot="1" x14ac:dyDescent="0.3">
      <c r="A186" s="82" t="s">
        <v>152</v>
      </c>
      <c r="B186" s="79">
        <v>45859</v>
      </c>
      <c r="C186" s="79">
        <v>45976</v>
      </c>
      <c r="D186" s="80">
        <v>0</v>
      </c>
      <c r="E186" s="80">
        <v>0</v>
      </c>
      <c r="F186" s="80">
        <v>0</v>
      </c>
      <c r="G186" s="80">
        <v>0</v>
      </c>
      <c r="H186" s="81">
        <v>2200</v>
      </c>
      <c r="I186" s="84">
        <v>2200</v>
      </c>
    </row>
    <row r="187" spans="1:9" ht="15.75" thickBot="1" x14ac:dyDescent="0.3">
      <c r="A187" s="59" t="s">
        <v>490</v>
      </c>
      <c r="B187" s="50">
        <v>45868</v>
      </c>
      <c r="C187" s="50">
        <v>45992</v>
      </c>
      <c r="D187" s="51">
        <v>0</v>
      </c>
      <c r="E187" s="51">
        <v>0</v>
      </c>
      <c r="F187" s="51">
        <v>0</v>
      </c>
      <c r="G187" s="51">
        <v>0</v>
      </c>
      <c r="H187" s="52">
        <v>1100</v>
      </c>
      <c r="I187" s="60">
        <v>1100</v>
      </c>
    </row>
    <row r="188" spans="1:9" ht="15.75" thickBot="1" x14ac:dyDescent="0.3">
      <c r="A188" s="82" t="s">
        <v>369</v>
      </c>
      <c r="B188" s="79">
        <v>45868</v>
      </c>
      <c r="C188" s="79">
        <v>46023</v>
      </c>
      <c r="D188" s="80">
        <v>0</v>
      </c>
      <c r="E188" s="80">
        <v>0</v>
      </c>
      <c r="F188" s="80">
        <v>0</v>
      </c>
      <c r="G188" s="80">
        <v>0</v>
      </c>
      <c r="H188" s="81">
        <v>3400</v>
      </c>
      <c r="I188" s="84">
        <v>3400</v>
      </c>
    </row>
    <row r="189" spans="1:9" ht="15.75" thickBot="1" x14ac:dyDescent="0.3">
      <c r="A189" s="59" t="s">
        <v>147</v>
      </c>
      <c r="B189" s="50">
        <v>45868</v>
      </c>
      <c r="C189" s="50">
        <v>46295</v>
      </c>
      <c r="D189" s="51">
        <v>0</v>
      </c>
      <c r="E189" s="51">
        <v>0</v>
      </c>
      <c r="F189" s="51">
        <v>0</v>
      </c>
      <c r="G189" s="51">
        <v>0</v>
      </c>
      <c r="H189" s="52">
        <v>4685.71</v>
      </c>
      <c r="I189" s="60">
        <v>4685.71</v>
      </c>
    </row>
    <row r="190" spans="1:9" ht="15.75" thickBot="1" x14ac:dyDescent="0.3">
      <c r="A190" s="82" t="s">
        <v>493</v>
      </c>
      <c r="B190" s="79">
        <v>45868</v>
      </c>
      <c r="C190" s="79">
        <v>46054</v>
      </c>
      <c r="D190" s="80">
        <v>0</v>
      </c>
      <c r="E190" s="80">
        <v>0</v>
      </c>
      <c r="F190" s="80">
        <v>0</v>
      </c>
      <c r="G190" s="80">
        <v>0</v>
      </c>
      <c r="H190" s="81">
        <v>4550</v>
      </c>
      <c r="I190" s="84">
        <v>4550</v>
      </c>
    </row>
    <row r="191" spans="1:9" ht="15.75" thickBot="1" x14ac:dyDescent="0.3">
      <c r="A191" s="59" t="s">
        <v>491</v>
      </c>
      <c r="B191" s="50">
        <v>45852</v>
      </c>
      <c r="C191" s="50">
        <v>45941</v>
      </c>
      <c r="D191" s="51">
        <v>0</v>
      </c>
      <c r="E191" s="51">
        <v>0</v>
      </c>
      <c r="F191" s="51">
        <v>0</v>
      </c>
      <c r="G191" s="51">
        <v>0</v>
      </c>
      <c r="H191" s="52">
        <v>1100</v>
      </c>
      <c r="I191" s="60">
        <v>1100</v>
      </c>
    </row>
    <row r="192" spans="1:9" ht="15.75" thickBot="1" x14ac:dyDescent="0.3">
      <c r="A192" s="82" t="s">
        <v>495</v>
      </c>
      <c r="B192" s="79">
        <v>45868</v>
      </c>
      <c r="C192" s="79">
        <v>45931</v>
      </c>
      <c r="D192" s="80">
        <v>0</v>
      </c>
      <c r="E192" s="80">
        <v>0</v>
      </c>
      <c r="F192" s="80">
        <v>0</v>
      </c>
      <c r="G192" s="80">
        <v>0</v>
      </c>
      <c r="H192" s="80">
        <v>800</v>
      </c>
      <c r="I192" s="83">
        <v>800</v>
      </c>
    </row>
    <row r="193" spans="1:9" ht="15.75" thickBot="1" x14ac:dyDescent="0.3">
      <c r="A193" s="59" t="s">
        <v>496</v>
      </c>
      <c r="B193" s="50">
        <v>45868</v>
      </c>
      <c r="C193" s="50">
        <v>45930</v>
      </c>
      <c r="D193" s="51">
        <v>0</v>
      </c>
      <c r="E193" s="51">
        <v>0</v>
      </c>
      <c r="F193" s="51">
        <v>0</v>
      </c>
      <c r="G193" s="51">
        <v>0</v>
      </c>
      <c r="H193" s="51">
        <v>800</v>
      </c>
      <c r="I193" s="69">
        <v>800</v>
      </c>
    </row>
    <row r="194" spans="1:9" ht="15.75" thickBot="1" x14ac:dyDescent="0.3">
      <c r="A194" s="82" t="s">
        <v>364</v>
      </c>
      <c r="B194" s="79">
        <v>45852</v>
      </c>
      <c r="C194" s="79">
        <v>45915</v>
      </c>
      <c r="D194" s="80">
        <v>0</v>
      </c>
      <c r="E194" s="80">
        <v>0</v>
      </c>
      <c r="F194" s="80">
        <v>0</v>
      </c>
      <c r="G194" s="80">
        <v>0</v>
      </c>
      <c r="H194" s="81">
        <v>2300</v>
      </c>
      <c r="I194" s="84">
        <v>2300</v>
      </c>
    </row>
    <row r="195" spans="1:9" ht="15.75" thickBot="1" x14ac:dyDescent="0.3">
      <c r="A195" s="59" t="s">
        <v>497</v>
      </c>
      <c r="B195" s="50">
        <v>45868</v>
      </c>
      <c r="C195" s="50">
        <v>45930</v>
      </c>
      <c r="D195" s="51">
        <v>0</v>
      </c>
      <c r="E195" s="51">
        <v>0</v>
      </c>
      <c r="F195" s="51">
        <v>0</v>
      </c>
      <c r="G195" s="51">
        <v>0</v>
      </c>
      <c r="H195" s="51">
        <v>800</v>
      </c>
      <c r="I195" s="69">
        <v>800</v>
      </c>
    </row>
    <row r="196" spans="1:9" ht="15.75" thickBot="1" x14ac:dyDescent="0.3">
      <c r="A196" s="82" t="s">
        <v>365</v>
      </c>
      <c r="B196" s="79">
        <v>45852</v>
      </c>
      <c r="C196" s="79">
        <v>45943</v>
      </c>
      <c r="D196" s="80">
        <v>0</v>
      </c>
      <c r="E196" s="80">
        <v>0</v>
      </c>
      <c r="F196" s="80">
        <v>0</v>
      </c>
      <c r="G196" s="80">
        <v>0</v>
      </c>
      <c r="H196" s="81">
        <v>1100</v>
      </c>
      <c r="I196" s="84">
        <v>1100</v>
      </c>
    </row>
    <row r="197" spans="1:9" ht="15.75" thickBot="1" x14ac:dyDescent="0.3">
      <c r="A197" s="59" t="s">
        <v>366</v>
      </c>
      <c r="B197" s="50">
        <v>45852</v>
      </c>
      <c r="C197" s="50">
        <v>45918</v>
      </c>
      <c r="D197" s="51">
        <v>0</v>
      </c>
      <c r="E197" s="51">
        <v>0</v>
      </c>
      <c r="F197" s="51">
        <v>0</v>
      </c>
      <c r="G197" s="51">
        <v>0</v>
      </c>
      <c r="H197" s="51">
        <v>900</v>
      </c>
      <c r="I197" s="69">
        <v>900</v>
      </c>
    </row>
    <row r="198" spans="1:9" ht="15.75" thickBot="1" x14ac:dyDescent="0.3">
      <c r="A198" s="82" t="s">
        <v>148</v>
      </c>
      <c r="B198" s="79">
        <v>45868</v>
      </c>
      <c r="C198" s="79">
        <v>46295</v>
      </c>
      <c r="D198" s="80">
        <v>0</v>
      </c>
      <c r="E198" s="80">
        <v>0</v>
      </c>
      <c r="F198" s="80">
        <v>0</v>
      </c>
      <c r="G198" s="80">
        <v>0</v>
      </c>
      <c r="H198" s="81">
        <v>8128.57</v>
      </c>
      <c r="I198" s="84">
        <v>8128.57</v>
      </c>
    </row>
    <row r="199" spans="1:9" ht="15.75" thickBot="1" x14ac:dyDescent="0.3">
      <c r="A199" s="113" t="s">
        <v>245</v>
      </c>
      <c r="B199" s="114"/>
      <c r="C199" s="115"/>
      <c r="D199" s="56">
        <v>0</v>
      </c>
      <c r="E199" s="56">
        <v>0</v>
      </c>
      <c r="F199" s="56">
        <v>0</v>
      </c>
      <c r="G199" s="56">
        <v>0</v>
      </c>
      <c r="H199" s="57">
        <v>62164.28</v>
      </c>
      <c r="I199" s="63">
        <v>62164.28</v>
      </c>
    </row>
    <row r="200" spans="1:9" ht="21" customHeight="1" thickBot="1" x14ac:dyDescent="0.3">
      <c r="A200" s="137" t="s">
        <v>473</v>
      </c>
      <c r="B200" s="138"/>
      <c r="C200" s="138"/>
      <c r="D200" s="138"/>
      <c r="E200" s="138"/>
      <c r="F200" s="138"/>
      <c r="G200" s="138"/>
      <c r="H200" s="138"/>
      <c r="I200" s="139"/>
    </row>
    <row r="201" spans="1:9" ht="15.75" thickBot="1" x14ac:dyDescent="0.3">
      <c r="A201" s="59" t="s">
        <v>150</v>
      </c>
      <c r="B201" s="50">
        <v>45898</v>
      </c>
      <c r="C201" s="50">
        <v>46295</v>
      </c>
      <c r="D201" s="51">
        <v>0</v>
      </c>
      <c r="E201" s="51">
        <v>0</v>
      </c>
      <c r="F201" s="51">
        <v>0</v>
      </c>
      <c r="G201" s="51">
        <v>0</v>
      </c>
      <c r="H201" s="52">
        <v>4550</v>
      </c>
      <c r="I201" s="60">
        <v>4550</v>
      </c>
    </row>
    <row r="202" spans="1:9" ht="15.75" thickBot="1" x14ac:dyDescent="0.3">
      <c r="A202" s="82" t="s">
        <v>151</v>
      </c>
      <c r="B202" s="79">
        <v>45883</v>
      </c>
      <c r="C202" s="79">
        <v>46006</v>
      </c>
      <c r="D202" s="80">
        <v>0</v>
      </c>
      <c r="E202" s="80">
        <v>0</v>
      </c>
      <c r="F202" s="80">
        <v>0</v>
      </c>
      <c r="G202" s="80">
        <v>0</v>
      </c>
      <c r="H202" s="81">
        <v>3600</v>
      </c>
      <c r="I202" s="84">
        <v>3600</v>
      </c>
    </row>
    <row r="203" spans="1:9" ht="15.75" thickBot="1" x14ac:dyDescent="0.3">
      <c r="A203" s="59" t="s">
        <v>492</v>
      </c>
      <c r="B203" s="50">
        <v>45898</v>
      </c>
      <c r="C203" s="50">
        <v>46054</v>
      </c>
      <c r="D203" s="51">
        <v>0</v>
      </c>
      <c r="E203" s="51">
        <v>0</v>
      </c>
      <c r="F203" s="51">
        <v>0</v>
      </c>
      <c r="G203" s="51">
        <v>0</v>
      </c>
      <c r="H203" s="52">
        <v>2200</v>
      </c>
      <c r="I203" s="60">
        <v>2200</v>
      </c>
    </row>
    <row r="204" spans="1:9" ht="15.75" thickBot="1" x14ac:dyDescent="0.3">
      <c r="A204" s="82" t="s">
        <v>486</v>
      </c>
      <c r="B204" s="79">
        <v>45898</v>
      </c>
      <c r="C204" s="79">
        <v>45930</v>
      </c>
      <c r="D204" s="80">
        <v>0</v>
      </c>
      <c r="E204" s="80">
        <v>0</v>
      </c>
      <c r="F204" s="80">
        <v>0</v>
      </c>
      <c r="G204" s="80">
        <v>0</v>
      </c>
      <c r="H204" s="80">
        <v>800</v>
      </c>
      <c r="I204" s="83">
        <v>800</v>
      </c>
    </row>
    <row r="205" spans="1:9" ht="15.75" thickBot="1" x14ac:dyDescent="0.3">
      <c r="A205" s="59" t="s">
        <v>488</v>
      </c>
      <c r="B205" s="50">
        <v>45898</v>
      </c>
      <c r="C205" s="50">
        <v>45992</v>
      </c>
      <c r="D205" s="51">
        <v>0</v>
      </c>
      <c r="E205" s="51">
        <v>0</v>
      </c>
      <c r="F205" s="51">
        <v>0</v>
      </c>
      <c r="G205" s="51">
        <v>0</v>
      </c>
      <c r="H205" s="52">
        <v>4550</v>
      </c>
      <c r="I205" s="60">
        <v>4550</v>
      </c>
    </row>
    <row r="206" spans="1:9" ht="15.75" thickBot="1" x14ac:dyDescent="0.3">
      <c r="A206" s="82" t="s">
        <v>494</v>
      </c>
      <c r="B206" s="79">
        <v>45898</v>
      </c>
      <c r="C206" s="79">
        <v>45930</v>
      </c>
      <c r="D206" s="80">
        <v>0</v>
      </c>
      <c r="E206" s="80">
        <v>0</v>
      </c>
      <c r="F206" s="80">
        <v>0</v>
      </c>
      <c r="G206" s="80">
        <v>0</v>
      </c>
      <c r="H206" s="80">
        <v>800</v>
      </c>
      <c r="I206" s="83">
        <v>800</v>
      </c>
    </row>
    <row r="207" spans="1:9" ht="15.75" thickBot="1" x14ac:dyDescent="0.3">
      <c r="A207" s="59" t="s">
        <v>367</v>
      </c>
      <c r="B207" s="50">
        <v>45890</v>
      </c>
      <c r="C207" s="50">
        <v>45885</v>
      </c>
      <c r="D207" s="51">
        <v>0</v>
      </c>
      <c r="E207" s="51">
        <v>0</v>
      </c>
      <c r="F207" s="51">
        <v>0</v>
      </c>
      <c r="G207" s="51">
        <v>0</v>
      </c>
      <c r="H207" s="52">
        <v>2100</v>
      </c>
      <c r="I207" s="60">
        <v>2100</v>
      </c>
    </row>
    <row r="208" spans="1:9" ht="15.75" thickBot="1" x14ac:dyDescent="0.3">
      <c r="A208" s="82" t="s">
        <v>367</v>
      </c>
      <c r="B208" s="79">
        <v>45898</v>
      </c>
      <c r="C208" s="79">
        <v>45885</v>
      </c>
      <c r="D208" s="80">
        <v>0</v>
      </c>
      <c r="E208" s="80">
        <v>0</v>
      </c>
      <c r="F208" s="80">
        <v>0</v>
      </c>
      <c r="G208" s="80">
        <v>0</v>
      </c>
      <c r="H208" s="80">
        <v>0</v>
      </c>
      <c r="I208" s="83">
        <v>0</v>
      </c>
    </row>
    <row r="209" spans="1:9" ht="15.75" thickBot="1" x14ac:dyDescent="0.3">
      <c r="A209" s="59" t="s">
        <v>489</v>
      </c>
      <c r="B209" s="50">
        <v>45898</v>
      </c>
      <c r="C209" s="50">
        <v>45992</v>
      </c>
      <c r="D209" s="51">
        <v>0</v>
      </c>
      <c r="E209" s="51">
        <v>0</v>
      </c>
      <c r="F209" s="51">
        <v>0</v>
      </c>
      <c r="G209" s="51">
        <v>0</v>
      </c>
      <c r="H209" s="52">
        <v>3100</v>
      </c>
      <c r="I209" s="60">
        <v>3100</v>
      </c>
    </row>
    <row r="210" spans="1:9" ht="15.75" thickBot="1" x14ac:dyDescent="0.3">
      <c r="A210" s="82" t="s">
        <v>363</v>
      </c>
      <c r="B210" s="79">
        <v>45883</v>
      </c>
      <c r="C210" s="79">
        <v>45944</v>
      </c>
      <c r="D210" s="80">
        <v>0</v>
      </c>
      <c r="E210" s="80">
        <v>0</v>
      </c>
      <c r="F210" s="80">
        <v>0</v>
      </c>
      <c r="G210" s="80">
        <v>0</v>
      </c>
      <c r="H210" s="81">
        <v>1100</v>
      </c>
      <c r="I210" s="84">
        <v>1100</v>
      </c>
    </row>
    <row r="211" spans="1:9" ht="15.75" thickBot="1" x14ac:dyDescent="0.3">
      <c r="A211" s="59" t="s">
        <v>149</v>
      </c>
      <c r="B211" s="50">
        <v>45898</v>
      </c>
      <c r="C211" s="50">
        <v>46295</v>
      </c>
      <c r="D211" s="51">
        <v>0</v>
      </c>
      <c r="E211" s="51">
        <v>0</v>
      </c>
      <c r="F211" s="51">
        <v>0</v>
      </c>
      <c r="G211" s="51">
        <v>0</v>
      </c>
      <c r="H211" s="52">
        <v>6700</v>
      </c>
      <c r="I211" s="60">
        <v>6700</v>
      </c>
    </row>
    <row r="212" spans="1:9" ht="15.75" thickBot="1" x14ac:dyDescent="0.3">
      <c r="A212" s="82" t="s">
        <v>152</v>
      </c>
      <c r="B212" s="79">
        <v>45890</v>
      </c>
      <c r="C212" s="79">
        <v>45976</v>
      </c>
      <c r="D212" s="80">
        <v>0</v>
      </c>
      <c r="E212" s="80">
        <v>0</v>
      </c>
      <c r="F212" s="80">
        <v>0</v>
      </c>
      <c r="G212" s="80">
        <v>0</v>
      </c>
      <c r="H212" s="81">
        <v>2200</v>
      </c>
      <c r="I212" s="84">
        <v>2200</v>
      </c>
    </row>
    <row r="213" spans="1:9" ht="15.75" thickBot="1" x14ac:dyDescent="0.3">
      <c r="A213" s="59" t="s">
        <v>490</v>
      </c>
      <c r="B213" s="50">
        <v>45898</v>
      </c>
      <c r="C213" s="50">
        <v>45992</v>
      </c>
      <c r="D213" s="51">
        <v>0</v>
      </c>
      <c r="E213" s="51">
        <v>0</v>
      </c>
      <c r="F213" s="51">
        <v>0</v>
      </c>
      <c r="G213" s="51">
        <v>0</v>
      </c>
      <c r="H213" s="52">
        <v>1100</v>
      </c>
      <c r="I213" s="60">
        <v>1100</v>
      </c>
    </row>
    <row r="214" spans="1:9" ht="15.75" thickBot="1" x14ac:dyDescent="0.3">
      <c r="A214" s="82" t="s">
        <v>369</v>
      </c>
      <c r="B214" s="79">
        <v>45898</v>
      </c>
      <c r="C214" s="79">
        <v>46023</v>
      </c>
      <c r="D214" s="80">
        <v>0</v>
      </c>
      <c r="E214" s="80">
        <v>0</v>
      </c>
      <c r="F214" s="80">
        <v>0</v>
      </c>
      <c r="G214" s="80">
        <v>0</v>
      </c>
      <c r="H214" s="81">
        <v>3400</v>
      </c>
      <c r="I214" s="84">
        <v>3400</v>
      </c>
    </row>
    <row r="215" spans="1:9" ht="15.75" thickBot="1" x14ac:dyDescent="0.3">
      <c r="A215" s="59" t="s">
        <v>498</v>
      </c>
      <c r="B215" s="50">
        <v>45898</v>
      </c>
      <c r="C215" s="50">
        <v>46053</v>
      </c>
      <c r="D215" s="51">
        <v>0</v>
      </c>
      <c r="E215" s="51">
        <v>0</v>
      </c>
      <c r="F215" s="51">
        <v>0</v>
      </c>
      <c r="G215" s="51">
        <v>0</v>
      </c>
      <c r="H215" s="51">
        <v>800</v>
      </c>
      <c r="I215" s="69">
        <v>800</v>
      </c>
    </row>
    <row r="216" spans="1:9" ht="15.75" thickBot="1" x14ac:dyDescent="0.3">
      <c r="A216" s="82" t="s">
        <v>147</v>
      </c>
      <c r="B216" s="79">
        <v>45898</v>
      </c>
      <c r="C216" s="79">
        <v>46295</v>
      </c>
      <c r="D216" s="80">
        <v>0</v>
      </c>
      <c r="E216" s="80">
        <v>0</v>
      </c>
      <c r="F216" s="80">
        <v>0</v>
      </c>
      <c r="G216" s="80">
        <v>0</v>
      </c>
      <c r="H216" s="81">
        <v>4685.71</v>
      </c>
      <c r="I216" s="84">
        <v>4685.71</v>
      </c>
    </row>
    <row r="217" spans="1:9" ht="15.75" thickBot="1" x14ac:dyDescent="0.3">
      <c r="A217" s="59" t="s">
        <v>493</v>
      </c>
      <c r="B217" s="50">
        <v>45898</v>
      </c>
      <c r="C217" s="50">
        <v>46054</v>
      </c>
      <c r="D217" s="51">
        <v>0</v>
      </c>
      <c r="E217" s="51">
        <v>0</v>
      </c>
      <c r="F217" s="51">
        <v>0</v>
      </c>
      <c r="G217" s="51">
        <v>0</v>
      </c>
      <c r="H217" s="52">
        <v>4550</v>
      </c>
      <c r="I217" s="60">
        <v>4550</v>
      </c>
    </row>
    <row r="218" spans="1:9" ht="15.75" thickBot="1" x14ac:dyDescent="0.3">
      <c r="A218" s="82" t="s">
        <v>491</v>
      </c>
      <c r="B218" s="79">
        <v>45883</v>
      </c>
      <c r="C218" s="79">
        <v>45941</v>
      </c>
      <c r="D218" s="80">
        <v>0</v>
      </c>
      <c r="E218" s="80">
        <v>0</v>
      </c>
      <c r="F218" s="80">
        <v>0</v>
      </c>
      <c r="G218" s="80">
        <v>0</v>
      </c>
      <c r="H218" s="81">
        <v>1100</v>
      </c>
      <c r="I218" s="84">
        <v>1100</v>
      </c>
    </row>
    <row r="219" spans="1:9" ht="15.75" thickBot="1" x14ac:dyDescent="0.3">
      <c r="A219" s="59" t="s">
        <v>495</v>
      </c>
      <c r="B219" s="50">
        <v>45898</v>
      </c>
      <c r="C219" s="50">
        <v>45931</v>
      </c>
      <c r="D219" s="51">
        <v>0</v>
      </c>
      <c r="E219" s="51">
        <v>0</v>
      </c>
      <c r="F219" s="51">
        <v>0</v>
      </c>
      <c r="G219" s="51">
        <v>0</v>
      </c>
      <c r="H219" s="51">
        <v>800</v>
      </c>
      <c r="I219" s="69">
        <v>800</v>
      </c>
    </row>
    <row r="220" spans="1:9" ht="15.75" thickBot="1" x14ac:dyDescent="0.3">
      <c r="A220" s="82" t="s">
        <v>499</v>
      </c>
      <c r="B220" s="79">
        <v>45898</v>
      </c>
      <c r="C220" s="79">
        <v>46052</v>
      </c>
      <c r="D220" s="80">
        <v>0</v>
      </c>
      <c r="E220" s="80">
        <v>0</v>
      </c>
      <c r="F220" s="80">
        <v>0</v>
      </c>
      <c r="G220" s="80">
        <v>0</v>
      </c>
      <c r="H220" s="80">
        <v>800</v>
      </c>
      <c r="I220" s="83">
        <v>800</v>
      </c>
    </row>
    <row r="221" spans="1:9" ht="15.75" thickBot="1" x14ac:dyDescent="0.3">
      <c r="A221" s="59" t="s">
        <v>496</v>
      </c>
      <c r="B221" s="50">
        <v>45898</v>
      </c>
      <c r="C221" s="50">
        <v>45930</v>
      </c>
      <c r="D221" s="51">
        <v>0</v>
      </c>
      <c r="E221" s="51">
        <v>0</v>
      </c>
      <c r="F221" s="51">
        <v>0</v>
      </c>
      <c r="G221" s="51">
        <v>0</v>
      </c>
      <c r="H221" s="51">
        <v>800</v>
      </c>
      <c r="I221" s="69">
        <v>800</v>
      </c>
    </row>
    <row r="222" spans="1:9" ht="15.75" thickBot="1" x14ac:dyDescent="0.3">
      <c r="A222" s="82" t="s">
        <v>364</v>
      </c>
      <c r="B222" s="79">
        <v>45883</v>
      </c>
      <c r="C222" s="79">
        <v>45915</v>
      </c>
      <c r="D222" s="80">
        <v>0</v>
      </c>
      <c r="E222" s="80">
        <v>0</v>
      </c>
      <c r="F222" s="80">
        <v>0</v>
      </c>
      <c r="G222" s="80">
        <v>0</v>
      </c>
      <c r="H222" s="81">
        <v>2300</v>
      </c>
      <c r="I222" s="84">
        <v>2300</v>
      </c>
    </row>
    <row r="223" spans="1:9" ht="15.75" thickBot="1" x14ac:dyDescent="0.3">
      <c r="A223" s="59" t="s">
        <v>497</v>
      </c>
      <c r="B223" s="50">
        <v>45898</v>
      </c>
      <c r="C223" s="50">
        <v>45930</v>
      </c>
      <c r="D223" s="51">
        <v>0</v>
      </c>
      <c r="E223" s="51">
        <v>0</v>
      </c>
      <c r="F223" s="51">
        <v>0</v>
      </c>
      <c r="G223" s="51">
        <v>0</v>
      </c>
      <c r="H223" s="51">
        <v>800</v>
      </c>
      <c r="I223" s="69">
        <v>800</v>
      </c>
    </row>
    <row r="224" spans="1:9" ht="15.75" thickBot="1" x14ac:dyDescent="0.3">
      <c r="A224" s="82" t="s">
        <v>365</v>
      </c>
      <c r="B224" s="79">
        <v>45883</v>
      </c>
      <c r="C224" s="79">
        <v>45943</v>
      </c>
      <c r="D224" s="80">
        <v>0</v>
      </c>
      <c r="E224" s="80">
        <v>0</v>
      </c>
      <c r="F224" s="80">
        <v>0</v>
      </c>
      <c r="G224" s="80">
        <v>0</v>
      </c>
      <c r="H224" s="81">
        <v>1100</v>
      </c>
      <c r="I224" s="84">
        <v>1100</v>
      </c>
    </row>
    <row r="225" spans="1:9" ht="15.75" thickBot="1" x14ac:dyDescent="0.3">
      <c r="A225" s="59" t="s">
        <v>366</v>
      </c>
      <c r="B225" s="50">
        <v>45883</v>
      </c>
      <c r="C225" s="50">
        <v>45918</v>
      </c>
      <c r="D225" s="51">
        <v>0</v>
      </c>
      <c r="E225" s="51">
        <v>0</v>
      </c>
      <c r="F225" s="51">
        <v>0</v>
      </c>
      <c r="G225" s="51">
        <v>0</v>
      </c>
      <c r="H225" s="51">
        <v>900</v>
      </c>
      <c r="I225" s="69">
        <v>900</v>
      </c>
    </row>
    <row r="226" spans="1:9" ht="15.75" thickBot="1" x14ac:dyDescent="0.3">
      <c r="A226" s="82" t="s">
        <v>148</v>
      </c>
      <c r="B226" s="79">
        <v>45898</v>
      </c>
      <c r="C226" s="79">
        <v>46295</v>
      </c>
      <c r="D226" s="80">
        <v>0</v>
      </c>
      <c r="E226" s="80">
        <v>0</v>
      </c>
      <c r="F226" s="80">
        <v>0</v>
      </c>
      <c r="G226" s="80">
        <v>0</v>
      </c>
      <c r="H226" s="81">
        <v>8128.57</v>
      </c>
      <c r="I226" s="84">
        <v>8128.57</v>
      </c>
    </row>
    <row r="227" spans="1:9" ht="15.75" thickBot="1" x14ac:dyDescent="0.3">
      <c r="A227" s="113" t="s">
        <v>245</v>
      </c>
      <c r="B227" s="114"/>
      <c r="C227" s="115"/>
      <c r="D227" s="56">
        <v>0</v>
      </c>
      <c r="E227" s="56">
        <v>0</v>
      </c>
      <c r="F227" s="56">
        <v>0</v>
      </c>
      <c r="G227" s="56">
        <v>0</v>
      </c>
      <c r="H227" s="57">
        <v>62964.28</v>
      </c>
      <c r="I227" s="63">
        <v>62964.28</v>
      </c>
    </row>
    <row r="228" spans="1:9" ht="21" customHeight="1" thickBot="1" x14ac:dyDescent="0.3">
      <c r="A228" s="137" t="s">
        <v>469</v>
      </c>
      <c r="B228" s="138"/>
      <c r="C228" s="138"/>
      <c r="D228" s="138"/>
      <c r="E228" s="138"/>
      <c r="F228" s="138"/>
      <c r="G228" s="138"/>
      <c r="H228" s="138"/>
      <c r="I228" s="139"/>
    </row>
    <row r="229" spans="1:9" ht="15.75" thickBot="1" x14ac:dyDescent="0.3">
      <c r="A229" s="59" t="s">
        <v>150</v>
      </c>
      <c r="B229" s="50">
        <v>45930</v>
      </c>
      <c r="C229" s="50">
        <v>46295</v>
      </c>
      <c r="D229" s="51">
        <v>0</v>
      </c>
      <c r="E229" s="51">
        <v>0</v>
      </c>
      <c r="F229" s="51">
        <v>0</v>
      </c>
      <c r="G229" s="51">
        <v>0</v>
      </c>
      <c r="H229" s="52">
        <v>4550</v>
      </c>
      <c r="I229" s="60">
        <v>4550</v>
      </c>
    </row>
    <row r="230" spans="1:9" ht="15.75" thickBot="1" x14ac:dyDescent="0.3">
      <c r="A230" s="82" t="s">
        <v>485</v>
      </c>
      <c r="B230" s="79">
        <v>45919</v>
      </c>
      <c r="C230" s="79">
        <v>45976</v>
      </c>
      <c r="D230" s="80">
        <v>0</v>
      </c>
      <c r="E230" s="80">
        <v>0</v>
      </c>
      <c r="F230" s="80">
        <v>0</v>
      </c>
      <c r="G230" s="80">
        <v>0</v>
      </c>
      <c r="H230" s="81">
        <v>3100</v>
      </c>
      <c r="I230" s="84">
        <v>3100</v>
      </c>
    </row>
    <row r="231" spans="1:9" ht="15.75" thickBot="1" x14ac:dyDescent="0.3">
      <c r="A231" s="59" t="s">
        <v>151</v>
      </c>
      <c r="B231" s="50">
        <v>45919</v>
      </c>
      <c r="C231" s="50">
        <v>46006</v>
      </c>
      <c r="D231" s="51">
        <v>0</v>
      </c>
      <c r="E231" s="51">
        <v>0</v>
      </c>
      <c r="F231" s="51">
        <v>0</v>
      </c>
      <c r="G231" s="51">
        <v>0</v>
      </c>
      <c r="H231" s="52">
        <v>3600</v>
      </c>
      <c r="I231" s="60">
        <v>3600</v>
      </c>
    </row>
    <row r="232" spans="1:9" ht="15.75" thickBot="1" x14ac:dyDescent="0.3">
      <c r="A232" s="82" t="s">
        <v>492</v>
      </c>
      <c r="B232" s="79">
        <v>45930</v>
      </c>
      <c r="C232" s="79">
        <v>46054</v>
      </c>
      <c r="D232" s="80">
        <v>0</v>
      </c>
      <c r="E232" s="80">
        <v>0</v>
      </c>
      <c r="F232" s="80">
        <v>0</v>
      </c>
      <c r="G232" s="80">
        <v>0</v>
      </c>
      <c r="H232" s="81">
        <v>2200</v>
      </c>
      <c r="I232" s="84">
        <v>2200</v>
      </c>
    </row>
    <row r="233" spans="1:9" ht="15.75" thickBot="1" x14ac:dyDescent="0.3">
      <c r="A233" s="59" t="s">
        <v>486</v>
      </c>
      <c r="B233" s="50">
        <v>45930</v>
      </c>
      <c r="C233" s="50">
        <v>45930</v>
      </c>
      <c r="D233" s="51">
        <v>0</v>
      </c>
      <c r="E233" s="51">
        <v>0</v>
      </c>
      <c r="F233" s="51">
        <v>0</v>
      </c>
      <c r="G233" s="51">
        <v>0</v>
      </c>
      <c r="H233" s="51">
        <v>800</v>
      </c>
      <c r="I233" s="69">
        <v>800</v>
      </c>
    </row>
    <row r="234" spans="1:9" ht="15.75" thickBot="1" x14ac:dyDescent="0.3">
      <c r="A234" s="82" t="s">
        <v>488</v>
      </c>
      <c r="B234" s="79">
        <v>45930</v>
      </c>
      <c r="C234" s="79">
        <v>45992</v>
      </c>
      <c r="D234" s="80">
        <v>0</v>
      </c>
      <c r="E234" s="80">
        <v>0</v>
      </c>
      <c r="F234" s="80">
        <v>0</v>
      </c>
      <c r="G234" s="80">
        <v>0</v>
      </c>
      <c r="H234" s="81">
        <v>4550</v>
      </c>
      <c r="I234" s="84">
        <v>4550</v>
      </c>
    </row>
    <row r="235" spans="1:9" ht="15.75" thickBot="1" x14ac:dyDescent="0.3">
      <c r="A235" s="59" t="s">
        <v>500</v>
      </c>
      <c r="B235" s="50">
        <v>45919</v>
      </c>
      <c r="C235" s="50">
        <v>45976</v>
      </c>
      <c r="D235" s="51">
        <v>0</v>
      </c>
      <c r="E235" s="51">
        <v>0</v>
      </c>
      <c r="F235" s="51">
        <v>0</v>
      </c>
      <c r="G235" s="51">
        <v>0</v>
      </c>
      <c r="H235" s="52">
        <v>3100</v>
      </c>
      <c r="I235" s="60">
        <v>3100</v>
      </c>
    </row>
    <row r="236" spans="1:9" ht="15.75" thickBot="1" x14ac:dyDescent="0.3">
      <c r="A236" s="82" t="s">
        <v>494</v>
      </c>
      <c r="B236" s="79">
        <v>45930</v>
      </c>
      <c r="C236" s="79">
        <v>45930</v>
      </c>
      <c r="D236" s="80">
        <v>0</v>
      </c>
      <c r="E236" s="80">
        <v>0</v>
      </c>
      <c r="F236" s="80">
        <v>0</v>
      </c>
      <c r="G236" s="80">
        <v>0</v>
      </c>
      <c r="H236" s="80">
        <v>800</v>
      </c>
      <c r="I236" s="83">
        <v>800</v>
      </c>
    </row>
    <row r="237" spans="1:9" ht="15.75" thickBot="1" x14ac:dyDescent="0.3">
      <c r="A237" s="59" t="s">
        <v>367</v>
      </c>
      <c r="B237" s="50">
        <v>45919</v>
      </c>
      <c r="C237" s="50">
        <v>45946</v>
      </c>
      <c r="D237" s="51">
        <v>0</v>
      </c>
      <c r="E237" s="51">
        <v>0</v>
      </c>
      <c r="F237" s="51">
        <v>0</v>
      </c>
      <c r="G237" s="51">
        <v>0</v>
      </c>
      <c r="H237" s="52">
        <v>2100</v>
      </c>
      <c r="I237" s="60">
        <v>2100</v>
      </c>
    </row>
    <row r="238" spans="1:9" ht="15.75" thickBot="1" x14ac:dyDescent="0.3">
      <c r="A238" s="82" t="s">
        <v>489</v>
      </c>
      <c r="B238" s="79">
        <v>45930</v>
      </c>
      <c r="C238" s="79">
        <v>45992</v>
      </c>
      <c r="D238" s="80">
        <v>0</v>
      </c>
      <c r="E238" s="80">
        <v>0</v>
      </c>
      <c r="F238" s="80">
        <v>0</v>
      </c>
      <c r="G238" s="80">
        <v>0</v>
      </c>
      <c r="H238" s="81">
        <v>3100</v>
      </c>
      <c r="I238" s="84">
        <v>3100</v>
      </c>
    </row>
    <row r="239" spans="1:9" ht="15.75" thickBot="1" x14ac:dyDescent="0.3">
      <c r="A239" s="59" t="s">
        <v>363</v>
      </c>
      <c r="B239" s="50">
        <v>45912</v>
      </c>
      <c r="C239" s="50">
        <v>45944</v>
      </c>
      <c r="D239" s="51">
        <v>0</v>
      </c>
      <c r="E239" s="51">
        <v>0</v>
      </c>
      <c r="F239" s="51">
        <v>0</v>
      </c>
      <c r="G239" s="51">
        <v>0</v>
      </c>
      <c r="H239" s="52">
        <v>1100</v>
      </c>
      <c r="I239" s="60">
        <v>1100</v>
      </c>
    </row>
    <row r="240" spans="1:9" ht="15.75" thickBot="1" x14ac:dyDescent="0.3">
      <c r="A240" s="82" t="s">
        <v>149</v>
      </c>
      <c r="B240" s="79">
        <v>45930</v>
      </c>
      <c r="C240" s="79">
        <v>46295</v>
      </c>
      <c r="D240" s="80">
        <v>0</v>
      </c>
      <c r="E240" s="80">
        <v>0</v>
      </c>
      <c r="F240" s="80">
        <v>0</v>
      </c>
      <c r="G240" s="80">
        <v>0</v>
      </c>
      <c r="H240" s="81">
        <v>6700</v>
      </c>
      <c r="I240" s="84">
        <v>6700</v>
      </c>
    </row>
    <row r="241" spans="1:9" ht="15.75" thickBot="1" x14ac:dyDescent="0.3">
      <c r="A241" s="59" t="s">
        <v>152</v>
      </c>
      <c r="B241" s="50">
        <v>45919</v>
      </c>
      <c r="C241" s="50">
        <v>45976</v>
      </c>
      <c r="D241" s="51">
        <v>0</v>
      </c>
      <c r="E241" s="51">
        <v>0</v>
      </c>
      <c r="F241" s="51">
        <v>0</v>
      </c>
      <c r="G241" s="51">
        <v>0</v>
      </c>
      <c r="H241" s="52">
        <v>2200</v>
      </c>
      <c r="I241" s="60">
        <v>2200</v>
      </c>
    </row>
    <row r="242" spans="1:9" ht="15.75" thickBot="1" x14ac:dyDescent="0.3">
      <c r="A242" s="82" t="s">
        <v>490</v>
      </c>
      <c r="B242" s="79">
        <v>45930</v>
      </c>
      <c r="C242" s="79">
        <v>45992</v>
      </c>
      <c r="D242" s="80">
        <v>0</v>
      </c>
      <c r="E242" s="80">
        <v>0</v>
      </c>
      <c r="F242" s="80">
        <v>0</v>
      </c>
      <c r="G242" s="80">
        <v>0</v>
      </c>
      <c r="H242" s="81">
        <v>1100</v>
      </c>
      <c r="I242" s="84">
        <v>1100</v>
      </c>
    </row>
    <row r="243" spans="1:9" ht="15.75" thickBot="1" x14ac:dyDescent="0.3">
      <c r="A243" s="59" t="s">
        <v>369</v>
      </c>
      <c r="B243" s="50">
        <v>45930</v>
      </c>
      <c r="C243" s="50">
        <v>46023</v>
      </c>
      <c r="D243" s="51">
        <v>0</v>
      </c>
      <c r="E243" s="51">
        <v>0</v>
      </c>
      <c r="F243" s="51">
        <v>0</v>
      </c>
      <c r="G243" s="51">
        <v>0</v>
      </c>
      <c r="H243" s="52">
        <v>3400</v>
      </c>
      <c r="I243" s="60">
        <v>3400</v>
      </c>
    </row>
    <row r="244" spans="1:9" ht="15.75" thickBot="1" x14ac:dyDescent="0.3">
      <c r="A244" s="82" t="s">
        <v>498</v>
      </c>
      <c r="B244" s="79">
        <v>45930</v>
      </c>
      <c r="C244" s="79">
        <v>46053</v>
      </c>
      <c r="D244" s="80">
        <v>0</v>
      </c>
      <c r="E244" s="80">
        <v>0</v>
      </c>
      <c r="F244" s="80">
        <v>0</v>
      </c>
      <c r="G244" s="80">
        <v>0</v>
      </c>
      <c r="H244" s="80">
        <v>800</v>
      </c>
      <c r="I244" s="83">
        <v>800</v>
      </c>
    </row>
    <row r="245" spans="1:9" ht="15.75" thickBot="1" x14ac:dyDescent="0.3">
      <c r="A245" s="59" t="s">
        <v>147</v>
      </c>
      <c r="B245" s="50">
        <v>45930</v>
      </c>
      <c r="C245" s="50">
        <v>46295</v>
      </c>
      <c r="D245" s="51">
        <v>0</v>
      </c>
      <c r="E245" s="51">
        <v>0</v>
      </c>
      <c r="F245" s="51">
        <v>0</v>
      </c>
      <c r="G245" s="51">
        <v>0</v>
      </c>
      <c r="H245" s="52">
        <v>4685.71</v>
      </c>
      <c r="I245" s="60">
        <v>4685.71</v>
      </c>
    </row>
    <row r="246" spans="1:9" ht="15.75" thickBot="1" x14ac:dyDescent="0.3">
      <c r="A246" s="82" t="s">
        <v>493</v>
      </c>
      <c r="B246" s="79">
        <v>45930</v>
      </c>
      <c r="C246" s="79">
        <v>46054</v>
      </c>
      <c r="D246" s="80">
        <v>0</v>
      </c>
      <c r="E246" s="80">
        <v>0</v>
      </c>
      <c r="F246" s="80">
        <v>0</v>
      </c>
      <c r="G246" s="80">
        <v>0</v>
      </c>
      <c r="H246" s="81">
        <v>4550</v>
      </c>
      <c r="I246" s="84">
        <v>4550</v>
      </c>
    </row>
    <row r="247" spans="1:9" ht="15.75" thickBot="1" x14ac:dyDescent="0.3">
      <c r="A247" s="59" t="s">
        <v>491</v>
      </c>
      <c r="B247" s="50">
        <v>45912</v>
      </c>
      <c r="C247" s="50">
        <v>45941</v>
      </c>
      <c r="D247" s="51">
        <v>0</v>
      </c>
      <c r="E247" s="51">
        <v>0</v>
      </c>
      <c r="F247" s="51">
        <v>0</v>
      </c>
      <c r="G247" s="51">
        <v>0</v>
      </c>
      <c r="H247" s="52">
        <v>1100</v>
      </c>
      <c r="I247" s="60">
        <v>1100</v>
      </c>
    </row>
    <row r="248" spans="1:9" ht="15.75" thickBot="1" x14ac:dyDescent="0.3">
      <c r="A248" s="82" t="s">
        <v>495</v>
      </c>
      <c r="B248" s="79">
        <v>45930</v>
      </c>
      <c r="C248" s="79">
        <v>45931</v>
      </c>
      <c r="D248" s="80">
        <v>0</v>
      </c>
      <c r="E248" s="80">
        <v>0</v>
      </c>
      <c r="F248" s="80">
        <v>0</v>
      </c>
      <c r="G248" s="80">
        <v>0</v>
      </c>
      <c r="H248" s="80">
        <v>800</v>
      </c>
      <c r="I248" s="83">
        <v>800</v>
      </c>
    </row>
    <row r="249" spans="1:9" ht="15.75" thickBot="1" x14ac:dyDescent="0.3">
      <c r="A249" s="59" t="s">
        <v>499</v>
      </c>
      <c r="B249" s="50">
        <v>45930</v>
      </c>
      <c r="C249" s="50">
        <v>46052</v>
      </c>
      <c r="D249" s="51">
        <v>0</v>
      </c>
      <c r="E249" s="51">
        <v>0</v>
      </c>
      <c r="F249" s="51">
        <v>0</v>
      </c>
      <c r="G249" s="51">
        <v>0</v>
      </c>
      <c r="H249" s="51">
        <v>800</v>
      </c>
      <c r="I249" s="69">
        <v>800</v>
      </c>
    </row>
    <row r="250" spans="1:9" ht="15.75" thickBot="1" x14ac:dyDescent="0.3">
      <c r="A250" s="82" t="s">
        <v>496</v>
      </c>
      <c r="B250" s="79">
        <v>45930</v>
      </c>
      <c r="C250" s="79">
        <v>45930</v>
      </c>
      <c r="D250" s="80">
        <v>0</v>
      </c>
      <c r="E250" s="80">
        <v>0</v>
      </c>
      <c r="F250" s="80">
        <v>0</v>
      </c>
      <c r="G250" s="80">
        <v>0</v>
      </c>
      <c r="H250" s="80">
        <v>800</v>
      </c>
      <c r="I250" s="83">
        <v>800</v>
      </c>
    </row>
    <row r="251" spans="1:9" ht="15.75" thickBot="1" x14ac:dyDescent="0.3">
      <c r="A251" s="59" t="s">
        <v>364</v>
      </c>
      <c r="B251" s="50">
        <v>45912</v>
      </c>
      <c r="C251" s="50">
        <v>45915</v>
      </c>
      <c r="D251" s="51">
        <v>0</v>
      </c>
      <c r="E251" s="51">
        <v>0</v>
      </c>
      <c r="F251" s="51">
        <v>0</v>
      </c>
      <c r="G251" s="51">
        <v>0</v>
      </c>
      <c r="H251" s="52">
        <v>2300</v>
      </c>
      <c r="I251" s="60">
        <v>2300</v>
      </c>
    </row>
    <row r="252" spans="1:9" ht="15.75" thickBot="1" x14ac:dyDescent="0.3">
      <c r="A252" s="82" t="s">
        <v>364</v>
      </c>
      <c r="B252" s="79">
        <v>45930</v>
      </c>
      <c r="C252" s="79">
        <v>45915</v>
      </c>
      <c r="D252" s="80">
        <v>0</v>
      </c>
      <c r="E252" s="80">
        <v>0</v>
      </c>
      <c r="F252" s="80">
        <v>0</v>
      </c>
      <c r="G252" s="80">
        <v>0</v>
      </c>
      <c r="H252" s="80">
        <v>0</v>
      </c>
      <c r="I252" s="83">
        <v>0</v>
      </c>
    </row>
    <row r="253" spans="1:9" ht="15.75" thickBot="1" x14ac:dyDescent="0.3">
      <c r="A253" s="59" t="s">
        <v>497</v>
      </c>
      <c r="B253" s="50">
        <v>45930</v>
      </c>
      <c r="C253" s="50">
        <v>45930</v>
      </c>
      <c r="D253" s="51">
        <v>0</v>
      </c>
      <c r="E253" s="51">
        <v>0</v>
      </c>
      <c r="F253" s="51">
        <v>0</v>
      </c>
      <c r="G253" s="51">
        <v>0</v>
      </c>
      <c r="H253" s="51">
        <v>800</v>
      </c>
      <c r="I253" s="69">
        <v>800</v>
      </c>
    </row>
    <row r="254" spans="1:9" ht="15.75" thickBot="1" x14ac:dyDescent="0.3">
      <c r="A254" s="82" t="s">
        <v>365</v>
      </c>
      <c r="B254" s="79">
        <v>45912</v>
      </c>
      <c r="C254" s="79">
        <v>45943</v>
      </c>
      <c r="D254" s="80">
        <v>0</v>
      </c>
      <c r="E254" s="80">
        <v>0</v>
      </c>
      <c r="F254" s="80">
        <v>0</v>
      </c>
      <c r="G254" s="80">
        <v>0</v>
      </c>
      <c r="H254" s="81">
        <v>1100</v>
      </c>
      <c r="I254" s="84">
        <v>1100</v>
      </c>
    </row>
    <row r="255" spans="1:9" ht="15.75" thickBot="1" x14ac:dyDescent="0.3">
      <c r="A255" s="59" t="s">
        <v>366</v>
      </c>
      <c r="B255" s="50">
        <v>45912</v>
      </c>
      <c r="C255" s="50">
        <v>45918</v>
      </c>
      <c r="D255" s="51">
        <v>0</v>
      </c>
      <c r="E255" s="51">
        <v>0</v>
      </c>
      <c r="F255" s="51">
        <v>0</v>
      </c>
      <c r="G255" s="51">
        <v>0</v>
      </c>
      <c r="H255" s="51">
        <v>900</v>
      </c>
      <c r="I255" s="69">
        <v>900</v>
      </c>
    </row>
    <row r="256" spans="1:9" ht="15.75" thickBot="1" x14ac:dyDescent="0.3">
      <c r="A256" s="82" t="s">
        <v>366</v>
      </c>
      <c r="B256" s="79">
        <v>45930</v>
      </c>
      <c r="C256" s="79">
        <v>45918</v>
      </c>
      <c r="D256" s="80">
        <v>0</v>
      </c>
      <c r="E256" s="80">
        <v>0</v>
      </c>
      <c r="F256" s="80">
        <v>0</v>
      </c>
      <c r="G256" s="80">
        <v>0</v>
      </c>
      <c r="H256" s="80">
        <v>0</v>
      </c>
      <c r="I256" s="83">
        <v>0</v>
      </c>
    </row>
    <row r="257" spans="1:9" ht="15.75" thickBot="1" x14ac:dyDescent="0.3">
      <c r="A257" s="59" t="s">
        <v>148</v>
      </c>
      <c r="B257" s="50">
        <v>45930</v>
      </c>
      <c r="C257" s="50">
        <v>46295</v>
      </c>
      <c r="D257" s="51">
        <v>0</v>
      </c>
      <c r="E257" s="51">
        <v>0</v>
      </c>
      <c r="F257" s="51">
        <v>0</v>
      </c>
      <c r="G257" s="51">
        <v>0</v>
      </c>
      <c r="H257" s="52">
        <v>8128.57</v>
      </c>
      <c r="I257" s="60">
        <v>8128.57</v>
      </c>
    </row>
    <row r="258" spans="1:9" ht="15.75" thickBot="1" x14ac:dyDescent="0.3">
      <c r="A258" s="113" t="s">
        <v>245</v>
      </c>
      <c r="B258" s="114"/>
      <c r="C258" s="115"/>
      <c r="D258" s="56">
        <v>0</v>
      </c>
      <c r="E258" s="56">
        <v>0</v>
      </c>
      <c r="F258" s="56">
        <v>0</v>
      </c>
      <c r="G258" s="56">
        <v>0</v>
      </c>
      <c r="H258" s="57">
        <v>69164.28</v>
      </c>
      <c r="I258" s="63">
        <v>69164.28</v>
      </c>
    </row>
    <row r="259" spans="1:9" ht="21" customHeight="1" thickBot="1" x14ac:dyDescent="0.3">
      <c r="A259" s="131" t="s">
        <v>474</v>
      </c>
      <c r="B259" s="132"/>
      <c r="C259" s="132"/>
      <c r="D259" s="132"/>
      <c r="E259" s="132"/>
      <c r="F259" s="132"/>
      <c r="G259" s="132"/>
      <c r="H259" s="132"/>
      <c r="I259" s="133"/>
    </row>
    <row r="260" spans="1:9" ht="15.75" thickBot="1" x14ac:dyDescent="0.3">
      <c r="A260" s="82" t="s">
        <v>368</v>
      </c>
      <c r="B260" s="79">
        <v>45944</v>
      </c>
      <c r="C260" s="79">
        <v>45945</v>
      </c>
      <c r="D260" s="80">
        <v>0</v>
      </c>
      <c r="E260" s="80">
        <v>0</v>
      </c>
      <c r="F260" s="80">
        <v>0</v>
      </c>
      <c r="G260" s="80">
        <v>0</v>
      </c>
      <c r="H260" s="81">
        <v>2000</v>
      </c>
      <c r="I260" s="84">
        <v>2000</v>
      </c>
    </row>
    <row r="261" spans="1:9" ht="15.75" thickBot="1" x14ac:dyDescent="0.3">
      <c r="A261" s="59" t="s">
        <v>368</v>
      </c>
      <c r="B261" s="50">
        <v>45960</v>
      </c>
      <c r="C261" s="50">
        <v>45945</v>
      </c>
      <c r="D261" s="51">
        <v>0</v>
      </c>
      <c r="E261" s="51">
        <v>0</v>
      </c>
      <c r="F261" s="51">
        <v>0</v>
      </c>
      <c r="G261" s="51">
        <v>0</v>
      </c>
      <c r="H261" s="51">
        <v>0</v>
      </c>
      <c r="I261" s="69">
        <v>0</v>
      </c>
    </row>
    <row r="262" spans="1:9" ht="15.75" thickBot="1" x14ac:dyDescent="0.3">
      <c r="A262" s="82" t="s">
        <v>150</v>
      </c>
      <c r="B262" s="79">
        <v>45960</v>
      </c>
      <c r="C262" s="79">
        <v>46295</v>
      </c>
      <c r="D262" s="80">
        <v>0</v>
      </c>
      <c r="E262" s="80">
        <v>0</v>
      </c>
      <c r="F262" s="80">
        <v>0</v>
      </c>
      <c r="G262" s="80">
        <v>0</v>
      </c>
      <c r="H262" s="81">
        <v>4550</v>
      </c>
      <c r="I262" s="84">
        <v>4550</v>
      </c>
    </row>
    <row r="263" spans="1:9" ht="15.75" thickBot="1" x14ac:dyDescent="0.3">
      <c r="A263" s="59" t="s">
        <v>485</v>
      </c>
      <c r="B263" s="50">
        <v>45944</v>
      </c>
      <c r="C263" s="50">
        <v>45976</v>
      </c>
      <c r="D263" s="51">
        <v>0</v>
      </c>
      <c r="E263" s="51">
        <v>0</v>
      </c>
      <c r="F263" s="51">
        <v>0</v>
      </c>
      <c r="G263" s="51">
        <v>0</v>
      </c>
      <c r="H263" s="52">
        <v>3100</v>
      </c>
      <c r="I263" s="60">
        <v>3100</v>
      </c>
    </row>
    <row r="264" spans="1:9" ht="15.75" thickBot="1" x14ac:dyDescent="0.3">
      <c r="A264" s="82" t="s">
        <v>151</v>
      </c>
      <c r="B264" s="79">
        <v>45944</v>
      </c>
      <c r="C264" s="79">
        <v>46006</v>
      </c>
      <c r="D264" s="80">
        <v>0</v>
      </c>
      <c r="E264" s="80">
        <v>0</v>
      </c>
      <c r="F264" s="80">
        <v>0</v>
      </c>
      <c r="G264" s="80">
        <v>0</v>
      </c>
      <c r="H264" s="81">
        <v>3600</v>
      </c>
      <c r="I264" s="84">
        <v>3600</v>
      </c>
    </row>
    <row r="265" spans="1:9" ht="15.75" thickBot="1" x14ac:dyDescent="0.3">
      <c r="A265" s="59" t="s">
        <v>492</v>
      </c>
      <c r="B265" s="50">
        <v>45960</v>
      </c>
      <c r="C265" s="50">
        <v>46054</v>
      </c>
      <c r="D265" s="51">
        <v>0</v>
      </c>
      <c r="E265" s="51">
        <v>0</v>
      </c>
      <c r="F265" s="51">
        <v>0</v>
      </c>
      <c r="G265" s="51">
        <v>0</v>
      </c>
      <c r="H265" s="52">
        <v>2200</v>
      </c>
      <c r="I265" s="60">
        <v>2200</v>
      </c>
    </row>
    <row r="266" spans="1:9" ht="15.75" thickBot="1" x14ac:dyDescent="0.3">
      <c r="A266" s="82" t="s">
        <v>488</v>
      </c>
      <c r="B266" s="79">
        <v>45960</v>
      </c>
      <c r="C266" s="79">
        <v>45992</v>
      </c>
      <c r="D266" s="80">
        <v>0</v>
      </c>
      <c r="E266" s="80">
        <v>0</v>
      </c>
      <c r="F266" s="80">
        <v>0</v>
      </c>
      <c r="G266" s="80">
        <v>0</v>
      </c>
      <c r="H266" s="81">
        <v>4550</v>
      </c>
      <c r="I266" s="84">
        <v>4550</v>
      </c>
    </row>
    <row r="267" spans="1:9" ht="15.75" thickBot="1" x14ac:dyDescent="0.3">
      <c r="A267" s="59" t="s">
        <v>500</v>
      </c>
      <c r="B267" s="50">
        <v>45944</v>
      </c>
      <c r="C267" s="50">
        <v>45976</v>
      </c>
      <c r="D267" s="51">
        <v>0</v>
      </c>
      <c r="E267" s="51">
        <v>0</v>
      </c>
      <c r="F267" s="51">
        <v>0</v>
      </c>
      <c r="G267" s="51">
        <v>0</v>
      </c>
      <c r="H267" s="52">
        <v>3100</v>
      </c>
      <c r="I267" s="60">
        <v>3100</v>
      </c>
    </row>
    <row r="268" spans="1:9" ht="15.75" thickBot="1" x14ac:dyDescent="0.3">
      <c r="A268" s="82" t="s">
        <v>494</v>
      </c>
      <c r="B268" s="79">
        <v>45960</v>
      </c>
      <c r="C268" s="79">
        <v>46112</v>
      </c>
      <c r="D268" s="80">
        <v>0</v>
      </c>
      <c r="E268" s="80">
        <v>0</v>
      </c>
      <c r="F268" s="80">
        <v>0</v>
      </c>
      <c r="G268" s="80">
        <v>0</v>
      </c>
      <c r="H268" s="80">
        <v>800</v>
      </c>
      <c r="I268" s="83">
        <v>800</v>
      </c>
    </row>
    <row r="269" spans="1:9" ht="15.75" thickBot="1" x14ac:dyDescent="0.3">
      <c r="A269" s="59" t="s">
        <v>367</v>
      </c>
      <c r="B269" s="50">
        <v>45951</v>
      </c>
      <c r="C269" s="50">
        <v>45946</v>
      </c>
      <c r="D269" s="51">
        <v>0</v>
      </c>
      <c r="E269" s="51">
        <v>0</v>
      </c>
      <c r="F269" s="51">
        <v>0</v>
      </c>
      <c r="G269" s="51">
        <v>0</v>
      </c>
      <c r="H269" s="52">
        <v>2100</v>
      </c>
      <c r="I269" s="60">
        <v>2100</v>
      </c>
    </row>
    <row r="270" spans="1:9" ht="15.75" thickBot="1" x14ac:dyDescent="0.3">
      <c r="A270" s="82" t="s">
        <v>367</v>
      </c>
      <c r="B270" s="79">
        <v>45960</v>
      </c>
      <c r="C270" s="79">
        <v>45946</v>
      </c>
      <c r="D270" s="80">
        <v>0</v>
      </c>
      <c r="E270" s="80">
        <v>0</v>
      </c>
      <c r="F270" s="80">
        <v>0</v>
      </c>
      <c r="G270" s="80">
        <v>0</v>
      </c>
      <c r="H270" s="80">
        <v>0</v>
      </c>
      <c r="I270" s="83">
        <v>0</v>
      </c>
    </row>
    <row r="271" spans="1:9" ht="15.75" thickBot="1" x14ac:dyDescent="0.3">
      <c r="A271" s="59" t="s">
        <v>489</v>
      </c>
      <c r="B271" s="50">
        <v>45960</v>
      </c>
      <c r="C271" s="50">
        <v>45992</v>
      </c>
      <c r="D271" s="51">
        <v>0</v>
      </c>
      <c r="E271" s="51">
        <v>0</v>
      </c>
      <c r="F271" s="51">
        <v>0</v>
      </c>
      <c r="G271" s="51">
        <v>0</v>
      </c>
      <c r="H271" s="52">
        <v>3100</v>
      </c>
      <c r="I271" s="60">
        <v>3100</v>
      </c>
    </row>
    <row r="272" spans="1:9" ht="15.75" thickBot="1" x14ac:dyDescent="0.3">
      <c r="A272" s="82" t="s">
        <v>363</v>
      </c>
      <c r="B272" s="79">
        <v>45944</v>
      </c>
      <c r="C272" s="79">
        <v>45944</v>
      </c>
      <c r="D272" s="80">
        <v>0</v>
      </c>
      <c r="E272" s="80">
        <v>0</v>
      </c>
      <c r="F272" s="80">
        <v>0</v>
      </c>
      <c r="G272" s="80">
        <v>0</v>
      </c>
      <c r="H272" s="81">
        <v>1100</v>
      </c>
      <c r="I272" s="84">
        <v>1100</v>
      </c>
    </row>
    <row r="273" spans="1:9" ht="15.75" thickBot="1" x14ac:dyDescent="0.3">
      <c r="A273" s="59" t="s">
        <v>363</v>
      </c>
      <c r="B273" s="50">
        <v>45960</v>
      </c>
      <c r="C273" s="50">
        <v>45944</v>
      </c>
      <c r="D273" s="51">
        <v>0</v>
      </c>
      <c r="E273" s="51">
        <v>0</v>
      </c>
      <c r="F273" s="51">
        <v>0</v>
      </c>
      <c r="G273" s="51">
        <v>0</v>
      </c>
      <c r="H273" s="51">
        <v>0</v>
      </c>
      <c r="I273" s="69">
        <v>0</v>
      </c>
    </row>
    <row r="274" spans="1:9" ht="15.75" thickBot="1" x14ac:dyDescent="0.3">
      <c r="A274" s="82" t="s">
        <v>149</v>
      </c>
      <c r="B274" s="79">
        <v>45960</v>
      </c>
      <c r="C274" s="79">
        <v>46295</v>
      </c>
      <c r="D274" s="80">
        <v>0</v>
      </c>
      <c r="E274" s="80">
        <v>0</v>
      </c>
      <c r="F274" s="80">
        <v>0</v>
      </c>
      <c r="G274" s="80">
        <v>0</v>
      </c>
      <c r="H274" s="81">
        <v>6700</v>
      </c>
      <c r="I274" s="84">
        <v>6700</v>
      </c>
    </row>
    <row r="275" spans="1:9" ht="15.75" thickBot="1" x14ac:dyDescent="0.3">
      <c r="A275" s="59" t="s">
        <v>152</v>
      </c>
      <c r="B275" s="50">
        <v>45951</v>
      </c>
      <c r="C275" s="50">
        <v>45976</v>
      </c>
      <c r="D275" s="51">
        <v>0</v>
      </c>
      <c r="E275" s="51">
        <v>0</v>
      </c>
      <c r="F275" s="51">
        <v>0</v>
      </c>
      <c r="G275" s="51">
        <v>0</v>
      </c>
      <c r="H275" s="52">
        <v>2200</v>
      </c>
      <c r="I275" s="60">
        <v>2200</v>
      </c>
    </row>
    <row r="276" spans="1:9" ht="15.75" thickBot="1" x14ac:dyDescent="0.3">
      <c r="A276" s="82" t="s">
        <v>490</v>
      </c>
      <c r="B276" s="79">
        <v>45960</v>
      </c>
      <c r="C276" s="79">
        <v>45992</v>
      </c>
      <c r="D276" s="80">
        <v>0</v>
      </c>
      <c r="E276" s="80">
        <v>0</v>
      </c>
      <c r="F276" s="80">
        <v>0</v>
      </c>
      <c r="G276" s="80">
        <v>0</v>
      </c>
      <c r="H276" s="81">
        <v>1100</v>
      </c>
      <c r="I276" s="84">
        <v>1100</v>
      </c>
    </row>
    <row r="277" spans="1:9" ht="15.75" thickBot="1" x14ac:dyDescent="0.3">
      <c r="A277" s="59" t="s">
        <v>369</v>
      </c>
      <c r="B277" s="50">
        <v>45960</v>
      </c>
      <c r="C277" s="50">
        <v>46023</v>
      </c>
      <c r="D277" s="51">
        <v>0</v>
      </c>
      <c r="E277" s="51">
        <v>0</v>
      </c>
      <c r="F277" s="51">
        <v>0</v>
      </c>
      <c r="G277" s="51">
        <v>0</v>
      </c>
      <c r="H277" s="52">
        <v>3400</v>
      </c>
      <c r="I277" s="60">
        <v>3400</v>
      </c>
    </row>
    <row r="278" spans="1:9" ht="15.75" thickBot="1" x14ac:dyDescent="0.3">
      <c r="A278" s="82" t="s">
        <v>498</v>
      </c>
      <c r="B278" s="79">
        <v>45960</v>
      </c>
      <c r="C278" s="79">
        <v>46053</v>
      </c>
      <c r="D278" s="80">
        <v>0</v>
      </c>
      <c r="E278" s="80">
        <v>0</v>
      </c>
      <c r="F278" s="80">
        <v>0</v>
      </c>
      <c r="G278" s="80">
        <v>0</v>
      </c>
      <c r="H278" s="80">
        <v>800</v>
      </c>
      <c r="I278" s="83">
        <v>800</v>
      </c>
    </row>
    <row r="279" spans="1:9" ht="15.75" thickBot="1" x14ac:dyDescent="0.3">
      <c r="A279" s="59" t="s">
        <v>147</v>
      </c>
      <c r="B279" s="50">
        <v>45960</v>
      </c>
      <c r="C279" s="50">
        <v>46295</v>
      </c>
      <c r="D279" s="51">
        <v>0</v>
      </c>
      <c r="E279" s="51">
        <v>0</v>
      </c>
      <c r="F279" s="51">
        <v>0</v>
      </c>
      <c r="G279" s="51">
        <v>0</v>
      </c>
      <c r="H279" s="52">
        <v>4685.71</v>
      </c>
      <c r="I279" s="60">
        <v>4685.71</v>
      </c>
    </row>
    <row r="280" spans="1:9" ht="15.75" thickBot="1" x14ac:dyDescent="0.3">
      <c r="A280" s="82" t="s">
        <v>493</v>
      </c>
      <c r="B280" s="79">
        <v>45960</v>
      </c>
      <c r="C280" s="79">
        <v>46054</v>
      </c>
      <c r="D280" s="80">
        <v>0</v>
      </c>
      <c r="E280" s="80">
        <v>0</v>
      </c>
      <c r="F280" s="80">
        <v>0</v>
      </c>
      <c r="G280" s="80">
        <v>0</v>
      </c>
      <c r="H280" s="81">
        <v>4550</v>
      </c>
      <c r="I280" s="84">
        <v>4550</v>
      </c>
    </row>
    <row r="281" spans="1:9" ht="15.75" thickBot="1" x14ac:dyDescent="0.3">
      <c r="A281" s="59" t="s">
        <v>491</v>
      </c>
      <c r="B281" s="50">
        <v>45944</v>
      </c>
      <c r="C281" s="50">
        <v>45941</v>
      </c>
      <c r="D281" s="51">
        <v>0</v>
      </c>
      <c r="E281" s="51">
        <v>0</v>
      </c>
      <c r="F281" s="51">
        <v>0</v>
      </c>
      <c r="G281" s="51">
        <v>0</v>
      </c>
      <c r="H281" s="52">
        <v>1100</v>
      </c>
      <c r="I281" s="60">
        <v>1100</v>
      </c>
    </row>
    <row r="282" spans="1:9" ht="15.75" thickBot="1" x14ac:dyDescent="0.3">
      <c r="A282" s="82" t="s">
        <v>491</v>
      </c>
      <c r="B282" s="79">
        <v>45960</v>
      </c>
      <c r="C282" s="79">
        <v>45941</v>
      </c>
      <c r="D282" s="80">
        <v>0</v>
      </c>
      <c r="E282" s="80">
        <v>0</v>
      </c>
      <c r="F282" s="80">
        <v>0</v>
      </c>
      <c r="G282" s="80">
        <v>0</v>
      </c>
      <c r="H282" s="80">
        <v>0</v>
      </c>
      <c r="I282" s="83">
        <v>0</v>
      </c>
    </row>
    <row r="283" spans="1:9" ht="15.75" thickBot="1" x14ac:dyDescent="0.3">
      <c r="A283" s="59" t="s">
        <v>495</v>
      </c>
      <c r="B283" s="50">
        <v>45960</v>
      </c>
      <c r="C283" s="50">
        <v>45931</v>
      </c>
      <c r="D283" s="51">
        <v>0</v>
      </c>
      <c r="E283" s="51">
        <v>0</v>
      </c>
      <c r="F283" s="51">
        <v>0</v>
      </c>
      <c r="G283" s="51">
        <v>0</v>
      </c>
      <c r="H283" s="51">
        <v>0</v>
      </c>
      <c r="I283" s="69">
        <v>0</v>
      </c>
    </row>
    <row r="284" spans="1:9" ht="15.75" thickBot="1" x14ac:dyDescent="0.3">
      <c r="A284" s="82" t="s">
        <v>495</v>
      </c>
      <c r="B284" s="79">
        <v>45960</v>
      </c>
      <c r="C284" s="79">
        <v>46112</v>
      </c>
      <c r="D284" s="80">
        <v>0</v>
      </c>
      <c r="E284" s="80">
        <v>0</v>
      </c>
      <c r="F284" s="80">
        <v>0</v>
      </c>
      <c r="G284" s="80">
        <v>0</v>
      </c>
      <c r="H284" s="80">
        <v>800</v>
      </c>
      <c r="I284" s="83">
        <v>800</v>
      </c>
    </row>
    <row r="285" spans="1:9" ht="15.75" thickBot="1" x14ac:dyDescent="0.3">
      <c r="A285" s="59" t="s">
        <v>499</v>
      </c>
      <c r="B285" s="50">
        <v>45960</v>
      </c>
      <c r="C285" s="50">
        <v>46052</v>
      </c>
      <c r="D285" s="51">
        <v>0</v>
      </c>
      <c r="E285" s="51">
        <v>0</v>
      </c>
      <c r="F285" s="51">
        <v>0</v>
      </c>
      <c r="G285" s="51">
        <v>0</v>
      </c>
      <c r="H285" s="51">
        <v>800</v>
      </c>
      <c r="I285" s="69">
        <v>800</v>
      </c>
    </row>
    <row r="286" spans="1:9" ht="15.75" thickBot="1" x14ac:dyDescent="0.3">
      <c r="A286" s="82" t="s">
        <v>496</v>
      </c>
      <c r="B286" s="79">
        <v>45960</v>
      </c>
      <c r="C286" s="79">
        <v>46112</v>
      </c>
      <c r="D286" s="80">
        <v>0</v>
      </c>
      <c r="E286" s="80">
        <v>0</v>
      </c>
      <c r="F286" s="80">
        <v>0</v>
      </c>
      <c r="G286" s="80">
        <v>0</v>
      </c>
      <c r="H286" s="80">
        <v>800</v>
      </c>
      <c r="I286" s="83">
        <v>800</v>
      </c>
    </row>
    <row r="287" spans="1:9" ht="15.75" thickBot="1" x14ac:dyDescent="0.3">
      <c r="A287" s="59" t="s">
        <v>364</v>
      </c>
      <c r="B287" s="50">
        <v>45951</v>
      </c>
      <c r="C287" s="50">
        <v>46006</v>
      </c>
      <c r="D287" s="51">
        <v>0</v>
      </c>
      <c r="E287" s="51">
        <v>0</v>
      </c>
      <c r="F287" s="51">
        <v>0</v>
      </c>
      <c r="G287" s="51">
        <v>0</v>
      </c>
      <c r="H287" s="52">
        <v>2300</v>
      </c>
      <c r="I287" s="60">
        <v>2300</v>
      </c>
    </row>
    <row r="288" spans="1:9" ht="15.75" thickBot="1" x14ac:dyDescent="0.3">
      <c r="A288" s="82" t="s">
        <v>365</v>
      </c>
      <c r="B288" s="79">
        <v>45944</v>
      </c>
      <c r="C288" s="79">
        <v>45943</v>
      </c>
      <c r="D288" s="80">
        <v>0</v>
      </c>
      <c r="E288" s="80">
        <v>0</v>
      </c>
      <c r="F288" s="80">
        <v>0</v>
      </c>
      <c r="G288" s="80">
        <v>0</v>
      </c>
      <c r="H288" s="81">
        <v>1100</v>
      </c>
      <c r="I288" s="84">
        <v>1100</v>
      </c>
    </row>
    <row r="289" spans="1:9" ht="15.75" thickBot="1" x14ac:dyDescent="0.3">
      <c r="A289" s="59" t="s">
        <v>365</v>
      </c>
      <c r="B289" s="50">
        <v>45960</v>
      </c>
      <c r="C289" s="50">
        <v>45943</v>
      </c>
      <c r="D289" s="51">
        <v>0</v>
      </c>
      <c r="E289" s="51">
        <v>0</v>
      </c>
      <c r="F289" s="51">
        <v>0</v>
      </c>
      <c r="G289" s="51">
        <v>0</v>
      </c>
      <c r="H289" s="51">
        <v>0</v>
      </c>
      <c r="I289" s="69">
        <v>0</v>
      </c>
    </row>
    <row r="290" spans="1:9" ht="15.75" thickBot="1" x14ac:dyDescent="0.3">
      <c r="A290" s="82" t="s">
        <v>366</v>
      </c>
      <c r="B290" s="79">
        <v>45951</v>
      </c>
      <c r="C290" s="79">
        <v>46009</v>
      </c>
      <c r="D290" s="80">
        <v>0</v>
      </c>
      <c r="E290" s="80">
        <v>0</v>
      </c>
      <c r="F290" s="80">
        <v>0</v>
      </c>
      <c r="G290" s="80">
        <v>0</v>
      </c>
      <c r="H290" s="80">
        <v>900</v>
      </c>
      <c r="I290" s="83">
        <v>900</v>
      </c>
    </row>
    <row r="291" spans="1:9" ht="15.75" thickBot="1" x14ac:dyDescent="0.3">
      <c r="A291" s="59" t="s">
        <v>148</v>
      </c>
      <c r="B291" s="50">
        <v>45960</v>
      </c>
      <c r="C291" s="50">
        <v>46295</v>
      </c>
      <c r="D291" s="51">
        <v>0</v>
      </c>
      <c r="E291" s="51">
        <v>0</v>
      </c>
      <c r="F291" s="51">
        <v>0</v>
      </c>
      <c r="G291" s="51">
        <v>0</v>
      </c>
      <c r="H291" s="52">
        <v>8128.57</v>
      </c>
      <c r="I291" s="60">
        <v>8128.57</v>
      </c>
    </row>
    <row r="292" spans="1:9" ht="15.75" thickBot="1" x14ac:dyDescent="0.3">
      <c r="A292" s="113" t="s">
        <v>245</v>
      </c>
      <c r="B292" s="114"/>
      <c r="C292" s="115"/>
      <c r="D292" s="56">
        <v>0</v>
      </c>
      <c r="E292" s="56">
        <v>0</v>
      </c>
      <c r="F292" s="56">
        <v>0</v>
      </c>
      <c r="G292" s="56">
        <v>0</v>
      </c>
      <c r="H292" s="57">
        <v>69564.28</v>
      </c>
      <c r="I292" s="63">
        <v>69564.28</v>
      </c>
    </row>
    <row r="293" spans="1:9" ht="21" customHeight="1" thickBot="1" x14ac:dyDescent="0.3">
      <c r="A293" s="131" t="s">
        <v>477</v>
      </c>
      <c r="B293" s="132"/>
      <c r="C293" s="132"/>
      <c r="D293" s="132"/>
      <c r="E293" s="132"/>
      <c r="F293" s="132"/>
      <c r="G293" s="132"/>
      <c r="H293" s="132"/>
      <c r="I293" s="133"/>
    </row>
    <row r="294" spans="1:9" ht="15.75" thickBot="1" x14ac:dyDescent="0.3">
      <c r="A294" s="82" t="s">
        <v>150</v>
      </c>
      <c r="B294" s="79">
        <v>45989</v>
      </c>
      <c r="C294" s="79">
        <v>46295</v>
      </c>
      <c r="D294" s="80">
        <v>0</v>
      </c>
      <c r="E294" s="80">
        <v>0</v>
      </c>
      <c r="F294" s="80">
        <v>0</v>
      </c>
      <c r="G294" s="80">
        <v>0</v>
      </c>
      <c r="H294" s="81">
        <v>4550</v>
      </c>
      <c r="I294" s="84">
        <v>4550</v>
      </c>
    </row>
    <row r="295" spans="1:9" ht="15.75" thickBot="1" x14ac:dyDescent="0.3">
      <c r="A295" s="59" t="s">
        <v>485</v>
      </c>
      <c r="B295" s="50">
        <v>45975</v>
      </c>
      <c r="C295" s="50">
        <v>45976</v>
      </c>
      <c r="D295" s="51">
        <v>0</v>
      </c>
      <c r="E295" s="51">
        <v>0</v>
      </c>
      <c r="F295" s="51">
        <v>0</v>
      </c>
      <c r="G295" s="51">
        <v>0</v>
      </c>
      <c r="H295" s="52">
        <v>3100</v>
      </c>
      <c r="I295" s="60">
        <v>3100</v>
      </c>
    </row>
    <row r="296" spans="1:9" ht="15.75" thickBot="1" x14ac:dyDescent="0.3">
      <c r="A296" s="82" t="s">
        <v>485</v>
      </c>
      <c r="B296" s="79">
        <v>45989</v>
      </c>
      <c r="C296" s="79">
        <v>45976</v>
      </c>
      <c r="D296" s="80">
        <v>0</v>
      </c>
      <c r="E296" s="80">
        <v>0</v>
      </c>
      <c r="F296" s="80">
        <v>0</v>
      </c>
      <c r="G296" s="80">
        <v>0</v>
      </c>
      <c r="H296" s="80">
        <v>0</v>
      </c>
      <c r="I296" s="83">
        <v>0</v>
      </c>
    </row>
    <row r="297" spans="1:9" ht="15.75" thickBot="1" x14ac:dyDescent="0.3">
      <c r="A297" s="59" t="s">
        <v>151</v>
      </c>
      <c r="B297" s="50">
        <v>45975</v>
      </c>
      <c r="C297" s="50">
        <v>46006</v>
      </c>
      <c r="D297" s="51">
        <v>0</v>
      </c>
      <c r="E297" s="51">
        <v>0</v>
      </c>
      <c r="F297" s="51">
        <v>0</v>
      </c>
      <c r="G297" s="51">
        <v>0</v>
      </c>
      <c r="H297" s="52">
        <v>3600</v>
      </c>
      <c r="I297" s="60">
        <v>3600</v>
      </c>
    </row>
    <row r="298" spans="1:9" ht="15.75" thickBot="1" x14ac:dyDescent="0.3">
      <c r="A298" s="82" t="s">
        <v>492</v>
      </c>
      <c r="B298" s="79">
        <v>45989</v>
      </c>
      <c r="C298" s="79">
        <v>46054</v>
      </c>
      <c r="D298" s="80">
        <v>0</v>
      </c>
      <c r="E298" s="80">
        <v>0</v>
      </c>
      <c r="F298" s="80">
        <v>0</v>
      </c>
      <c r="G298" s="80">
        <v>0</v>
      </c>
      <c r="H298" s="81">
        <v>2200</v>
      </c>
      <c r="I298" s="84">
        <v>2200</v>
      </c>
    </row>
    <row r="299" spans="1:9" ht="15.75" thickBot="1" x14ac:dyDescent="0.3">
      <c r="A299" s="59" t="s">
        <v>488</v>
      </c>
      <c r="B299" s="50">
        <v>45989</v>
      </c>
      <c r="C299" s="50">
        <v>45992</v>
      </c>
      <c r="D299" s="51">
        <v>0</v>
      </c>
      <c r="E299" s="51">
        <v>0</v>
      </c>
      <c r="F299" s="51">
        <v>0</v>
      </c>
      <c r="G299" s="51">
        <v>0</v>
      </c>
      <c r="H299" s="52">
        <v>4550</v>
      </c>
      <c r="I299" s="60">
        <v>4550</v>
      </c>
    </row>
    <row r="300" spans="1:9" ht="15.75" thickBot="1" x14ac:dyDescent="0.3">
      <c r="A300" s="82" t="s">
        <v>500</v>
      </c>
      <c r="B300" s="79">
        <v>45975</v>
      </c>
      <c r="C300" s="79">
        <v>45976</v>
      </c>
      <c r="D300" s="80">
        <v>0</v>
      </c>
      <c r="E300" s="80">
        <v>0</v>
      </c>
      <c r="F300" s="80">
        <v>0</v>
      </c>
      <c r="G300" s="80">
        <v>0</v>
      </c>
      <c r="H300" s="81">
        <v>3100</v>
      </c>
      <c r="I300" s="84">
        <v>3100</v>
      </c>
    </row>
    <row r="301" spans="1:9" ht="15.75" thickBot="1" x14ac:dyDescent="0.3">
      <c r="A301" s="59" t="s">
        <v>500</v>
      </c>
      <c r="B301" s="50">
        <v>45989</v>
      </c>
      <c r="C301" s="50">
        <v>45976</v>
      </c>
      <c r="D301" s="51">
        <v>0</v>
      </c>
      <c r="E301" s="51">
        <v>0</v>
      </c>
      <c r="F301" s="51">
        <v>0</v>
      </c>
      <c r="G301" s="51">
        <v>0</v>
      </c>
      <c r="H301" s="51">
        <v>0</v>
      </c>
      <c r="I301" s="69">
        <v>0</v>
      </c>
    </row>
    <row r="302" spans="1:9" ht="15.75" thickBot="1" x14ac:dyDescent="0.3">
      <c r="A302" s="82" t="s">
        <v>494</v>
      </c>
      <c r="B302" s="79">
        <v>45989</v>
      </c>
      <c r="C302" s="79">
        <v>46112</v>
      </c>
      <c r="D302" s="80">
        <v>0</v>
      </c>
      <c r="E302" s="80">
        <v>0</v>
      </c>
      <c r="F302" s="80">
        <v>0</v>
      </c>
      <c r="G302" s="80">
        <v>0</v>
      </c>
      <c r="H302" s="80">
        <v>800</v>
      </c>
      <c r="I302" s="83">
        <v>800</v>
      </c>
    </row>
    <row r="303" spans="1:9" ht="15.75" thickBot="1" x14ac:dyDescent="0.3">
      <c r="A303" s="59" t="s">
        <v>489</v>
      </c>
      <c r="B303" s="50">
        <v>45989</v>
      </c>
      <c r="C303" s="50">
        <v>45992</v>
      </c>
      <c r="D303" s="51">
        <v>0</v>
      </c>
      <c r="E303" s="51">
        <v>0</v>
      </c>
      <c r="F303" s="51">
        <v>0</v>
      </c>
      <c r="G303" s="51">
        <v>0</v>
      </c>
      <c r="H303" s="52">
        <v>3100</v>
      </c>
      <c r="I303" s="60">
        <v>3100</v>
      </c>
    </row>
    <row r="304" spans="1:9" ht="15.75" thickBot="1" x14ac:dyDescent="0.3">
      <c r="A304" s="82" t="s">
        <v>363</v>
      </c>
      <c r="B304" s="79">
        <v>45975</v>
      </c>
      <c r="C304" s="79">
        <v>46280</v>
      </c>
      <c r="D304" s="80">
        <v>0</v>
      </c>
      <c r="E304" s="80">
        <v>0</v>
      </c>
      <c r="F304" s="80">
        <v>0</v>
      </c>
      <c r="G304" s="80">
        <v>0</v>
      </c>
      <c r="H304" s="81">
        <v>1500</v>
      </c>
      <c r="I304" s="84">
        <v>1500</v>
      </c>
    </row>
    <row r="305" spans="1:9" ht="15.75" thickBot="1" x14ac:dyDescent="0.3">
      <c r="A305" s="59" t="s">
        <v>149</v>
      </c>
      <c r="B305" s="50">
        <v>45989</v>
      </c>
      <c r="C305" s="50">
        <v>46295</v>
      </c>
      <c r="D305" s="51">
        <v>0</v>
      </c>
      <c r="E305" s="51">
        <v>0</v>
      </c>
      <c r="F305" s="51">
        <v>0</v>
      </c>
      <c r="G305" s="51">
        <v>0</v>
      </c>
      <c r="H305" s="52">
        <v>6700</v>
      </c>
      <c r="I305" s="60">
        <v>6700</v>
      </c>
    </row>
    <row r="306" spans="1:9" ht="15.75" thickBot="1" x14ac:dyDescent="0.3">
      <c r="A306" s="82" t="s">
        <v>152</v>
      </c>
      <c r="B306" s="79">
        <v>45982</v>
      </c>
      <c r="C306" s="79">
        <v>45976</v>
      </c>
      <c r="D306" s="80">
        <v>0</v>
      </c>
      <c r="E306" s="80">
        <v>0</v>
      </c>
      <c r="F306" s="80">
        <v>0</v>
      </c>
      <c r="G306" s="80">
        <v>0</v>
      </c>
      <c r="H306" s="81">
        <v>2200</v>
      </c>
      <c r="I306" s="84">
        <v>2200</v>
      </c>
    </row>
    <row r="307" spans="1:9" ht="15.75" thickBot="1" x14ac:dyDescent="0.3">
      <c r="A307" s="59" t="s">
        <v>152</v>
      </c>
      <c r="B307" s="50">
        <v>45989</v>
      </c>
      <c r="C307" s="50">
        <v>45976</v>
      </c>
      <c r="D307" s="51">
        <v>0</v>
      </c>
      <c r="E307" s="51">
        <v>0</v>
      </c>
      <c r="F307" s="51">
        <v>0</v>
      </c>
      <c r="G307" s="51">
        <v>0</v>
      </c>
      <c r="H307" s="51">
        <v>0</v>
      </c>
      <c r="I307" s="69">
        <v>0</v>
      </c>
    </row>
    <row r="308" spans="1:9" ht="15.75" thickBot="1" x14ac:dyDescent="0.3">
      <c r="A308" s="82" t="s">
        <v>490</v>
      </c>
      <c r="B308" s="79">
        <v>45989</v>
      </c>
      <c r="C308" s="79">
        <v>45992</v>
      </c>
      <c r="D308" s="80">
        <v>0</v>
      </c>
      <c r="E308" s="80">
        <v>0</v>
      </c>
      <c r="F308" s="80">
        <v>0</v>
      </c>
      <c r="G308" s="80">
        <v>0</v>
      </c>
      <c r="H308" s="81">
        <v>1100</v>
      </c>
      <c r="I308" s="84">
        <v>1100</v>
      </c>
    </row>
    <row r="309" spans="1:9" ht="15.75" thickBot="1" x14ac:dyDescent="0.3">
      <c r="A309" s="59" t="s">
        <v>369</v>
      </c>
      <c r="B309" s="50">
        <v>45989</v>
      </c>
      <c r="C309" s="50">
        <v>46023</v>
      </c>
      <c r="D309" s="51">
        <v>0</v>
      </c>
      <c r="E309" s="51">
        <v>0</v>
      </c>
      <c r="F309" s="51">
        <v>0</v>
      </c>
      <c r="G309" s="51">
        <v>0</v>
      </c>
      <c r="H309" s="52">
        <v>3400</v>
      </c>
      <c r="I309" s="60">
        <v>3400</v>
      </c>
    </row>
    <row r="310" spans="1:9" ht="15.75" thickBot="1" x14ac:dyDescent="0.3">
      <c r="A310" s="82" t="s">
        <v>498</v>
      </c>
      <c r="B310" s="79">
        <v>45989</v>
      </c>
      <c r="C310" s="79">
        <v>46053</v>
      </c>
      <c r="D310" s="80">
        <v>0</v>
      </c>
      <c r="E310" s="80">
        <v>0</v>
      </c>
      <c r="F310" s="80">
        <v>0</v>
      </c>
      <c r="G310" s="80">
        <v>0</v>
      </c>
      <c r="H310" s="80">
        <v>800</v>
      </c>
      <c r="I310" s="83">
        <v>800</v>
      </c>
    </row>
    <row r="311" spans="1:9" ht="15.75" thickBot="1" x14ac:dyDescent="0.3">
      <c r="A311" s="59" t="s">
        <v>147</v>
      </c>
      <c r="B311" s="50">
        <v>45989</v>
      </c>
      <c r="C311" s="50">
        <v>46295</v>
      </c>
      <c r="D311" s="51">
        <v>0</v>
      </c>
      <c r="E311" s="51">
        <v>0</v>
      </c>
      <c r="F311" s="51">
        <v>0</v>
      </c>
      <c r="G311" s="51">
        <v>0</v>
      </c>
      <c r="H311" s="52">
        <v>4685.71</v>
      </c>
      <c r="I311" s="60">
        <v>4685.71</v>
      </c>
    </row>
    <row r="312" spans="1:9" ht="15.75" thickBot="1" x14ac:dyDescent="0.3">
      <c r="A312" s="82" t="s">
        <v>493</v>
      </c>
      <c r="B312" s="79">
        <v>45989</v>
      </c>
      <c r="C312" s="79">
        <v>46054</v>
      </c>
      <c r="D312" s="80">
        <v>0</v>
      </c>
      <c r="E312" s="80">
        <v>0</v>
      </c>
      <c r="F312" s="80">
        <v>0</v>
      </c>
      <c r="G312" s="80">
        <v>0</v>
      </c>
      <c r="H312" s="81">
        <v>4550</v>
      </c>
      <c r="I312" s="84">
        <v>4550</v>
      </c>
    </row>
    <row r="313" spans="1:9" ht="15.75" thickBot="1" x14ac:dyDescent="0.3">
      <c r="A313" s="59" t="s">
        <v>491</v>
      </c>
      <c r="B313" s="50">
        <v>45975</v>
      </c>
      <c r="C313" s="50">
        <v>46277</v>
      </c>
      <c r="D313" s="51">
        <v>0</v>
      </c>
      <c r="E313" s="51">
        <v>0</v>
      </c>
      <c r="F313" s="51">
        <v>0</v>
      </c>
      <c r="G313" s="51">
        <v>0</v>
      </c>
      <c r="H313" s="52">
        <v>1500</v>
      </c>
      <c r="I313" s="60">
        <v>1500</v>
      </c>
    </row>
    <row r="314" spans="1:9" ht="15.75" thickBot="1" x14ac:dyDescent="0.3">
      <c r="A314" s="82" t="s">
        <v>495</v>
      </c>
      <c r="B314" s="79">
        <v>45989</v>
      </c>
      <c r="C314" s="79">
        <v>46112</v>
      </c>
      <c r="D314" s="80">
        <v>0</v>
      </c>
      <c r="E314" s="80">
        <v>0</v>
      </c>
      <c r="F314" s="80">
        <v>0</v>
      </c>
      <c r="G314" s="80">
        <v>0</v>
      </c>
      <c r="H314" s="80">
        <v>800</v>
      </c>
      <c r="I314" s="83">
        <v>800</v>
      </c>
    </row>
    <row r="315" spans="1:9" ht="15.75" thickBot="1" x14ac:dyDescent="0.3">
      <c r="A315" s="59" t="s">
        <v>499</v>
      </c>
      <c r="B315" s="50">
        <v>45989</v>
      </c>
      <c r="C315" s="50">
        <v>46052</v>
      </c>
      <c r="D315" s="51">
        <v>0</v>
      </c>
      <c r="E315" s="51">
        <v>0</v>
      </c>
      <c r="F315" s="51">
        <v>0</v>
      </c>
      <c r="G315" s="51">
        <v>0</v>
      </c>
      <c r="H315" s="51">
        <v>800</v>
      </c>
      <c r="I315" s="69">
        <v>800</v>
      </c>
    </row>
    <row r="316" spans="1:9" ht="15.75" thickBot="1" x14ac:dyDescent="0.3">
      <c r="A316" s="82" t="s">
        <v>496</v>
      </c>
      <c r="B316" s="79">
        <v>45989</v>
      </c>
      <c r="C316" s="79">
        <v>46112</v>
      </c>
      <c r="D316" s="80">
        <v>0</v>
      </c>
      <c r="E316" s="80">
        <v>0</v>
      </c>
      <c r="F316" s="80">
        <v>0</v>
      </c>
      <c r="G316" s="80">
        <v>0</v>
      </c>
      <c r="H316" s="80">
        <v>800</v>
      </c>
      <c r="I316" s="83">
        <v>800</v>
      </c>
    </row>
    <row r="317" spans="1:9" ht="15.75" thickBot="1" x14ac:dyDescent="0.3">
      <c r="A317" s="59" t="s">
        <v>364</v>
      </c>
      <c r="B317" s="50">
        <v>45982</v>
      </c>
      <c r="C317" s="50">
        <v>46006</v>
      </c>
      <c r="D317" s="51">
        <v>0</v>
      </c>
      <c r="E317" s="51">
        <v>0</v>
      </c>
      <c r="F317" s="51">
        <v>0</v>
      </c>
      <c r="G317" s="51">
        <v>0</v>
      </c>
      <c r="H317" s="52">
        <v>2300</v>
      </c>
      <c r="I317" s="60">
        <v>2300</v>
      </c>
    </row>
    <row r="318" spans="1:9" ht="15.75" thickBot="1" x14ac:dyDescent="0.3">
      <c r="A318" s="82" t="s">
        <v>365</v>
      </c>
      <c r="B318" s="79">
        <v>45975</v>
      </c>
      <c r="C318" s="79">
        <v>46280</v>
      </c>
      <c r="D318" s="80">
        <v>0</v>
      </c>
      <c r="E318" s="80">
        <v>0</v>
      </c>
      <c r="F318" s="80">
        <v>0</v>
      </c>
      <c r="G318" s="80">
        <v>0</v>
      </c>
      <c r="H318" s="81">
        <v>1500</v>
      </c>
      <c r="I318" s="84">
        <v>1500</v>
      </c>
    </row>
    <row r="319" spans="1:9" ht="15.75" thickBot="1" x14ac:dyDescent="0.3">
      <c r="A319" s="59" t="s">
        <v>366</v>
      </c>
      <c r="B319" s="50">
        <v>45982</v>
      </c>
      <c r="C319" s="50">
        <v>46009</v>
      </c>
      <c r="D319" s="51">
        <v>0</v>
      </c>
      <c r="E319" s="51">
        <v>0</v>
      </c>
      <c r="F319" s="51">
        <v>0</v>
      </c>
      <c r="G319" s="51">
        <v>0</v>
      </c>
      <c r="H319" s="51">
        <v>900</v>
      </c>
      <c r="I319" s="69">
        <v>900</v>
      </c>
    </row>
    <row r="320" spans="1:9" ht="15.75" thickBot="1" x14ac:dyDescent="0.3">
      <c r="A320" s="82" t="s">
        <v>148</v>
      </c>
      <c r="B320" s="79">
        <v>45989</v>
      </c>
      <c r="C320" s="79">
        <v>46295</v>
      </c>
      <c r="D320" s="80">
        <v>0</v>
      </c>
      <c r="E320" s="80">
        <v>0</v>
      </c>
      <c r="F320" s="80">
        <v>0</v>
      </c>
      <c r="G320" s="80">
        <v>0</v>
      </c>
      <c r="H320" s="81">
        <v>8128.57</v>
      </c>
      <c r="I320" s="84">
        <v>8128.57</v>
      </c>
    </row>
    <row r="321" spans="1:9" ht="15.75" thickBot="1" x14ac:dyDescent="0.3">
      <c r="A321" s="113" t="s">
        <v>245</v>
      </c>
      <c r="B321" s="114"/>
      <c r="C321" s="115"/>
      <c r="D321" s="56">
        <v>0</v>
      </c>
      <c r="E321" s="56">
        <v>0</v>
      </c>
      <c r="F321" s="56">
        <v>0</v>
      </c>
      <c r="G321" s="56">
        <v>0</v>
      </c>
      <c r="H321" s="57">
        <v>66664.28</v>
      </c>
      <c r="I321" s="63">
        <v>66664.28</v>
      </c>
    </row>
    <row r="322" spans="1:9" ht="21" customHeight="1" thickBot="1" x14ac:dyDescent="0.3">
      <c r="A322" s="137" t="s">
        <v>478</v>
      </c>
      <c r="B322" s="138"/>
      <c r="C322" s="138"/>
      <c r="D322" s="138"/>
      <c r="E322" s="138"/>
      <c r="F322" s="138"/>
      <c r="G322" s="138"/>
      <c r="H322" s="138"/>
      <c r="I322" s="139"/>
    </row>
    <row r="323" spans="1:9" ht="15.75" thickBot="1" x14ac:dyDescent="0.3">
      <c r="A323" s="59" t="s">
        <v>150</v>
      </c>
      <c r="B323" s="50">
        <v>46021</v>
      </c>
      <c r="C323" s="50">
        <v>46295</v>
      </c>
      <c r="D323" s="51">
        <v>0</v>
      </c>
      <c r="E323" s="51">
        <v>0</v>
      </c>
      <c r="F323" s="51">
        <v>0</v>
      </c>
      <c r="G323" s="51">
        <v>0</v>
      </c>
      <c r="H323" s="52">
        <v>4550</v>
      </c>
      <c r="I323" s="60">
        <v>4550</v>
      </c>
    </row>
    <row r="324" spans="1:9" ht="15.75" thickBot="1" x14ac:dyDescent="0.3">
      <c r="A324" s="82" t="s">
        <v>485</v>
      </c>
      <c r="B324" s="79">
        <v>46003</v>
      </c>
      <c r="C324" s="79">
        <v>46280</v>
      </c>
      <c r="D324" s="80">
        <v>0</v>
      </c>
      <c r="E324" s="80">
        <v>0</v>
      </c>
      <c r="F324" s="80">
        <v>0</v>
      </c>
      <c r="G324" s="80">
        <v>0</v>
      </c>
      <c r="H324" s="81">
        <v>3100</v>
      </c>
      <c r="I324" s="84">
        <v>3100</v>
      </c>
    </row>
    <row r="325" spans="1:9" ht="15.75" thickBot="1" x14ac:dyDescent="0.3">
      <c r="A325" s="59" t="s">
        <v>151</v>
      </c>
      <c r="B325" s="50">
        <v>46010</v>
      </c>
      <c r="C325" s="50">
        <v>46006</v>
      </c>
      <c r="D325" s="51">
        <v>0</v>
      </c>
      <c r="E325" s="51">
        <v>0</v>
      </c>
      <c r="F325" s="51">
        <v>0</v>
      </c>
      <c r="G325" s="51">
        <v>0</v>
      </c>
      <c r="H325" s="52">
        <v>3600</v>
      </c>
      <c r="I325" s="60">
        <v>3600</v>
      </c>
    </row>
    <row r="326" spans="1:9" ht="15.75" thickBot="1" x14ac:dyDescent="0.3">
      <c r="A326" s="82" t="s">
        <v>151</v>
      </c>
      <c r="B326" s="79">
        <v>46021</v>
      </c>
      <c r="C326" s="79">
        <v>46006</v>
      </c>
      <c r="D326" s="80">
        <v>0</v>
      </c>
      <c r="E326" s="80">
        <v>0</v>
      </c>
      <c r="F326" s="80">
        <v>0</v>
      </c>
      <c r="G326" s="80">
        <v>0</v>
      </c>
      <c r="H326" s="80">
        <v>0</v>
      </c>
      <c r="I326" s="83">
        <v>0</v>
      </c>
    </row>
    <row r="327" spans="1:9" ht="15.75" thickBot="1" x14ac:dyDescent="0.3">
      <c r="A327" s="59" t="s">
        <v>492</v>
      </c>
      <c r="B327" s="50">
        <v>46021</v>
      </c>
      <c r="C327" s="50">
        <v>46054</v>
      </c>
      <c r="D327" s="51">
        <v>0</v>
      </c>
      <c r="E327" s="51">
        <v>0</v>
      </c>
      <c r="F327" s="51">
        <v>0</v>
      </c>
      <c r="G327" s="51">
        <v>0</v>
      </c>
      <c r="H327" s="52">
        <v>2200</v>
      </c>
      <c r="I327" s="60">
        <v>2200</v>
      </c>
    </row>
    <row r="328" spans="1:9" ht="15.75" thickBot="1" x14ac:dyDescent="0.3">
      <c r="A328" s="82" t="s">
        <v>501</v>
      </c>
      <c r="B328" s="79">
        <v>46021</v>
      </c>
      <c r="C328" s="79">
        <v>46081</v>
      </c>
      <c r="D328" s="80">
        <v>0</v>
      </c>
      <c r="E328" s="80">
        <v>0</v>
      </c>
      <c r="F328" s="80">
        <v>0</v>
      </c>
      <c r="G328" s="80">
        <v>0</v>
      </c>
      <c r="H328" s="80">
        <v>900</v>
      </c>
      <c r="I328" s="83">
        <v>900</v>
      </c>
    </row>
    <row r="329" spans="1:9" ht="15.75" thickBot="1" x14ac:dyDescent="0.3">
      <c r="A329" s="59" t="s">
        <v>488</v>
      </c>
      <c r="B329" s="50">
        <v>46021</v>
      </c>
      <c r="C329" s="50">
        <v>45992</v>
      </c>
      <c r="D329" s="51">
        <v>0</v>
      </c>
      <c r="E329" s="51">
        <v>0</v>
      </c>
      <c r="F329" s="51">
        <v>0</v>
      </c>
      <c r="G329" s="51">
        <v>0</v>
      </c>
      <c r="H329" s="51">
        <v>0</v>
      </c>
      <c r="I329" s="69">
        <v>0</v>
      </c>
    </row>
    <row r="330" spans="1:9" ht="15.75" thickBot="1" x14ac:dyDescent="0.3">
      <c r="A330" s="82" t="s">
        <v>488</v>
      </c>
      <c r="B330" s="79">
        <v>46021</v>
      </c>
      <c r="C330" s="79">
        <v>46295</v>
      </c>
      <c r="D330" s="80">
        <v>0</v>
      </c>
      <c r="E330" s="80">
        <v>0</v>
      </c>
      <c r="F330" s="80">
        <v>0</v>
      </c>
      <c r="G330" s="80">
        <v>0</v>
      </c>
      <c r="H330" s="81">
        <v>4550</v>
      </c>
      <c r="I330" s="84">
        <v>4550</v>
      </c>
    </row>
    <row r="331" spans="1:9" ht="15.75" thickBot="1" x14ac:dyDescent="0.3">
      <c r="A331" s="59" t="s">
        <v>500</v>
      </c>
      <c r="B331" s="50">
        <v>46003</v>
      </c>
      <c r="C331" s="50">
        <v>46280</v>
      </c>
      <c r="D331" s="51">
        <v>0</v>
      </c>
      <c r="E331" s="51">
        <v>0</v>
      </c>
      <c r="F331" s="51">
        <v>0</v>
      </c>
      <c r="G331" s="51">
        <v>0</v>
      </c>
      <c r="H331" s="52">
        <v>3100</v>
      </c>
      <c r="I331" s="60">
        <v>3100</v>
      </c>
    </row>
    <row r="332" spans="1:9" ht="15.75" thickBot="1" x14ac:dyDescent="0.3">
      <c r="A332" s="82" t="s">
        <v>494</v>
      </c>
      <c r="B332" s="79">
        <v>46021</v>
      </c>
      <c r="C332" s="79">
        <v>46112</v>
      </c>
      <c r="D332" s="80">
        <v>0</v>
      </c>
      <c r="E332" s="80">
        <v>0</v>
      </c>
      <c r="F332" s="80">
        <v>0</v>
      </c>
      <c r="G332" s="80">
        <v>0</v>
      </c>
      <c r="H332" s="80">
        <v>800</v>
      </c>
      <c r="I332" s="83">
        <v>800</v>
      </c>
    </row>
    <row r="333" spans="1:9" ht="15.75" thickBot="1" x14ac:dyDescent="0.3">
      <c r="A333" s="59" t="s">
        <v>367</v>
      </c>
      <c r="B333" s="50">
        <v>46003</v>
      </c>
      <c r="C333" s="50">
        <v>46279</v>
      </c>
      <c r="D333" s="51">
        <v>0</v>
      </c>
      <c r="E333" s="51">
        <v>0</v>
      </c>
      <c r="F333" s="51">
        <v>0</v>
      </c>
      <c r="G333" s="51">
        <v>0</v>
      </c>
      <c r="H333" s="52">
        <v>2500</v>
      </c>
      <c r="I333" s="60">
        <v>2500</v>
      </c>
    </row>
    <row r="334" spans="1:9" ht="15.75" thickBot="1" x14ac:dyDescent="0.3">
      <c r="A334" s="82" t="s">
        <v>489</v>
      </c>
      <c r="B334" s="79">
        <v>46021</v>
      </c>
      <c r="C334" s="79">
        <v>45992</v>
      </c>
      <c r="D334" s="80">
        <v>0</v>
      </c>
      <c r="E334" s="80">
        <v>0</v>
      </c>
      <c r="F334" s="80">
        <v>0</v>
      </c>
      <c r="G334" s="80">
        <v>0</v>
      </c>
      <c r="H334" s="80">
        <v>0</v>
      </c>
      <c r="I334" s="83">
        <v>0</v>
      </c>
    </row>
    <row r="335" spans="1:9" ht="15.75" thickBot="1" x14ac:dyDescent="0.3">
      <c r="A335" s="59" t="s">
        <v>489</v>
      </c>
      <c r="B335" s="50">
        <v>46021</v>
      </c>
      <c r="C335" s="50">
        <v>46295</v>
      </c>
      <c r="D335" s="51">
        <v>0</v>
      </c>
      <c r="E335" s="51">
        <v>0</v>
      </c>
      <c r="F335" s="51">
        <v>0</v>
      </c>
      <c r="G335" s="51">
        <v>0</v>
      </c>
      <c r="H335" s="52">
        <v>4550</v>
      </c>
      <c r="I335" s="60">
        <v>4550</v>
      </c>
    </row>
    <row r="336" spans="1:9" ht="15.75" thickBot="1" x14ac:dyDescent="0.3">
      <c r="A336" s="82" t="s">
        <v>363</v>
      </c>
      <c r="B336" s="79">
        <v>46003</v>
      </c>
      <c r="C336" s="79">
        <v>46280</v>
      </c>
      <c r="D336" s="80">
        <v>0</v>
      </c>
      <c r="E336" s="80">
        <v>0</v>
      </c>
      <c r="F336" s="80">
        <v>0</v>
      </c>
      <c r="G336" s="80">
        <v>0</v>
      </c>
      <c r="H336" s="81">
        <v>1500</v>
      </c>
      <c r="I336" s="84">
        <v>1500</v>
      </c>
    </row>
    <row r="337" spans="1:9" ht="15.75" thickBot="1" x14ac:dyDescent="0.3">
      <c r="A337" s="59" t="s">
        <v>149</v>
      </c>
      <c r="B337" s="50">
        <v>46021</v>
      </c>
      <c r="C337" s="50">
        <v>46295</v>
      </c>
      <c r="D337" s="51">
        <v>0</v>
      </c>
      <c r="E337" s="51">
        <v>0</v>
      </c>
      <c r="F337" s="51">
        <v>0</v>
      </c>
      <c r="G337" s="51">
        <v>0</v>
      </c>
      <c r="H337" s="52">
        <v>6700</v>
      </c>
      <c r="I337" s="60">
        <v>6700</v>
      </c>
    </row>
    <row r="338" spans="1:9" ht="15.75" thickBot="1" x14ac:dyDescent="0.3">
      <c r="A338" s="82" t="s">
        <v>152</v>
      </c>
      <c r="B338" s="79">
        <v>46010</v>
      </c>
      <c r="C338" s="79">
        <v>46280</v>
      </c>
      <c r="D338" s="80">
        <v>0</v>
      </c>
      <c r="E338" s="80">
        <v>0</v>
      </c>
      <c r="F338" s="80">
        <v>0</v>
      </c>
      <c r="G338" s="80">
        <v>0</v>
      </c>
      <c r="H338" s="81">
        <v>3100</v>
      </c>
      <c r="I338" s="84">
        <v>3100</v>
      </c>
    </row>
    <row r="339" spans="1:9" ht="15.75" thickBot="1" x14ac:dyDescent="0.3">
      <c r="A339" s="59" t="s">
        <v>490</v>
      </c>
      <c r="B339" s="50">
        <v>46021</v>
      </c>
      <c r="C339" s="50">
        <v>45992</v>
      </c>
      <c r="D339" s="51">
        <v>0</v>
      </c>
      <c r="E339" s="51">
        <v>0</v>
      </c>
      <c r="F339" s="51">
        <v>0</v>
      </c>
      <c r="G339" s="51">
        <v>0</v>
      </c>
      <c r="H339" s="51">
        <v>0</v>
      </c>
      <c r="I339" s="69">
        <v>0</v>
      </c>
    </row>
    <row r="340" spans="1:9" ht="15.75" thickBot="1" x14ac:dyDescent="0.3">
      <c r="A340" s="82" t="s">
        <v>490</v>
      </c>
      <c r="B340" s="79">
        <v>46021</v>
      </c>
      <c r="C340" s="79">
        <v>46295</v>
      </c>
      <c r="D340" s="80">
        <v>0</v>
      </c>
      <c r="E340" s="80">
        <v>0</v>
      </c>
      <c r="F340" s="80">
        <v>0</v>
      </c>
      <c r="G340" s="80">
        <v>0</v>
      </c>
      <c r="H340" s="81">
        <v>1100</v>
      </c>
      <c r="I340" s="84">
        <v>1100</v>
      </c>
    </row>
    <row r="341" spans="1:9" ht="15.75" thickBot="1" x14ac:dyDescent="0.3">
      <c r="A341" s="59" t="s">
        <v>369</v>
      </c>
      <c r="B341" s="50">
        <v>46021</v>
      </c>
      <c r="C341" s="50">
        <v>46023</v>
      </c>
      <c r="D341" s="51">
        <v>0</v>
      </c>
      <c r="E341" s="51">
        <v>0</v>
      </c>
      <c r="F341" s="51">
        <v>0</v>
      </c>
      <c r="G341" s="51">
        <v>0</v>
      </c>
      <c r="H341" s="52">
        <v>3400</v>
      </c>
      <c r="I341" s="60">
        <v>3400</v>
      </c>
    </row>
    <row r="342" spans="1:9" ht="15.75" thickBot="1" x14ac:dyDescent="0.3">
      <c r="A342" s="82" t="s">
        <v>498</v>
      </c>
      <c r="B342" s="79">
        <v>46021</v>
      </c>
      <c r="C342" s="79">
        <v>46053</v>
      </c>
      <c r="D342" s="80">
        <v>0</v>
      </c>
      <c r="E342" s="80">
        <v>0</v>
      </c>
      <c r="F342" s="80">
        <v>0</v>
      </c>
      <c r="G342" s="80">
        <v>0</v>
      </c>
      <c r="H342" s="80">
        <v>800</v>
      </c>
      <c r="I342" s="83">
        <v>800</v>
      </c>
    </row>
    <row r="343" spans="1:9" ht="15.75" thickBot="1" x14ac:dyDescent="0.3">
      <c r="A343" s="59" t="s">
        <v>147</v>
      </c>
      <c r="B343" s="50">
        <v>46021</v>
      </c>
      <c r="C343" s="50">
        <v>46295</v>
      </c>
      <c r="D343" s="51">
        <v>0</v>
      </c>
      <c r="E343" s="51">
        <v>0</v>
      </c>
      <c r="F343" s="51">
        <v>0</v>
      </c>
      <c r="G343" s="51">
        <v>0</v>
      </c>
      <c r="H343" s="52">
        <v>4685.71</v>
      </c>
      <c r="I343" s="60">
        <v>4685.71</v>
      </c>
    </row>
    <row r="344" spans="1:9" ht="15.75" thickBot="1" x14ac:dyDescent="0.3">
      <c r="A344" s="82" t="s">
        <v>493</v>
      </c>
      <c r="B344" s="79">
        <v>46021</v>
      </c>
      <c r="C344" s="79">
        <v>46054</v>
      </c>
      <c r="D344" s="80">
        <v>0</v>
      </c>
      <c r="E344" s="80">
        <v>0</v>
      </c>
      <c r="F344" s="80">
        <v>0</v>
      </c>
      <c r="G344" s="80">
        <v>0</v>
      </c>
      <c r="H344" s="81">
        <v>4550</v>
      </c>
      <c r="I344" s="84">
        <v>4550</v>
      </c>
    </row>
    <row r="345" spans="1:9" ht="15.75" thickBot="1" x14ac:dyDescent="0.3">
      <c r="A345" s="59" t="s">
        <v>491</v>
      </c>
      <c r="B345" s="50">
        <v>46003</v>
      </c>
      <c r="C345" s="50">
        <v>46277</v>
      </c>
      <c r="D345" s="51">
        <v>0</v>
      </c>
      <c r="E345" s="51">
        <v>0</v>
      </c>
      <c r="F345" s="51">
        <v>0</v>
      </c>
      <c r="G345" s="51">
        <v>0</v>
      </c>
      <c r="H345" s="52">
        <v>1500</v>
      </c>
      <c r="I345" s="60">
        <v>1500</v>
      </c>
    </row>
    <row r="346" spans="1:9" ht="15.75" thickBot="1" x14ac:dyDescent="0.3">
      <c r="A346" s="82" t="s">
        <v>495</v>
      </c>
      <c r="B346" s="79">
        <v>46021</v>
      </c>
      <c r="C346" s="79">
        <v>46112</v>
      </c>
      <c r="D346" s="80">
        <v>0</v>
      </c>
      <c r="E346" s="80">
        <v>0</v>
      </c>
      <c r="F346" s="80">
        <v>0</v>
      </c>
      <c r="G346" s="80">
        <v>0</v>
      </c>
      <c r="H346" s="80">
        <v>800</v>
      </c>
      <c r="I346" s="83">
        <v>800</v>
      </c>
    </row>
    <row r="347" spans="1:9" ht="15.75" thickBot="1" x14ac:dyDescent="0.3">
      <c r="A347" s="59" t="s">
        <v>153</v>
      </c>
      <c r="B347" s="50">
        <v>46021</v>
      </c>
      <c r="C347" s="50">
        <v>46053</v>
      </c>
      <c r="D347" s="51">
        <v>0</v>
      </c>
      <c r="E347" s="51">
        <v>0</v>
      </c>
      <c r="F347" s="51">
        <v>0</v>
      </c>
      <c r="G347" s="51">
        <v>0</v>
      </c>
      <c r="H347" s="52">
        <v>2200</v>
      </c>
      <c r="I347" s="60">
        <v>2200</v>
      </c>
    </row>
    <row r="348" spans="1:9" ht="15.75" thickBot="1" x14ac:dyDescent="0.3">
      <c r="A348" s="82" t="s">
        <v>153</v>
      </c>
      <c r="B348" s="79">
        <v>46021</v>
      </c>
      <c r="C348" s="79">
        <v>46053</v>
      </c>
      <c r="D348" s="80">
        <v>0</v>
      </c>
      <c r="E348" s="80">
        <v>0</v>
      </c>
      <c r="F348" s="80">
        <v>0</v>
      </c>
      <c r="G348" s="80">
        <v>0</v>
      </c>
      <c r="H348" s="81">
        <v>2200</v>
      </c>
      <c r="I348" s="84">
        <v>2200</v>
      </c>
    </row>
    <row r="349" spans="1:9" ht="15.75" thickBot="1" x14ac:dyDescent="0.3">
      <c r="A349" s="59" t="s">
        <v>499</v>
      </c>
      <c r="B349" s="50">
        <v>46021</v>
      </c>
      <c r="C349" s="50">
        <v>46052</v>
      </c>
      <c r="D349" s="51">
        <v>0</v>
      </c>
      <c r="E349" s="51">
        <v>0</v>
      </c>
      <c r="F349" s="51">
        <v>0</v>
      </c>
      <c r="G349" s="51">
        <v>0</v>
      </c>
      <c r="H349" s="51">
        <v>800</v>
      </c>
      <c r="I349" s="69">
        <v>800</v>
      </c>
    </row>
    <row r="350" spans="1:9" ht="15.75" thickBot="1" x14ac:dyDescent="0.3">
      <c r="A350" s="82" t="s">
        <v>496</v>
      </c>
      <c r="B350" s="79">
        <v>46021</v>
      </c>
      <c r="C350" s="79">
        <v>46112</v>
      </c>
      <c r="D350" s="80">
        <v>0</v>
      </c>
      <c r="E350" s="80">
        <v>0</v>
      </c>
      <c r="F350" s="80">
        <v>0</v>
      </c>
      <c r="G350" s="80">
        <v>0</v>
      </c>
      <c r="H350" s="80">
        <v>800</v>
      </c>
      <c r="I350" s="83">
        <v>800</v>
      </c>
    </row>
    <row r="351" spans="1:9" ht="15.75" thickBot="1" x14ac:dyDescent="0.3">
      <c r="A351" s="59" t="s">
        <v>364</v>
      </c>
      <c r="B351" s="50">
        <v>46010</v>
      </c>
      <c r="C351" s="50">
        <v>46006</v>
      </c>
      <c r="D351" s="51">
        <v>0</v>
      </c>
      <c r="E351" s="51">
        <v>0</v>
      </c>
      <c r="F351" s="51">
        <v>0</v>
      </c>
      <c r="G351" s="51">
        <v>0</v>
      </c>
      <c r="H351" s="52">
        <v>2300</v>
      </c>
      <c r="I351" s="60">
        <v>2300</v>
      </c>
    </row>
    <row r="352" spans="1:9" ht="15.75" thickBot="1" x14ac:dyDescent="0.3">
      <c r="A352" s="82" t="s">
        <v>364</v>
      </c>
      <c r="B352" s="79">
        <v>46021</v>
      </c>
      <c r="C352" s="79">
        <v>46006</v>
      </c>
      <c r="D352" s="80">
        <v>0</v>
      </c>
      <c r="E352" s="80">
        <v>0</v>
      </c>
      <c r="F352" s="80">
        <v>0</v>
      </c>
      <c r="G352" s="80">
        <v>0</v>
      </c>
      <c r="H352" s="80">
        <v>0</v>
      </c>
      <c r="I352" s="83">
        <v>0</v>
      </c>
    </row>
    <row r="353" spans="1:9" ht="15.75" thickBot="1" x14ac:dyDescent="0.3">
      <c r="A353" s="59" t="s">
        <v>365</v>
      </c>
      <c r="B353" s="50">
        <v>46003</v>
      </c>
      <c r="C353" s="50">
        <v>46280</v>
      </c>
      <c r="D353" s="51">
        <v>0</v>
      </c>
      <c r="E353" s="51">
        <v>0</v>
      </c>
      <c r="F353" s="51">
        <v>0</v>
      </c>
      <c r="G353" s="51">
        <v>0</v>
      </c>
      <c r="H353" s="52">
        <v>1500</v>
      </c>
      <c r="I353" s="60">
        <v>1500</v>
      </c>
    </row>
    <row r="354" spans="1:9" ht="15.75" thickBot="1" x14ac:dyDescent="0.3">
      <c r="A354" s="82" t="s">
        <v>366</v>
      </c>
      <c r="B354" s="79">
        <v>46010</v>
      </c>
      <c r="C354" s="79">
        <v>46009</v>
      </c>
      <c r="D354" s="80">
        <v>0</v>
      </c>
      <c r="E354" s="80">
        <v>0</v>
      </c>
      <c r="F354" s="80">
        <v>0</v>
      </c>
      <c r="G354" s="80">
        <v>0</v>
      </c>
      <c r="H354" s="80">
        <v>900</v>
      </c>
      <c r="I354" s="83">
        <v>900</v>
      </c>
    </row>
    <row r="355" spans="1:9" ht="15.75" thickBot="1" x14ac:dyDescent="0.3">
      <c r="A355" s="59" t="s">
        <v>366</v>
      </c>
      <c r="B355" s="50">
        <v>46021</v>
      </c>
      <c r="C355" s="50">
        <v>46009</v>
      </c>
      <c r="D355" s="51">
        <v>0</v>
      </c>
      <c r="E355" s="51">
        <v>0</v>
      </c>
      <c r="F355" s="51">
        <v>0</v>
      </c>
      <c r="G355" s="51">
        <v>0</v>
      </c>
      <c r="H355" s="51">
        <v>0</v>
      </c>
      <c r="I355" s="69">
        <v>0</v>
      </c>
    </row>
    <row r="356" spans="1:9" ht="15.75" thickBot="1" x14ac:dyDescent="0.3">
      <c r="A356" s="82" t="s">
        <v>148</v>
      </c>
      <c r="B356" s="79">
        <v>46021</v>
      </c>
      <c r="C356" s="79">
        <v>46295</v>
      </c>
      <c r="D356" s="80">
        <v>0</v>
      </c>
      <c r="E356" s="80">
        <v>0</v>
      </c>
      <c r="F356" s="80">
        <v>0</v>
      </c>
      <c r="G356" s="80">
        <v>0</v>
      </c>
      <c r="H356" s="81">
        <v>8128.57</v>
      </c>
      <c r="I356" s="84">
        <v>8128.57</v>
      </c>
    </row>
    <row r="357" spans="1:9" ht="15.75" thickBot="1" x14ac:dyDescent="0.3">
      <c r="A357" s="113" t="s">
        <v>245</v>
      </c>
      <c r="B357" s="114"/>
      <c r="C357" s="115"/>
      <c r="D357" s="56">
        <v>0</v>
      </c>
      <c r="E357" s="56">
        <v>0</v>
      </c>
      <c r="F357" s="56">
        <v>0</v>
      </c>
      <c r="G357" s="56">
        <v>0</v>
      </c>
      <c r="H357" s="57">
        <v>76814.28</v>
      </c>
      <c r="I357" s="63">
        <v>76814.28</v>
      </c>
    </row>
    <row r="358" spans="1:9" x14ac:dyDescent="0.25">
      <c r="A358" s="119" t="s">
        <v>246</v>
      </c>
      <c r="B358" s="120"/>
      <c r="C358" s="121"/>
      <c r="D358" s="64">
        <v>0</v>
      </c>
      <c r="E358" s="64">
        <v>0</v>
      </c>
      <c r="F358" s="64">
        <v>0</v>
      </c>
      <c r="G358" s="64">
        <v>0</v>
      </c>
      <c r="H358" s="65">
        <v>728728.52</v>
      </c>
      <c r="I358" s="66">
        <v>728728.52</v>
      </c>
    </row>
    <row r="359" spans="1:9" x14ac:dyDescent="0.25">
      <c r="A359" s="150"/>
      <c r="B359" s="150"/>
      <c r="C359" s="150"/>
      <c r="D359" s="150"/>
      <c r="E359" s="150"/>
      <c r="F359" s="150"/>
      <c r="G359" s="150"/>
      <c r="H359" s="150"/>
      <c r="I359" s="150"/>
    </row>
    <row r="360" spans="1:9" x14ac:dyDescent="0.25">
      <c r="A360" s="149" t="s">
        <v>502</v>
      </c>
      <c r="B360" s="149"/>
      <c r="C360" s="149"/>
      <c r="D360" s="149"/>
      <c r="E360" s="149"/>
      <c r="F360" s="149"/>
      <c r="G360" s="149"/>
      <c r="H360" s="149"/>
      <c r="I360" s="149"/>
    </row>
    <row r="361" spans="1:9" x14ac:dyDescent="0.25">
      <c r="A361" s="146" t="s">
        <v>503</v>
      </c>
      <c r="B361" s="147"/>
      <c r="C361" s="147"/>
      <c r="D361" s="147"/>
      <c r="E361" s="147"/>
      <c r="F361" s="148"/>
      <c r="G361" s="78"/>
      <c r="H361" s="78"/>
      <c r="I361" s="78"/>
    </row>
    <row r="362" spans="1:9" x14ac:dyDescent="0.25">
      <c r="A362" s="140"/>
      <c r="B362" s="140"/>
      <c r="C362" s="140"/>
      <c r="D362" s="140"/>
      <c r="E362" s="140"/>
      <c r="F362" s="140"/>
      <c r="G362" s="140"/>
      <c r="H362" s="140"/>
      <c r="I362" s="140"/>
    </row>
    <row r="363" spans="1:9" x14ac:dyDescent="0.25">
      <c r="A363" s="145"/>
      <c r="B363" s="145"/>
      <c r="C363" s="145"/>
      <c r="D363" s="145"/>
      <c r="E363" s="145"/>
      <c r="F363" s="145"/>
      <c r="G363" s="145"/>
      <c r="H363" s="145"/>
      <c r="I363" s="145"/>
    </row>
  </sheetData>
  <mergeCells count="40">
    <mergeCell ref="A293:I293"/>
    <mergeCell ref="A362:I362"/>
    <mergeCell ref="A363:I363"/>
    <mergeCell ref="A322:I322"/>
    <mergeCell ref="A357:C357"/>
    <mergeCell ref="A358:C358"/>
    <mergeCell ref="A361:F361"/>
    <mergeCell ref="A360:I360"/>
    <mergeCell ref="A359:I359"/>
    <mergeCell ref="A31:C31"/>
    <mergeCell ref="A228:I228"/>
    <mergeCell ref="A258:C258"/>
    <mergeCell ref="A259:I259"/>
    <mergeCell ref="A292:C292"/>
    <mergeCell ref="A59:I59"/>
    <mergeCell ref="A84:C84"/>
    <mergeCell ref="A85:I85"/>
    <mergeCell ref="A32:I32"/>
    <mergeCell ref="A58:C58"/>
    <mergeCell ref="G4:G5"/>
    <mergeCell ref="A321:C321"/>
    <mergeCell ref="A115:C115"/>
    <mergeCell ref="A116:I116"/>
    <mergeCell ref="A2:I2"/>
    <mergeCell ref="A3:I3"/>
    <mergeCell ref="A144:I144"/>
    <mergeCell ref="A171:C171"/>
    <mergeCell ref="A172:I172"/>
    <mergeCell ref="A199:C199"/>
    <mergeCell ref="A200:I200"/>
    <mergeCell ref="A227:C227"/>
    <mergeCell ref="A143:C143"/>
    <mergeCell ref="H4:H5"/>
    <mergeCell ref="I4:I5"/>
    <mergeCell ref="A6:I6"/>
    <mergeCell ref="A4:A5"/>
    <mergeCell ref="B4:B5"/>
    <mergeCell ref="D4:D5"/>
    <mergeCell ref="E4:E5"/>
    <mergeCell ref="F4:F5"/>
  </mergeCells>
  <pageMargins left="0.511811024" right="0.511811024" top="0.78740157499999996" bottom="0.78740157499999996" header="0.31496062000000002" footer="0.3149606200000000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A346C8-A341-4C5F-A65A-AD2CB506ACD7}">
  <dimension ref="A2:L62"/>
  <sheetViews>
    <sheetView topLeftCell="F1" workbookViewId="0">
      <selection activeCell="L19" sqref="L19:L20"/>
    </sheetView>
  </sheetViews>
  <sheetFormatPr defaultRowHeight="15" x14ac:dyDescent="0.25"/>
  <cols>
    <col min="11" max="11" width="42.5703125" customWidth="1"/>
    <col min="12" max="12" width="19.140625" bestFit="1" customWidth="1"/>
  </cols>
  <sheetData>
    <row r="2" spans="1:12" ht="21" x14ac:dyDescent="0.25">
      <c r="A2" s="77" t="s">
        <v>233</v>
      </c>
    </row>
    <row r="3" spans="1:12" x14ac:dyDescent="0.25">
      <c r="A3" s="122" t="s">
        <v>234</v>
      </c>
      <c r="B3" s="124" t="s">
        <v>235</v>
      </c>
      <c r="C3" s="58" t="s">
        <v>236</v>
      </c>
      <c r="D3" s="124" t="s">
        <v>238</v>
      </c>
      <c r="E3" s="124" t="s">
        <v>239</v>
      </c>
      <c r="F3" s="124" t="s">
        <v>240</v>
      </c>
      <c r="G3" s="124" t="s">
        <v>241</v>
      </c>
      <c r="H3" s="124" t="s">
        <v>242</v>
      </c>
      <c r="I3" s="126" t="s">
        <v>243</v>
      </c>
    </row>
    <row r="4" spans="1:12" ht="15.75" thickBot="1" x14ac:dyDescent="0.3">
      <c r="A4" s="123"/>
      <c r="B4" s="125"/>
      <c r="C4" s="49" t="s">
        <v>237</v>
      </c>
      <c r="D4" s="125"/>
      <c r="E4" s="125"/>
      <c r="F4" s="125"/>
      <c r="G4" s="125"/>
      <c r="H4" s="125"/>
      <c r="I4" s="127"/>
    </row>
    <row r="5" spans="1:12" ht="21" customHeight="1" thickBot="1" x14ac:dyDescent="0.3">
      <c r="A5" s="128" t="s">
        <v>443</v>
      </c>
      <c r="B5" s="129"/>
      <c r="C5" s="129"/>
      <c r="D5" s="129"/>
      <c r="E5" s="129"/>
      <c r="F5" s="129"/>
      <c r="G5" s="129"/>
      <c r="H5" s="129"/>
      <c r="I5" s="130"/>
      <c r="K5" s="67" t="s">
        <v>247</v>
      </c>
      <c r="L5" t="s">
        <v>250</v>
      </c>
    </row>
    <row r="6" spans="1:12" ht="15.75" thickBot="1" x14ac:dyDescent="0.3">
      <c r="A6" s="59" t="s">
        <v>348</v>
      </c>
      <c r="B6" s="50">
        <v>45671</v>
      </c>
      <c r="C6" s="50">
        <v>45852</v>
      </c>
      <c r="D6" s="51">
        <v>0</v>
      </c>
      <c r="E6" s="51">
        <v>0</v>
      </c>
      <c r="F6" s="51">
        <v>0</v>
      </c>
      <c r="G6" s="51">
        <v>0</v>
      </c>
      <c r="H6" s="52">
        <v>6000</v>
      </c>
      <c r="I6" s="60">
        <v>6000</v>
      </c>
      <c r="K6" s="68" t="s">
        <v>348</v>
      </c>
      <c r="L6">
        <v>42000</v>
      </c>
    </row>
    <row r="7" spans="1:12" ht="15.75" thickBot="1" x14ac:dyDescent="0.3">
      <c r="A7" s="61" t="s">
        <v>132</v>
      </c>
      <c r="B7" s="53">
        <v>45671</v>
      </c>
      <c r="C7" s="53">
        <v>45852</v>
      </c>
      <c r="D7" s="54">
        <v>0</v>
      </c>
      <c r="E7" s="54">
        <v>0</v>
      </c>
      <c r="F7" s="54">
        <v>0</v>
      </c>
      <c r="G7" s="54">
        <v>0</v>
      </c>
      <c r="H7" s="55">
        <v>5200</v>
      </c>
      <c r="I7" s="62">
        <v>5200</v>
      </c>
      <c r="K7" s="68" t="s">
        <v>443</v>
      </c>
    </row>
    <row r="8" spans="1:12" ht="15.75" thickBot="1" x14ac:dyDescent="0.3">
      <c r="A8" s="59" t="s">
        <v>350</v>
      </c>
      <c r="B8" s="50">
        <v>45671</v>
      </c>
      <c r="C8" s="50">
        <v>45852</v>
      </c>
      <c r="D8" s="51">
        <v>0</v>
      </c>
      <c r="E8" s="51">
        <v>0</v>
      </c>
      <c r="F8" s="51">
        <v>0</v>
      </c>
      <c r="G8" s="51">
        <v>0</v>
      </c>
      <c r="H8" s="52">
        <v>5200</v>
      </c>
      <c r="I8" s="60">
        <v>5200</v>
      </c>
      <c r="K8" s="68" t="s">
        <v>444</v>
      </c>
    </row>
    <row r="9" spans="1:12" ht="15.75" thickBot="1" x14ac:dyDescent="0.3">
      <c r="A9" s="113" t="s">
        <v>245</v>
      </c>
      <c r="B9" s="114"/>
      <c r="C9" s="115"/>
      <c r="D9" s="56">
        <v>0</v>
      </c>
      <c r="E9" s="56">
        <v>0</v>
      </c>
      <c r="F9" s="56">
        <v>0</v>
      </c>
      <c r="G9" s="56">
        <v>0</v>
      </c>
      <c r="H9" s="57">
        <v>16400</v>
      </c>
      <c r="I9" s="63">
        <v>16400</v>
      </c>
      <c r="K9" s="68" t="s">
        <v>463</v>
      </c>
    </row>
    <row r="10" spans="1:12" ht="21" customHeight="1" thickBot="1" x14ac:dyDescent="0.3">
      <c r="A10" s="131" t="s">
        <v>444</v>
      </c>
      <c r="B10" s="132"/>
      <c r="C10" s="132"/>
      <c r="D10" s="132"/>
      <c r="E10" s="132"/>
      <c r="F10" s="132"/>
      <c r="G10" s="132"/>
      <c r="H10" s="132"/>
      <c r="I10" s="133"/>
      <c r="K10" s="68" t="s">
        <v>464</v>
      </c>
    </row>
    <row r="11" spans="1:12" ht="15.75" thickBot="1" x14ac:dyDescent="0.3">
      <c r="A11" s="61" t="s">
        <v>348</v>
      </c>
      <c r="B11" s="53">
        <v>45702</v>
      </c>
      <c r="C11" s="53">
        <v>45852</v>
      </c>
      <c r="D11" s="54">
        <v>0</v>
      </c>
      <c r="E11" s="54">
        <v>0</v>
      </c>
      <c r="F11" s="54">
        <v>0</v>
      </c>
      <c r="G11" s="54">
        <v>0</v>
      </c>
      <c r="H11" s="55">
        <v>6000</v>
      </c>
      <c r="I11" s="62">
        <v>6000</v>
      </c>
      <c r="K11" s="68" t="s">
        <v>465</v>
      </c>
    </row>
    <row r="12" spans="1:12" ht="15.75" thickBot="1" x14ac:dyDescent="0.3">
      <c r="A12" s="59" t="s">
        <v>132</v>
      </c>
      <c r="B12" s="50">
        <v>45702</v>
      </c>
      <c r="C12" s="50">
        <v>45852</v>
      </c>
      <c r="D12" s="51">
        <v>0</v>
      </c>
      <c r="E12" s="51">
        <v>0</v>
      </c>
      <c r="F12" s="51">
        <v>0</v>
      </c>
      <c r="G12" s="51">
        <v>0</v>
      </c>
      <c r="H12" s="52">
        <v>5200</v>
      </c>
      <c r="I12" s="60">
        <v>5200</v>
      </c>
      <c r="K12" s="68" t="s">
        <v>466</v>
      </c>
    </row>
    <row r="13" spans="1:12" ht="15.75" thickBot="1" x14ac:dyDescent="0.3">
      <c r="A13" s="61" t="s">
        <v>350</v>
      </c>
      <c r="B13" s="53">
        <v>45702</v>
      </c>
      <c r="C13" s="53">
        <v>45852</v>
      </c>
      <c r="D13" s="54">
        <v>0</v>
      </c>
      <c r="E13" s="54">
        <v>0</v>
      </c>
      <c r="F13" s="54">
        <v>0</v>
      </c>
      <c r="G13" s="54">
        <v>0</v>
      </c>
      <c r="H13" s="55">
        <v>5200</v>
      </c>
      <c r="I13" s="62">
        <v>5200</v>
      </c>
      <c r="K13" s="68" t="s">
        <v>472</v>
      </c>
    </row>
    <row r="14" spans="1:12" ht="15.75" thickBot="1" x14ac:dyDescent="0.3">
      <c r="A14" s="113" t="s">
        <v>245</v>
      </c>
      <c r="B14" s="114"/>
      <c r="C14" s="115"/>
      <c r="D14" s="56">
        <v>0</v>
      </c>
      <c r="E14" s="56">
        <v>0</v>
      </c>
      <c r="F14" s="56">
        <v>0</v>
      </c>
      <c r="G14" s="56">
        <v>0</v>
      </c>
      <c r="H14" s="57">
        <v>16400</v>
      </c>
      <c r="I14" s="63">
        <v>16400</v>
      </c>
      <c r="K14" s="68" t="s">
        <v>473</v>
      </c>
    </row>
    <row r="15" spans="1:12" ht="21" customHeight="1" thickBot="1" x14ac:dyDescent="0.3">
      <c r="A15" s="116" t="s">
        <v>463</v>
      </c>
      <c r="B15" s="117"/>
      <c r="C15" s="117"/>
      <c r="D15" s="117"/>
      <c r="E15" s="117"/>
      <c r="F15" s="117"/>
      <c r="G15" s="117"/>
      <c r="H15" s="117"/>
      <c r="I15" s="118"/>
      <c r="K15" s="68" t="s">
        <v>469</v>
      </c>
    </row>
    <row r="16" spans="1:12" ht="15.75" thickBot="1" x14ac:dyDescent="0.3">
      <c r="A16" s="59" t="s">
        <v>348</v>
      </c>
      <c r="B16" s="50">
        <v>45730</v>
      </c>
      <c r="C16" s="50">
        <v>45852</v>
      </c>
      <c r="D16" s="51">
        <v>0</v>
      </c>
      <c r="E16" s="51">
        <v>0</v>
      </c>
      <c r="F16" s="51">
        <v>0</v>
      </c>
      <c r="G16" s="51">
        <v>0</v>
      </c>
      <c r="H16" s="52">
        <v>6000</v>
      </c>
      <c r="I16" s="60">
        <v>6000</v>
      </c>
      <c r="K16" s="68" t="s">
        <v>474</v>
      </c>
    </row>
    <row r="17" spans="1:12" ht="15.75" thickBot="1" x14ac:dyDescent="0.3">
      <c r="A17" s="61" t="s">
        <v>132</v>
      </c>
      <c r="B17" s="53">
        <v>45730</v>
      </c>
      <c r="C17" s="53">
        <v>45852</v>
      </c>
      <c r="D17" s="54">
        <v>0</v>
      </c>
      <c r="E17" s="54">
        <v>0</v>
      </c>
      <c r="F17" s="54">
        <v>0</v>
      </c>
      <c r="G17" s="54">
        <v>0</v>
      </c>
      <c r="H17" s="55">
        <v>5200</v>
      </c>
      <c r="I17" s="62">
        <v>5200</v>
      </c>
      <c r="K17" s="68" t="s">
        <v>477</v>
      </c>
    </row>
    <row r="18" spans="1:12" ht="15.75" thickBot="1" x14ac:dyDescent="0.3">
      <c r="A18" s="59" t="s">
        <v>350</v>
      </c>
      <c r="B18" s="50">
        <v>45730</v>
      </c>
      <c r="C18" s="50">
        <v>45852</v>
      </c>
      <c r="D18" s="51">
        <v>0</v>
      </c>
      <c r="E18" s="51">
        <v>0</v>
      </c>
      <c r="F18" s="51">
        <v>0</v>
      </c>
      <c r="G18" s="51">
        <v>0</v>
      </c>
      <c r="H18" s="52">
        <v>5200</v>
      </c>
      <c r="I18" s="60">
        <v>5200</v>
      </c>
      <c r="K18" s="68" t="s">
        <v>478</v>
      </c>
    </row>
    <row r="19" spans="1:12" ht="15.75" thickBot="1" x14ac:dyDescent="0.3">
      <c r="A19" s="113" t="s">
        <v>245</v>
      </c>
      <c r="B19" s="114"/>
      <c r="C19" s="115"/>
      <c r="D19" s="56">
        <v>0</v>
      </c>
      <c r="E19" s="56">
        <v>0</v>
      </c>
      <c r="F19" s="56">
        <v>0</v>
      </c>
      <c r="G19" s="56">
        <v>0</v>
      </c>
      <c r="H19" s="57">
        <v>16400</v>
      </c>
      <c r="I19" s="63">
        <v>16400</v>
      </c>
      <c r="K19" s="68" t="s">
        <v>132</v>
      </c>
      <c r="L19">
        <v>69400</v>
      </c>
    </row>
    <row r="20" spans="1:12" ht="21" customHeight="1" thickBot="1" x14ac:dyDescent="0.3">
      <c r="A20" s="131" t="s">
        <v>464</v>
      </c>
      <c r="B20" s="132"/>
      <c r="C20" s="132"/>
      <c r="D20" s="132"/>
      <c r="E20" s="132"/>
      <c r="F20" s="132"/>
      <c r="G20" s="132"/>
      <c r="H20" s="132"/>
      <c r="I20" s="133"/>
      <c r="K20" s="68" t="s">
        <v>350</v>
      </c>
      <c r="L20">
        <v>69400</v>
      </c>
    </row>
    <row r="21" spans="1:12" ht="15.75" thickBot="1" x14ac:dyDescent="0.3">
      <c r="A21" s="61" t="s">
        <v>348</v>
      </c>
      <c r="B21" s="53">
        <v>45761</v>
      </c>
      <c r="C21" s="53">
        <v>45852</v>
      </c>
      <c r="D21" s="54">
        <v>0</v>
      </c>
      <c r="E21" s="54">
        <v>0</v>
      </c>
      <c r="F21" s="54">
        <v>0</v>
      </c>
      <c r="G21" s="54">
        <v>0</v>
      </c>
      <c r="H21" s="55">
        <v>6000</v>
      </c>
      <c r="I21" s="62">
        <v>6000</v>
      </c>
      <c r="K21" s="68" t="s">
        <v>245</v>
      </c>
      <c r="L21">
        <v>180800</v>
      </c>
    </row>
    <row r="22" spans="1:12" ht="15.75" thickBot="1" x14ac:dyDescent="0.3">
      <c r="A22" s="59" t="s">
        <v>132</v>
      </c>
      <c r="B22" s="50">
        <v>45761</v>
      </c>
      <c r="C22" s="50">
        <v>45852</v>
      </c>
      <c r="D22" s="51">
        <v>0</v>
      </c>
      <c r="E22" s="51">
        <v>0</v>
      </c>
      <c r="F22" s="51">
        <v>0</v>
      </c>
      <c r="G22" s="51">
        <v>0</v>
      </c>
      <c r="H22" s="52">
        <v>5200</v>
      </c>
      <c r="I22" s="60">
        <v>5200</v>
      </c>
      <c r="K22" s="68" t="s">
        <v>246</v>
      </c>
      <c r="L22">
        <v>180800</v>
      </c>
    </row>
    <row r="23" spans="1:12" ht="15.75" thickBot="1" x14ac:dyDescent="0.3">
      <c r="A23" s="61" t="s">
        <v>350</v>
      </c>
      <c r="B23" s="53">
        <v>45761</v>
      </c>
      <c r="C23" s="53">
        <v>45852</v>
      </c>
      <c r="D23" s="54">
        <v>0</v>
      </c>
      <c r="E23" s="54">
        <v>0</v>
      </c>
      <c r="F23" s="54">
        <v>0</v>
      </c>
      <c r="G23" s="54">
        <v>0</v>
      </c>
      <c r="H23" s="55">
        <v>5200</v>
      </c>
      <c r="I23" s="62">
        <v>5200</v>
      </c>
      <c r="K23" s="68" t="s">
        <v>248</v>
      </c>
    </row>
    <row r="24" spans="1:12" ht="15.75" thickBot="1" x14ac:dyDescent="0.3">
      <c r="A24" s="113" t="s">
        <v>245</v>
      </c>
      <c r="B24" s="114"/>
      <c r="C24" s="115"/>
      <c r="D24" s="56">
        <v>0</v>
      </c>
      <c r="E24" s="56">
        <v>0</v>
      </c>
      <c r="F24" s="56">
        <v>0</v>
      </c>
      <c r="G24" s="56">
        <v>0</v>
      </c>
      <c r="H24" s="57">
        <v>16400</v>
      </c>
      <c r="I24" s="63">
        <v>16400</v>
      </c>
      <c r="K24" s="68" t="s">
        <v>249</v>
      </c>
      <c r="L24">
        <v>542400</v>
      </c>
    </row>
    <row r="25" spans="1:12" ht="21" customHeight="1" thickBot="1" x14ac:dyDescent="0.3">
      <c r="A25" s="116" t="s">
        <v>465</v>
      </c>
      <c r="B25" s="117"/>
      <c r="C25" s="117"/>
      <c r="D25" s="117"/>
      <c r="E25" s="117"/>
      <c r="F25" s="117"/>
      <c r="G25" s="117"/>
      <c r="H25" s="117"/>
      <c r="I25" s="118"/>
    </row>
    <row r="26" spans="1:12" ht="15.75" thickBot="1" x14ac:dyDescent="0.3">
      <c r="A26" s="59" t="s">
        <v>348</v>
      </c>
      <c r="B26" s="50">
        <v>45791</v>
      </c>
      <c r="C26" s="50">
        <v>45852</v>
      </c>
      <c r="D26" s="51">
        <v>0</v>
      </c>
      <c r="E26" s="51">
        <v>0</v>
      </c>
      <c r="F26" s="51">
        <v>0</v>
      </c>
      <c r="G26" s="51">
        <v>0</v>
      </c>
      <c r="H26" s="52">
        <v>6000</v>
      </c>
      <c r="I26" s="60">
        <v>6000</v>
      </c>
    </row>
    <row r="27" spans="1:12" ht="15.75" thickBot="1" x14ac:dyDescent="0.3">
      <c r="A27" s="61" t="s">
        <v>132</v>
      </c>
      <c r="B27" s="53">
        <v>45791</v>
      </c>
      <c r="C27" s="53">
        <v>45852</v>
      </c>
      <c r="D27" s="54">
        <v>0</v>
      </c>
      <c r="E27" s="54">
        <v>0</v>
      </c>
      <c r="F27" s="54">
        <v>0</v>
      </c>
      <c r="G27" s="54">
        <v>0</v>
      </c>
      <c r="H27" s="55">
        <v>5200</v>
      </c>
      <c r="I27" s="62">
        <v>5200</v>
      </c>
    </row>
    <row r="28" spans="1:12" ht="15.75" thickBot="1" x14ac:dyDescent="0.3">
      <c r="A28" s="59" t="s">
        <v>350</v>
      </c>
      <c r="B28" s="50">
        <v>45791</v>
      </c>
      <c r="C28" s="50">
        <v>45852</v>
      </c>
      <c r="D28" s="51">
        <v>0</v>
      </c>
      <c r="E28" s="51">
        <v>0</v>
      </c>
      <c r="F28" s="51">
        <v>0</v>
      </c>
      <c r="G28" s="51">
        <v>0</v>
      </c>
      <c r="H28" s="52">
        <v>5200</v>
      </c>
      <c r="I28" s="60">
        <v>5200</v>
      </c>
    </row>
    <row r="29" spans="1:12" ht="15.75" thickBot="1" x14ac:dyDescent="0.3">
      <c r="A29" s="113" t="s">
        <v>245</v>
      </c>
      <c r="B29" s="114"/>
      <c r="C29" s="115"/>
      <c r="D29" s="56">
        <v>0</v>
      </c>
      <c r="E29" s="56">
        <v>0</v>
      </c>
      <c r="F29" s="56">
        <v>0</v>
      </c>
      <c r="G29" s="56">
        <v>0</v>
      </c>
      <c r="H29" s="57">
        <v>16400</v>
      </c>
      <c r="I29" s="63">
        <v>16400</v>
      </c>
    </row>
    <row r="30" spans="1:12" ht="21" customHeight="1" thickBot="1" x14ac:dyDescent="0.3">
      <c r="A30" s="131" t="s">
        <v>466</v>
      </c>
      <c r="B30" s="132"/>
      <c r="C30" s="132"/>
      <c r="D30" s="132"/>
      <c r="E30" s="132"/>
      <c r="F30" s="132"/>
      <c r="G30" s="132"/>
      <c r="H30" s="132"/>
      <c r="I30" s="133"/>
    </row>
    <row r="31" spans="1:12" ht="15.75" thickBot="1" x14ac:dyDescent="0.3">
      <c r="A31" s="61" t="s">
        <v>348</v>
      </c>
      <c r="B31" s="53">
        <v>45821</v>
      </c>
      <c r="C31" s="53">
        <v>45852</v>
      </c>
      <c r="D31" s="54">
        <v>0</v>
      </c>
      <c r="E31" s="54">
        <v>0</v>
      </c>
      <c r="F31" s="54">
        <v>0</v>
      </c>
      <c r="G31" s="54">
        <v>0</v>
      </c>
      <c r="H31" s="55">
        <v>6000</v>
      </c>
      <c r="I31" s="62">
        <v>6000</v>
      </c>
    </row>
    <row r="32" spans="1:12" ht="15.75" thickBot="1" x14ac:dyDescent="0.3">
      <c r="A32" s="59" t="s">
        <v>132</v>
      </c>
      <c r="B32" s="50">
        <v>45821</v>
      </c>
      <c r="C32" s="50">
        <v>45852</v>
      </c>
      <c r="D32" s="51">
        <v>0</v>
      </c>
      <c r="E32" s="51">
        <v>0</v>
      </c>
      <c r="F32" s="51">
        <v>0</v>
      </c>
      <c r="G32" s="51">
        <v>0</v>
      </c>
      <c r="H32" s="52">
        <v>5200</v>
      </c>
      <c r="I32" s="60">
        <v>5200</v>
      </c>
    </row>
    <row r="33" spans="1:9" ht="15.75" thickBot="1" x14ac:dyDescent="0.3">
      <c r="A33" s="61" t="s">
        <v>350</v>
      </c>
      <c r="B33" s="53">
        <v>45821</v>
      </c>
      <c r="C33" s="53">
        <v>45852</v>
      </c>
      <c r="D33" s="54">
        <v>0</v>
      </c>
      <c r="E33" s="54">
        <v>0</v>
      </c>
      <c r="F33" s="54">
        <v>0</v>
      </c>
      <c r="G33" s="54">
        <v>0</v>
      </c>
      <c r="H33" s="55">
        <v>5200</v>
      </c>
      <c r="I33" s="62">
        <v>5200</v>
      </c>
    </row>
    <row r="34" spans="1:9" ht="15.75" thickBot="1" x14ac:dyDescent="0.3">
      <c r="A34" s="113" t="s">
        <v>245</v>
      </c>
      <c r="B34" s="114"/>
      <c r="C34" s="115"/>
      <c r="D34" s="56">
        <v>0</v>
      </c>
      <c r="E34" s="56">
        <v>0</v>
      </c>
      <c r="F34" s="56">
        <v>0</v>
      </c>
      <c r="G34" s="56">
        <v>0</v>
      </c>
      <c r="H34" s="57">
        <v>16400</v>
      </c>
      <c r="I34" s="63">
        <v>16400</v>
      </c>
    </row>
    <row r="35" spans="1:9" ht="21" customHeight="1" thickBot="1" x14ac:dyDescent="0.3">
      <c r="A35" s="116" t="s">
        <v>472</v>
      </c>
      <c r="B35" s="117"/>
      <c r="C35" s="117"/>
      <c r="D35" s="117"/>
      <c r="E35" s="117"/>
      <c r="F35" s="117"/>
      <c r="G35" s="117"/>
      <c r="H35" s="117"/>
      <c r="I35" s="118"/>
    </row>
    <row r="36" spans="1:9" ht="15.75" thickBot="1" x14ac:dyDescent="0.3">
      <c r="A36" s="59" t="s">
        <v>348</v>
      </c>
      <c r="B36" s="50">
        <v>45852</v>
      </c>
      <c r="C36" s="50">
        <v>45852</v>
      </c>
      <c r="D36" s="51">
        <v>0</v>
      </c>
      <c r="E36" s="51">
        <v>0</v>
      </c>
      <c r="F36" s="51">
        <v>0</v>
      </c>
      <c r="G36" s="51">
        <v>0</v>
      </c>
      <c r="H36" s="52">
        <v>6000</v>
      </c>
      <c r="I36" s="60">
        <v>6000</v>
      </c>
    </row>
    <row r="37" spans="1:9" ht="15.75" thickBot="1" x14ac:dyDescent="0.3">
      <c r="A37" s="61" t="s">
        <v>132</v>
      </c>
      <c r="B37" s="53">
        <v>45852</v>
      </c>
      <c r="C37" s="53">
        <v>45852</v>
      </c>
      <c r="D37" s="54">
        <v>0</v>
      </c>
      <c r="E37" s="54">
        <v>0</v>
      </c>
      <c r="F37" s="54">
        <v>0</v>
      </c>
      <c r="G37" s="54">
        <v>0</v>
      </c>
      <c r="H37" s="55">
        <v>5200</v>
      </c>
      <c r="I37" s="62">
        <v>5200</v>
      </c>
    </row>
    <row r="38" spans="1:9" ht="15.75" thickBot="1" x14ac:dyDescent="0.3">
      <c r="A38" s="59" t="s">
        <v>132</v>
      </c>
      <c r="B38" s="50">
        <v>45852</v>
      </c>
      <c r="C38" s="50">
        <v>46611</v>
      </c>
      <c r="D38" s="51">
        <v>0</v>
      </c>
      <c r="E38" s="51">
        <v>0</v>
      </c>
      <c r="F38" s="51">
        <v>0</v>
      </c>
      <c r="G38" s="51">
        <v>0</v>
      </c>
      <c r="H38" s="52">
        <v>5500</v>
      </c>
      <c r="I38" s="60">
        <v>5500</v>
      </c>
    </row>
    <row r="39" spans="1:9" ht="15.75" thickBot="1" x14ac:dyDescent="0.3">
      <c r="A39" s="61" t="s">
        <v>350</v>
      </c>
      <c r="B39" s="53">
        <v>45852</v>
      </c>
      <c r="C39" s="53">
        <v>45852</v>
      </c>
      <c r="D39" s="54">
        <v>0</v>
      </c>
      <c r="E39" s="54">
        <v>0</v>
      </c>
      <c r="F39" s="54">
        <v>0</v>
      </c>
      <c r="G39" s="54">
        <v>0</v>
      </c>
      <c r="H39" s="55">
        <v>5200</v>
      </c>
      <c r="I39" s="62">
        <v>5200</v>
      </c>
    </row>
    <row r="40" spans="1:9" ht="15.75" thickBot="1" x14ac:dyDescent="0.3">
      <c r="A40" s="59" t="s">
        <v>350</v>
      </c>
      <c r="B40" s="50">
        <v>45852</v>
      </c>
      <c r="C40" s="50">
        <v>46611</v>
      </c>
      <c r="D40" s="51">
        <v>0</v>
      </c>
      <c r="E40" s="51">
        <v>0</v>
      </c>
      <c r="F40" s="51">
        <v>0</v>
      </c>
      <c r="G40" s="51">
        <v>0</v>
      </c>
      <c r="H40" s="52">
        <v>5500</v>
      </c>
      <c r="I40" s="60">
        <v>5500</v>
      </c>
    </row>
    <row r="41" spans="1:9" ht="15.75" thickBot="1" x14ac:dyDescent="0.3">
      <c r="A41" s="113" t="s">
        <v>245</v>
      </c>
      <c r="B41" s="114"/>
      <c r="C41" s="115"/>
      <c r="D41" s="56">
        <v>0</v>
      </c>
      <c r="E41" s="56">
        <v>0</v>
      </c>
      <c r="F41" s="56">
        <v>0</v>
      </c>
      <c r="G41" s="56">
        <v>0</v>
      </c>
      <c r="H41" s="57">
        <v>27400</v>
      </c>
      <c r="I41" s="63">
        <v>27400</v>
      </c>
    </row>
    <row r="42" spans="1:9" ht="21" customHeight="1" thickBot="1" x14ac:dyDescent="0.3">
      <c r="A42" s="131" t="s">
        <v>473</v>
      </c>
      <c r="B42" s="132"/>
      <c r="C42" s="132"/>
      <c r="D42" s="132"/>
      <c r="E42" s="132"/>
      <c r="F42" s="132"/>
      <c r="G42" s="132"/>
      <c r="H42" s="132"/>
      <c r="I42" s="133"/>
    </row>
    <row r="43" spans="1:9" ht="15.75" thickBot="1" x14ac:dyDescent="0.3">
      <c r="A43" s="61" t="s">
        <v>132</v>
      </c>
      <c r="B43" s="53">
        <v>45883</v>
      </c>
      <c r="C43" s="53">
        <v>46611</v>
      </c>
      <c r="D43" s="54">
        <v>0</v>
      </c>
      <c r="E43" s="54">
        <v>0</v>
      </c>
      <c r="F43" s="54">
        <v>0</v>
      </c>
      <c r="G43" s="54">
        <v>0</v>
      </c>
      <c r="H43" s="55">
        <v>5500</v>
      </c>
      <c r="I43" s="62">
        <v>5500</v>
      </c>
    </row>
    <row r="44" spans="1:9" ht="15.75" thickBot="1" x14ac:dyDescent="0.3">
      <c r="A44" s="59" t="s">
        <v>350</v>
      </c>
      <c r="B44" s="50">
        <v>45883</v>
      </c>
      <c r="C44" s="50">
        <v>46611</v>
      </c>
      <c r="D44" s="51">
        <v>0</v>
      </c>
      <c r="E44" s="51">
        <v>0</v>
      </c>
      <c r="F44" s="51">
        <v>0</v>
      </c>
      <c r="G44" s="51">
        <v>0</v>
      </c>
      <c r="H44" s="52">
        <v>5500</v>
      </c>
      <c r="I44" s="60">
        <v>5500</v>
      </c>
    </row>
    <row r="45" spans="1:9" ht="15.75" thickBot="1" x14ac:dyDescent="0.3">
      <c r="A45" s="113" t="s">
        <v>245</v>
      </c>
      <c r="B45" s="114"/>
      <c r="C45" s="115"/>
      <c r="D45" s="56">
        <v>0</v>
      </c>
      <c r="E45" s="56">
        <v>0</v>
      </c>
      <c r="F45" s="56">
        <v>0</v>
      </c>
      <c r="G45" s="56">
        <v>0</v>
      </c>
      <c r="H45" s="57">
        <v>11000</v>
      </c>
      <c r="I45" s="63">
        <v>11000</v>
      </c>
    </row>
    <row r="46" spans="1:9" ht="21" customHeight="1" thickBot="1" x14ac:dyDescent="0.3">
      <c r="A46" s="131" t="s">
        <v>469</v>
      </c>
      <c r="B46" s="132"/>
      <c r="C46" s="132"/>
      <c r="D46" s="132"/>
      <c r="E46" s="132"/>
      <c r="F46" s="132"/>
      <c r="G46" s="132"/>
      <c r="H46" s="132"/>
      <c r="I46" s="133"/>
    </row>
    <row r="47" spans="1:9" ht="15.75" thickBot="1" x14ac:dyDescent="0.3">
      <c r="A47" s="61" t="s">
        <v>132</v>
      </c>
      <c r="B47" s="53">
        <v>45912</v>
      </c>
      <c r="C47" s="53">
        <v>46611</v>
      </c>
      <c r="D47" s="54">
        <v>0</v>
      </c>
      <c r="E47" s="54">
        <v>0</v>
      </c>
      <c r="F47" s="54">
        <v>0</v>
      </c>
      <c r="G47" s="54">
        <v>0</v>
      </c>
      <c r="H47" s="55">
        <v>5500</v>
      </c>
      <c r="I47" s="62">
        <v>5500</v>
      </c>
    </row>
    <row r="48" spans="1:9" ht="15.75" thickBot="1" x14ac:dyDescent="0.3">
      <c r="A48" s="59" t="s">
        <v>350</v>
      </c>
      <c r="B48" s="50">
        <v>45912</v>
      </c>
      <c r="C48" s="50">
        <v>46611</v>
      </c>
      <c r="D48" s="51">
        <v>0</v>
      </c>
      <c r="E48" s="51">
        <v>0</v>
      </c>
      <c r="F48" s="51">
        <v>0</v>
      </c>
      <c r="G48" s="51">
        <v>0</v>
      </c>
      <c r="H48" s="52">
        <v>5500</v>
      </c>
      <c r="I48" s="60">
        <v>5500</v>
      </c>
    </row>
    <row r="49" spans="1:9" ht="15.75" thickBot="1" x14ac:dyDescent="0.3">
      <c r="A49" s="113" t="s">
        <v>245</v>
      </c>
      <c r="B49" s="114"/>
      <c r="C49" s="115"/>
      <c r="D49" s="56">
        <v>0</v>
      </c>
      <c r="E49" s="56">
        <v>0</v>
      </c>
      <c r="F49" s="56">
        <v>0</v>
      </c>
      <c r="G49" s="56">
        <v>0</v>
      </c>
      <c r="H49" s="57">
        <v>11000</v>
      </c>
      <c r="I49" s="63">
        <v>11000</v>
      </c>
    </row>
    <row r="50" spans="1:9" ht="21" customHeight="1" thickBot="1" x14ac:dyDescent="0.3">
      <c r="A50" s="131" t="s">
        <v>474</v>
      </c>
      <c r="B50" s="132"/>
      <c r="C50" s="132"/>
      <c r="D50" s="132"/>
      <c r="E50" s="132"/>
      <c r="F50" s="132"/>
      <c r="G50" s="132"/>
      <c r="H50" s="132"/>
      <c r="I50" s="133"/>
    </row>
    <row r="51" spans="1:9" ht="15.75" thickBot="1" x14ac:dyDescent="0.3">
      <c r="A51" s="61" t="s">
        <v>132</v>
      </c>
      <c r="B51" s="53">
        <v>45944</v>
      </c>
      <c r="C51" s="53">
        <v>46611</v>
      </c>
      <c r="D51" s="54">
        <v>0</v>
      </c>
      <c r="E51" s="54">
        <v>0</v>
      </c>
      <c r="F51" s="54">
        <v>0</v>
      </c>
      <c r="G51" s="54">
        <v>0</v>
      </c>
      <c r="H51" s="55">
        <v>5500</v>
      </c>
      <c r="I51" s="62">
        <v>5500</v>
      </c>
    </row>
    <row r="52" spans="1:9" ht="15.75" thickBot="1" x14ac:dyDescent="0.3">
      <c r="A52" s="59" t="s">
        <v>350</v>
      </c>
      <c r="B52" s="50">
        <v>45944</v>
      </c>
      <c r="C52" s="50">
        <v>46611</v>
      </c>
      <c r="D52" s="51">
        <v>0</v>
      </c>
      <c r="E52" s="51">
        <v>0</v>
      </c>
      <c r="F52" s="51">
        <v>0</v>
      </c>
      <c r="G52" s="51">
        <v>0</v>
      </c>
      <c r="H52" s="52">
        <v>5500</v>
      </c>
      <c r="I52" s="60">
        <v>5500</v>
      </c>
    </row>
    <row r="53" spans="1:9" ht="15.75" thickBot="1" x14ac:dyDescent="0.3">
      <c r="A53" s="113" t="s">
        <v>245</v>
      </c>
      <c r="B53" s="114"/>
      <c r="C53" s="115"/>
      <c r="D53" s="56">
        <v>0</v>
      </c>
      <c r="E53" s="56">
        <v>0</v>
      </c>
      <c r="F53" s="56">
        <v>0</v>
      </c>
      <c r="G53" s="56">
        <v>0</v>
      </c>
      <c r="H53" s="57">
        <v>11000</v>
      </c>
      <c r="I53" s="63">
        <v>11000</v>
      </c>
    </row>
    <row r="54" spans="1:9" ht="21" customHeight="1" thickBot="1" x14ac:dyDescent="0.3">
      <c r="A54" s="131" t="s">
        <v>477</v>
      </c>
      <c r="B54" s="132"/>
      <c r="C54" s="132"/>
      <c r="D54" s="132"/>
      <c r="E54" s="132"/>
      <c r="F54" s="132"/>
      <c r="G54" s="132"/>
      <c r="H54" s="132"/>
      <c r="I54" s="133"/>
    </row>
    <row r="55" spans="1:9" ht="15.75" thickBot="1" x14ac:dyDescent="0.3">
      <c r="A55" s="61" t="s">
        <v>132</v>
      </c>
      <c r="B55" s="53">
        <v>45975</v>
      </c>
      <c r="C55" s="53">
        <v>46611</v>
      </c>
      <c r="D55" s="54">
        <v>0</v>
      </c>
      <c r="E55" s="54">
        <v>0</v>
      </c>
      <c r="F55" s="54">
        <v>0</v>
      </c>
      <c r="G55" s="54">
        <v>0</v>
      </c>
      <c r="H55" s="55">
        <v>5500</v>
      </c>
      <c r="I55" s="62">
        <v>5500</v>
      </c>
    </row>
    <row r="56" spans="1:9" ht="15.75" thickBot="1" x14ac:dyDescent="0.3">
      <c r="A56" s="59" t="s">
        <v>350</v>
      </c>
      <c r="B56" s="50">
        <v>45975</v>
      </c>
      <c r="C56" s="50">
        <v>46611</v>
      </c>
      <c r="D56" s="51">
        <v>0</v>
      </c>
      <c r="E56" s="51">
        <v>0</v>
      </c>
      <c r="F56" s="51">
        <v>0</v>
      </c>
      <c r="G56" s="51">
        <v>0</v>
      </c>
      <c r="H56" s="52">
        <v>5500</v>
      </c>
      <c r="I56" s="60">
        <v>5500</v>
      </c>
    </row>
    <row r="57" spans="1:9" ht="15.75" thickBot="1" x14ac:dyDescent="0.3">
      <c r="A57" s="113" t="s">
        <v>245</v>
      </c>
      <c r="B57" s="114"/>
      <c r="C57" s="115"/>
      <c r="D57" s="56">
        <v>0</v>
      </c>
      <c r="E57" s="56">
        <v>0</v>
      </c>
      <c r="F57" s="56">
        <v>0</v>
      </c>
      <c r="G57" s="56">
        <v>0</v>
      </c>
      <c r="H57" s="57">
        <v>11000</v>
      </c>
      <c r="I57" s="63">
        <v>11000</v>
      </c>
    </row>
    <row r="58" spans="1:9" ht="21" customHeight="1" thickBot="1" x14ac:dyDescent="0.3">
      <c r="A58" s="131" t="s">
        <v>478</v>
      </c>
      <c r="B58" s="132"/>
      <c r="C58" s="132"/>
      <c r="D58" s="132"/>
      <c r="E58" s="132"/>
      <c r="F58" s="132"/>
      <c r="G58" s="132"/>
      <c r="H58" s="132"/>
      <c r="I58" s="133"/>
    </row>
    <row r="59" spans="1:9" ht="15.75" thickBot="1" x14ac:dyDescent="0.3">
      <c r="A59" s="61" t="s">
        <v>132</v>
      </c>
      <c r="B59" s="53">
        <v>46003</v>
      </c>
      <c r="C59" s="53">
        <v>46611</v>
      </c>
      <c r="D59" s="54">
        <v>0</v>
      </c>
      <c r="E59" s="54">
        <v>0</v>
      </c>
      <c r="F59" s="54">
        <v>0</v>
      </c>
      <c r="G59" s="54">
        <v>0</v>
      </c>
      <c r="H59" s="55">
        <v>5500</v>
      </c>
      <c r="I59" s="62">
        <v>5500</v>
      </c>
    </row>
    <row r="60" spans="1:9" ht="15.75" thickBot="1" x14ac:dyDescent="0.3">
      <c r="A60" s="59" t="s">
        <v>350</v>
      </c>
      <c r="B60" s="50">
        <v>46003</v>
      </c>
      <c r="C60" s="50">
        <v>46611</v>
      </c>
      <c r="D60" s="51">
        <v>0</v>
      </c>
      <c r="E60" s="51">
        <v>0</v>
      </c>
      <c r="F60" s="51">
        <v>0</v>
      </c>
      <c r="G60" s="51">
        <v>0</v>
      </c>
      <c r="H60" s="52">
        <v>5500</v>
      </c>
      <c r="I60" s="60">
        <v>5500</v>
      </c>
    </row>
    <row r="61" spans="1:9" ht="15.75" thickBot="1" x14ac:dyDescent="0.3">
      <c r="A61" s="113" t="s">
        <v>245</v>
      </c>
      <c r="B61" s="114"/>
      <c r="C61" s="115"/>
      <c r="D61" s="56">
        <v>0</v>
      </c>
      <c r="E61" s="56">
        <v>0</v>
      </c>
      <c r="F61" s="56">
        <v>0</v>
      </c>
      <c r="G61" s="56">
        <v>0</v>
      </c>
      <c r="H61" s="57">
        <v>11000</v>
      </c>
      <c r="I61" s="63">
        <v>11000</v>
      </c>
    </row>
    <row r="62" spans="1:9" x14ac:dyDescent="0.25">
      <c r="A62" s="119" t="s">
        <v>246</v>
      </c>
      <c r="B62" s="120"/>
      <c r="C62" s="121"/>
      <c r="D62" s="64">
        <v>0</v>
      </c>
      <c r="E62" s="64">
        <v>0</v>
      </c>
      <c r="F62" s="64">
        <v>0</v>
      </c>
      <c r="G62" s="64">
        <v>0</v>
      </c>
      <c r="H62" s="65">
        <v>180800</v>
      </c>
      <c r="I62" s="66">
        <v>180800</v>
      </c>
    </row>
  </sheetData>
  <mergeCells count="33">
    <mergeCell ref="A58:I58"/>
    <mergeCell ref="A61:C61"/>
    <mergeCell ref="A62:C62"/>
    <mergeCell ref="A46:I46"/>
    <mergeCell ref="A49:C49"/>
    <mergeCell ref="A50:I50"/>
    <mergeCell ref="A53:C53"/>
    <mergeCell ref="A54:I54"/>
    <mergeCell ref="A57:C57"/>
    <mergeCell ref="A45:C45"/>
    <mergeCell ref="A15:I15"/>
    <mergeCell ref="A19:C19"/>
    <mergeCell ref="A20:I20"/>
    <mergeCell ref="A24:C24"/>
    <mergeCell ref="A25:I25"/>
    <mergeCell ref="A29:C29"/>
    <mergeCell ref="A30:I30"/>
    <mergeCell ref="A34:C34"/>
    <mergeCell ref="A35:I35"/>
    <mergeCell ref="A41:C41"/>
    <mergeCell ref="A42:I42"/>
    <mergeCell ref="H3:H4"/>
    <mergeCell ref="I3:I4"/>
    <mergeCell ref="A5:I5"/>
    <mergeCell ref="A9:C9"/>
    <mergeCell ref="A10:I10"/>
    <mergeCell ref="F3:F4"/>
    <mergeCell ref="G3:G4"/>
    <mergeCell ref="A14:C14"/>
    <mergeCell ref="A3:A4"/>
    <mergeCell ref="B3:B4"/>
    <mergeCell ref="D3:D4"/>
    <mergeCell ref="E3:E4"/>
  </mergeCells>
  <pageMargins left="0.511811024" right="0.511811024" top="0.78740157499999996" bottom="0.78740157499999996" header="0.31496062000000002" footer="0.3149606200000000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D1C030-8DB6-4778-AC3D-6D9D2FB939F3}">
  <dimension ref="A2:L172"/>
  <sheetViews>
    <sheetView topLeftCell="A9" workbookViewId="0">
      <selection activeCell="L21" sqref="L21:L34"/>
    </sheetView>
  </sheetViews>
  <sheetFormatPr defaultRowHeight="15" x14ac:dyDescent="0.25"/>
  <cols>
    <col min="11" max="11" width="25.85546875" customWidth="1"/>
    <col min="12" max="12" width="19.140625" bestFit="1" customWidth="1"/>
  </cols>
  <sheetData>
    <row r="2" spans="1:12" ht="21" x14ac:dyDescent="0.25">
      <c r="A2" s="77" t="s">
        <v>233</v>
      </c>
    </row>
    <row r="3" spans="1:12" x14ac:dyDescent="0.25">
      <c r="A3" s="122" t="s">
        <v>234</v>
      </c>
      <c r="B3" s="124" t="s">
        <v>235</v>
      </c>
      <c r="C3" s="58" t="s">
        <v>236</v>
      </c>
      <c r="D3" s="124" t="s">
        <v>238</v>
      </c>
      <c r="E3" s="124" t="s">
        <v>239</v>
      </c>
      <c r="F3" s="124" t="s">
        <v>240</v>
      </c>
      <c r="G3" s="124" t="s">
        <v>241</v>
      </c>
      <c r="H3" s="124" t="s">
        <v>242</v>
      </c>
      <c r="I3" s="126" t="s">
        <v>243</v>
      </c>
    </row>
    <row r="4" spans="1:12" ht="15.75" thickBot="1" x14ac:dyDescent="0.3">
      <c r="A4" s="123"/>
      <c r="B4" s="125"/>
      <c r="C4" s="49" t="s">
        <v>237</v>
      </c>
      <c r="D4" s="125"/>
      <c r="E4" s="125"/>
      <c r="F4" s="125"/>
      <c r="G4" s="125"/>
      <c r="H4" s="125"/>
      <c r="I4" s="127"/>
    </row>
    <row r="5" spans="1:12" ht="21" customHeight="1" thickBot="1" x14ac:dyDescent="0.3">
      <c r="A5" s="134" t="s">
        <v>443</v>
      </c>
      <c r="B5" s="135"/>
      <c r="C5" s="135"/>
      <c r="D5" s="135"/>
      <c r="E5" s="135"/>
      <c r="F5" s="135"/>
      <c r="G5" s="135"/>
      <c r="H5" s="135"/>
      <c r="I5" s="136"/>
      <c r="K5" s="67" t="s">
        <v>247</v>
      </c>
      <c r="L5" t="s">
        <v>250</v>
      </c>
    </row>
    <row r="6" spans="1:12" ht="15.75" thickBot="1" x14ac:dyDescent="0.3">
      <c r="A6" s="61" t="s">
        <v>354</v>
      </c>
      <c r="B6" s="53">
        <v>45671</v>
      </c>
      <c r="C6" s="53">
        <v>45934</v>
      </c>
      <c r="D6" s="54">
        <v>0</v>
      </c>
      <c r="E6" s="54">
        <v>0</v>
      </c>
      <c r="F6" s="54">
        <v>0</v>
      </c>
      <c r="G6" s="54">
        <v>0</v>
      </c>
      <c r="H6" s="55">
        <v>2950</v>
      </c>
      <c r="I6" s="62">
        <v>2950</v>
      </c>
      <c r="K6" s="68" t="s">
        <v>354</v>
      </c>
      <c r="L6">
        <v>17950</v>
      </c>
    </row>
    <row r="7" spans="1:12" ht="15.75" thickBot="1" x14ac:dyDescent="0.3">
      <c r="A7" s="59" t="s">
        <v>355</v>
      </c>
      <c r="B7" s="50">
        <v>45671</v>
      </c>
      <c r="C7" s="50">
        <v>45934</v>
      </c>
      <c r="D7" s="51">
        <v>0</v>
      </c>
      <c r="E7" s="51">
        <v>0</v>
      </c>
      <c r="F7" s="51">
        <v>722.43</v>
      </c>
      <c r="G7" s="51">
        <v>0</v>
      </c>
      <c r="H7" s="52">
        <v>5727.57</v>
      </c>
      <c r="I7" s="60">
        <v>6450</v>
      </c>
      <c r="K7" s="68" t="s">
        <v>481</v>
      </c>
      <c r="L7">
        <v>3300</v>
      </c>
    </row>
    <row r="8" spans="1:12" ht="15.75" thickBot="1" x14ac:dyDescent="0.3">
      <c r="A8" s="61" t="s">
        <v>356</v>
      </c>
      <c r="B8" s="53">
        <v>45671</v>
      </c>
      <c r="C8" s="53">
        <v>45934</v>
      </c>
      <c r="D8" s="54">
        <v>0</v>
      </c>
      <c r="E8" s="54">
        <v>0</v>
      </c>
      <c r="F8" s="54">
        <v>0</v>
      </c>
      <c r="G8" s="54">
        <v>0</v>
      </c>
      <c r="H8" s="55">
        <v>1850</v>
      </c>
      <c r="I8" s="62">
        <v>1850</v>
      </c>
      <c r="K8" s="68" t="s">
        <v>355</v>
      </c>
      <c r="L8">
        <v>61400</v>
      </c>
    </row>
    <row r="9" spans="1:12" ht="15.75" thickBot="1" x14ac:dyDescent="0.3">
      <c r="A9" s="59" t="s">
        <v>346</v>
      </c>
      <c r="B9" s="50">
        <v>45671</v>
      </c>
      <c r="C9" s="50">
        <v>45934</v>
      </c>
      <c r="D9" s="51">
        <v>0</v>
      </c>
      <c r="E9" s="51">
        <v>0</v>
      </c>
      <c r="F9" s="51">
        <v>0</v>
      </c>
      <c r="G9" s="51">
        <v>0</v>
      </c>
      <c r="H9" s="52">
        <v>2000</v>
      </c>
      <c r="I9" s="60">
        <v>2000</v>
      </c>
      <c r="K9" s="68" t="s">
        <v>443</v>
      </c>
    </row>
    <row r="10" spans="1:12" ht="15.75" thickBot="1" x14ac:dyDescent="0.3">
      <c r="A10" s="61" t="s">
        <v>480</v>
      </c>
      <c r="B10" s="53">
        <v>45671</v>
      </c>
      <c r="C10" s="53">
        <v>45934</v>
      </c>
      <c r="D10" s="54">
        <v>0</v>
      </c>
      <c r="E10" s="54">
        <v>0</v>
      </c>
      <c r="F10" s="54">
        <v>0</v>
      </c>
      <c r="G10" s="54">
        <v>0</v>
      </c>
      <c r="H10" s="55">
        <v>1100</v>
      </c>
      <c r="I10" s="62">
        <v>1100</v>
      </c>
      <c r="K10" s="68" t="s">
        <v>444</v>
      </c>
    </row>
    <row r="11" spans="1:12" ht="15.75" thickBot="1" x14ac:dyDescent="0.3">
      <c r="A11" s="59" t="s">
        <v>347</v>
      </c>
      <c r="B11" s="50">
        <v>45671</v>
      </c>
      <c r="C11" s="50">
        <v>45934</v>
      </c>
      <c r="D11" s="51">
        <v>0</v>
      </c>
      <c r="E11" s="51">
        <v>0</v>
      </c>
      <c r="F11" s="51">
        <v>102.34</v>
      </c>
      <c r="G11" s="51">
        <v>0</v>
      </c>
      <c r="H11" s="52">
        <v>3297.66</v>
      </c>
      <c r="I11" s="60">
        <v>3400</v>
      </c>
      <c r="K11" s="68" t="s">
        <v>463</v>
      </c>
    </row>
    <row r="12" spans="1:12" ht="15.75" thickBot="1" x14ac:dyDescent="0.3">
      <c r="A12" s="61" t="s">
        <v>123</v>
      </c>
      <c r="B12" s="53">
        <v>45671</v>
      </c>
      <c r="C12" s="53">
        <v>45934</v>
      </c>
      <c r="D12" s="54">
        <v>0</v>
      </c>
      <c r="E12" s="54">
        <v>0</v>
      </c>
      <c r="F12" s="54">
        <v>133.84</v>
      </c>
      <c r="G12" s="54">
        <v>0</v>
      </c>
      <c r="H12" s="55">
        <v>3866.16</v>
      </c>
      <c r="I12" s="62">
        <v>4000</v>
      </c>
      <c r="K12" s="68" t="s">
        <v>464</v>
      </c>
    </row>
    <row r="13" spans="1:12" ht="15.75" thickBot="1" x14ac:dyDescent="0.3">
      <c r="A13" s="59" t="s">
        <v>139</v>
      </c>
      <c r="B13" s="50">
        <v>45671</v>
      </c>
      <c r="C13" s="50">
        <v>45934</v>
      </c>
      <c r="D13" s="51">
        <v>0</v>
      </c>
      <c r="E13" s="51">
        <v>0</v>
      </c>
      <c r="F13" s="51">
        <v>133.84</v>
      </c>
      <c r="G13" s="51">
        <v>0</v>
      </c>
      <c r="H13" s="52">
        <v>3866.16</v>
      </c>
      <c r="I13" s="60">
        <v>4000</v>
      </c>
      <c r="K13" s="68" t="s">
        <v>465</v>
      </c>
    </row>
    <row r="14" spans="1:12" ht="15.75" thickBot="1" x14ac:dyDescent="0.3">
      <c r="A14" s="61" t="s">
        <v>359</v>
      </c>
      <c r="B14" s="53">
        <v>45671</v>
      </c>
      <c r="C14" s="53">
        <v>45934</v>
      </c>
      <c r="D14" s="54">
        <v>0</v>
      </c>
      <c r="E14" s="54">
        <v>0</v>
      </c>
      <c r="F14" s="54">
        <v>0</v>
      </c>
      <c r="G14" s="54">
        <v>0</v>
      </c>
      <c r="H14" s="55">
        <v>2400</v>
      </c>
      <c r="I14" s="62">
        <v>2400</v>
      </c>
      <c r="K14" s="68" t="s">
        <v>466</v>
      </c>
    </row>
    <row r="15" spans="1:12" ht="15.75" thickBot="1" x14ac:dyDescent="0.3">
      <c r="A15" s="59" t="s">
        <v>140</v>
      </c>
      <c r="B15" s="50">
        <v>45671</v>
      </c>
      <c r="C15" s="50">
        <v>45934</v>
      </c>
      <c r="D15" s="51">
        <v>0</v>
      </c>
      <c r="E15" s="51">
        <v>0</v>
      </c>
      <c r="F15" s="51">
        <v>13.2</v>
      </c>
      <c r="G15" s="51">
        <v>0</v>
      </c>
      <c r="H15" s="52">
        <v>2986.8</v>
      </c>
      <c r="I15" s="60">
        <v>3000</v>
      </c>
      <c r="K15" s="68" t="s">
        <v>472</v>
      </c>
    </row>
    <row r="16" spans="1:12" ht="15.75" thickBot="1" x14ac:dyDescent="0.3">
      <c r="A16" s="61" t="s">
        <v>361</v>
      </c>
      <c r="B16" s="53">
        <v>45671</v>
      </c>
      <c r="C16" s="53">
        <v>45934</v>
      </c>
      <c r="D16" s="54">
        <v>0</v>
      </c>
      <c r="E16" s="54">
        <v>0</v>
      </c>
      <c r="F16" s="54">
        <v>0</v>
      </c>
      <c r="G16" s="54">
        <v>0</v>
      </c>
      <c r="H16" s="55">
        <v>1300</v>
      </c>
      <c r="I16" s="62">
        <v>1300</v>
      </c>
      <c r="K16" s="68" t="s">
        <v>473</v>
      </c>
    </row>
    <row r="17" spans="1:12" ht="15.75" thickBot="1" x14ac:dyDescent="0.3">
      <c r="A17" s="59" t="s">
        <v>360</v>
      </c>
      <c r="B17" s="50">
        <v>45671</v>
      </c>
      <c r="C17" s="50">
        <v>45934</v>
      </c>
      <c r="D17" s="51">
        <v>0</v>
      </c>
      <c r="E17" s="51">
        <v>0</v>
      </c>
      <c r="F17" s="51">
        <v>0</v>
      </c>
      <c r="G17" s="51">
        <v>0</v>
      </c>
      <c r="H17" s="52">
        <v>1650</v>
      </c>
      <c r="I17" s="60">
        <v>1650</v>
      </c>
      <c r="K17" s="68" t="s">
        <v>469</v>
      </c>
    </row>
    <row r="18" spans="1:12" ht="15.75" thickBot="1" x14ac:dyDescent="0.3">
      <c r="A18" s="113" t="s">
        <v>245</v>
      </c>
      <c r="B18" s="114"/>
      <c r="C18" s="115"/>
      <c r="D18" s="56">
        <v>0</v>
      </c>
      <c r="E18" s="56">
        <v>0</v>
      </c>
      <c r="F18" s="57">
        <v>1105.6500000000001</v>
      </c>
      <c r="G18" s="56">
        <v>0</v>
      </c>
      <c r="H18" s="57">
        <v>32994.35</v>
      </c>
      <c r="I18" s="63">
        <v>34100</v>
      </c>
      <c r="K18" s="68" t="s">
        <v>474</v>
      </c>
    </row>
    <row r="19" spans="1:12" ht="21" customHeight="1" thickBot="1" x14ac:dyDescent="0.3">
      <c r="A19" s="131" t="s">
        <v>444</v>
      </c>
      <c r="B19" s="132"/>
      <c r="C19" s="132"/>
      <c r="D19" s="132"/>
      <c r="E19" s="132"/>
      <c r="F19" s="132"/>
      <c r="G19" s="132"/>
      <c r="H19" s="132"/>
      <c r="I19" s="133"/>
      <c r="K19" s="68" t="s">
        <v>477</v>
      </c>
    </row>
    <row r="20" spans="1:12" ht="15.75" thickBot="1" x14ac:dyDescent="0.3">
      <c r="A20" s="61" t="s">
        <v>354</v>
      </c>
      <c r="B20" s="53">
        <v>45702</v>
      </c>
      <c r="C20" s="53">
        <v>45934</v>
      </c>
      <c r="D20" s="54">
        <v>0</v>
      </c>
      <c r="E20" s="54">
        <v>0</v>
      </c>
      <c r="F20" s="54">
        <v>0</v>
      </c>
      <c r="G20" s="54">
        <v>0</v>
      </c>
      <c r="H20" s="55">
        <v>1100</v>
      </c>
      <c r="I20" s="62">
        <v>1100</v>
      </c>
      <c r="K20" s="68" t="s">
        <v>478</v>
      </c>
    </row>
    <row r="21" spans="1:12" ht="15.75" thickBot="1" x14ac:dyDescent="0.3">
      <c r="A21" s="59" t="s">
        <v>355</v>
      </c>
      <c r="B21" s="50">
        <v>45702</v>
      </c>
      <c r="C21" s="50">
        <v>45934</v>
      </c>
      <c r="D21" s="51">
        <v>0</v>
      </c>
      <c r="E21" s="51">
        <v>0</v>
      </c>
      <c r="F21" s="51">
        <v>571.17999999999995</v>
      </c>
      <c r="G21" s="51">
        <v>0</v>
      </c>
      <c r="H21" s="52">
        <v>5328.82</v>
      </c>
      <c r="I21" s="60">
        <v>5900</v>
      </c>
      <c r="K21" s="68" t="s">
        <v>356</v>
      </c>
      <c r="L21">
        <v>25050</v>
      </c>
    </row>
    <row r="22" spans="1:12" ht="15.75" thickBot="1" x14ac:dyDescent="0.3">
      <c r="A22" s="61" t="s">
        <v>356</v>
      </c>
      <c r="B22" s="53">
        <v>45702</v>
      </c>
      <c r="C22" s="53">
        <v>45934</v>
      </c>
      <c r="D22" s="54">
        <v>0</v>
      </c>
      <c r="E22" s="54">
        <v>0</v>
      </c>
      <c r="F22" s="54">
        <v>58.84</v>
      </c>
      <c r="G22" s="54">
        <v>0</v>
      </c>
      <c r="H22" s="55">
        <v>3441.16</v>
      </c>
      <c r="I22" s="62">
        <v>3500</v>
      </c>
      <c r="K22" s="68" t="s">
        <v>357</v>
      </c>
      <c r="L22">
        <v>3080</v>
      </c>
    </row>
    <row r="23" spans="1:12" ht="15.75" thickBot="1" x14ac:dyDescent="0.3">
      <c r="A23" s="59" t="s">
        <v>346</v>
      </c>
      <c r="B23" s="50">
        <v>45702</v>
      </c>
      <c r="C23" s="50">
        <v>45934</v>
      </c>
      <c r="D23" s="51">
        <v>0</v>
      </c>
      <c r="E23" s="51">
        <v>0</v>
      </c>
      <c r="F23" s="51">
        <v>0</v>
      </c>
      <c r="G23" s="51">
        <v>0</v>
      </c>
      <c r="H23" s="52">
        <v>2000</v>
      </c>
      <c r="I23" s="60">
        <v>2000</v>
      </c>
      <c r="K23" s="68" t="s">
        <v>358</v>
      </c>
      <c r="L23">
        <v>3080</v>
      </c>
    </row>
    <row r="24" spans="1:12" ht="15.75" thickBot="1" x14ac:dyDescent="0.3">
      <c r="A24" s="61" t="s">
        <v>480</v>
      </c>
      <c r="B24" s="53">
        <v>45702</v>
      </c>
      <c r="C24" s="53">
        <v>45934</v>
      </c>
      <c r="D24" s="54">
        <v>0</v>
      </c>
      <c r="E24" s="54">
        <v>0</v>
      </c>
      <c r="F24" s="54">
        <v>0</v>
      </c>
      <c r="G24" s="54">
        <v>0</v>
      </c>
      <c r="H24" s="55">
        <v>1650</v>
      </c>
      <c r="I24" s="62">
        <v>1650</v>
      </c>
      <c r="K24" s="68" t="s">
        <v>346</v>
      </c>
      <c r="L24">
        <v>24000</v>
      </c>
    </row>
    <row r="25" spans="1:12" ht="15.75" thickBot="1" x14ac:dyDescent="0.3">
      <c r="A25" s="59" t="s">
        <v>347</v>
      </c>
      <c r="B25" s="50">
        <v>45702</v>
      </c>
      <c r="C25" s="50">
        <v>45934</v>
      </c>
      <c r="D25" s="51">
        <v>0</v>
      </c>
      <c r="E25" s="51">
        <v>0</v>
      </c>
      <c r="F25" s="51">
        <v>749.93</v>
      </c>
      <c r="G25" s="51">
        <v>0</v>
      </c>
      <c r="H25" s="52">
        <v>5800.07</v>
      </c>
      <c r="I25" s="60">
        <v>6550</v>
      </c>
      <c r="K25" s="68" t="s">
        <v>482</v>
      </c>
      <c r="L25">
        <v>5100</v>
      </c>
    </row>
    <row r="26" spans="1:12" ht="15.75" thickBot="1" x14ac:dyDescent="0.3">
      <c r="A26" s="61" t="s">
        <v>123</v>
      </c>
      <c r="B26" s="53">
        <v>45702</v>
      </c>
      <c r="C26" s="53">
        <v>45934</v>
      </c>
      <c r="D26" s="54">
        <v>0</v>
      </c>
      <c r="E26" s="54">
        <v>0</v>
      </c>
      <c r="F26" s="54">
        <v>133.84</v>
      </c>
      <c r="G26" s="54">
        <v>0</v>
      </c>
      <c r="H26" s="55">
        <v>3866.16</v>
      </c>
      <c r="I26" s="62">
        <v>4000</v>
      </c>
      <c r="K26" s="68" t="s">
        <v>480</v>
      </c>
      <c r="L26">
        <v>7900</v>
      </c>
    </row>
    <row r="27" spans="1:12" ht="15.75" thickBot="1" x14ac:dyDescent="0.3">
      <c r="A27" s="59" t="s">
        <v>139</v>
      </c>
      <c r="B27" s="50">
        <v>45702</v>
      </c>
      <c r="C27" s="50">
        <v>45934</v>
      </c>
      <c r="D27" s="51">
        <v>0</v>
      </c>
      <c r="E27" s="51">
        <v>0</v>
      </c>
      <c r="F27" s="51">
        <v>133.84</v>
      </c>
      <c r="G27" s="51">
        <v>0</v>
      </c>
      <c r="H27" s="52">
        <v>3866.16</v>
      </c>
      <c r="I27" s="60">
        <v>4000</v>
      </c>
      <c r="K27" s="68" t="s">
        <v>347</v>
      </c>
      <c r="L27">
        <v>46266.7</v>
      </c>
    </row>
    <row r="28" spans="1:12" ht="15.75" thickBot="1" x14ac:dyDescent="0.3">
      <c r="A28" s="61" t="s">
        <v>359</v>
      </c>
      <c r="B28" s="53">
        <v>45702</v>
      </c>
      <c r="C28" s="53">
        <v>45934</v>
      </c>
      <c r="D28" s="54">
        <v>0</v>
      </c>
      <c r="E28" s="54">
        <v>0</v>
      </c>
      <c r="F28" s="54">
        <v>0</v>
      </c>
      <c r="G28" s="54">
        <v>0</v>
      </c>
      <c r="H28" s="55">
        <v>2400</v>
      </c>
      <c r="I28" s="62">
        <v>2400</v>
      </c>
      <c r="K28" s="68" t="s">
        <v>123</v>
      </c>
      <c r="L28">
        <v>48000</v>
      </c>
    </row>
    <row r="29" spans="1:12" ht="15.75" thickBot="1" x14ac:dyDescent="0.3">
      <c r="A29" s="59" t="s">
        <v>140</v>
      </c>
      <c r="B29" s="50">
        <v>45702</v>
      </c>
      <c r="C29" s="50">
        <v>45934</v>
      </c>
      <c r="D29" s="51">
        <v>0</v>
      </c>
      <c r="E29" s="51">
        <v>0</v>
      </c>
      <c r="F29" s="51">
        <v>13.2</v>
      </c>
      <c r="G29" s="51">
        <v>0</v>
      </c>
      <c r="H29" s="52">
        <v>2986.8</v>
      </c>
      <c r="I29" s="60">
        <v>3000</v>
      </c>
      <c r="K29" s="68" t="s">
        <v>139</v>
      </c>
      <c r="L29">
        <v>48000</v>
      </c>
    </row>
    <row r="30" spans="1:12" ht="15.75" thickBot="1" x14ac:dyDescent="0.3">
      <c r="A30" s="61" t="s">
        <v>361</v>
      </c>
      <c r="B30" s="53">
        <v>45702</v>
      </c>
      <c r="C30" s="53">
        <v>45934</v>
      </c>
      <c r="D30" s="54">
        <v>0</v>
      </c>
      <c r="E30" s="54">
        <v>0</v>
      </c>
      <c r="F30" s="54">
        <v>0</v>
      </c>
      <c r="G30" s="54">
        <v>0</v>
      </c>
      <c r="H30" s="55">
        <v>1300</v>
      </c>
      <c r="I30" s="62">
        <v>1300</v>
      </c>
      <c r="K30" s="68" t="s">
        <v>359</v>
      </c>
      <c r="L30">
        <v>26800</v>
      </c>
    </row>
    <row r="31" spans="1:12" ht="15.75" thickBot="1" x14ac:dyDescent="0.3">
      <c r="A31" s="59" t="s">
        <v>360</v>
      </c>
      <c r="B31" s="50">
        <v>45702</v>
      </c>
      <c r="C31" s="50">
        <v>45934</v>
      </c>
      <c r="D31" s="51">
        <v>0</v>
      </c>
      <c r="E31" s="51">
        <v>0</v>
      </c>
      <c r="F31" s="51">
        <v>0</v>
      </c>
      <c r="G31" s="51">
        <v>0</v>
      </c>
      <c r="H31" s="52">
        <v>1100</v>
      </c>
      <c r="I31" s="60">
        <v>1100</v>
      </c>
      <c r="K31" s="68" t="s">
        <v>140</v>
      </c>
      <c r="L31">
        <v>36000</v>
      </c>
    </row>
    <row r="32" spans="1:12" ht="15.75" thickBot="1" x14ac:dyDescent="0.3">
      <c r="A32" s="113" t="s">
        <v>245</v>
      </c>
      <c r="B32" s="114"/>
      <c r="C32" s="115"/>
      <c r="D32" s="56">
        <v>0</v>
      </c>
      <c r="E32" s="56">
        <v>0</v>
      </c>
      <c r="F32" s="57">
        <v>1660.83</v>
      </c>
      <c r="G32" s="56">
        <v>0</v>
      </c>
      <c r="H32" s="57">
        <v>34839.17</v>
      </c>
      <c r="I32" s="63">
        <v>36500</v>
      </c>
      <c r="K32" s="68" t="s">
        <v>119</v>
      </c>
      <c r="L32">
        <v>3080</v>
      </c>
    </row>
    <row r="33" spans="1:12" ht="21" customHeight="1" thickBot="1" x14ac:dyDescent="0.3">
      <c r="A33" s="131" t="s">
        <v>463</v>
      </c>
      <c r="B33" s="132"/>
      <c r="C33" s="132"/>
      <c r="D33" s="132"/>
      <c r="E33" s="132"/>
      <c r="F33" s="132"/>
      <c r="G33" s="132"/>
      <c r="H33" s="132"/>
      <c r="I33" s="133"/>
      <c r="K33" s="68" t="s">
        <v>361</v>
      </c>
      <c r="L33">
        <v>11200</v>
      </c>
    </row>
    <row r="34" spans="1:12" ht="15.75" thickBot="1" x14ac:dyDescent="0.3">
      <c r="A34" s="61" t="s">
        <v>354</v>
      </c>
      <c r="B34" s="53">
        <v>45730</v>
      </c>
      <c r="C34" s="53">
        <v>45934</v>
      </c>
      <c r="D34" s="54">
        <v>0</v>
      </c>
      <c r="E34" s="54">
        <v>0</v>
      </c>
      <c r="F34" s="54">
        <v>0</v>
      </c>
      <c r="G34" s="54">
        <v>0</v>
      </c>
      <c r="H34" s="55">
        <v>1100</v>
      </c>
      <c r="I34" s="62">
        <v>1100</v>
      </c>
      <c r="K34" s="68" t="s">
        <v>360</v>
      </c>
      <c r="L34">
        <v>15950</v>
      </c>
    </row>
    <row r="35" spans="1:12" ht="15.75" thickBot="1" x14ac:dyDescent="0.3">
      <c r="A35" s="59" t="s">
        <v>355</v>
      </c>
      <c r="B35" s="50">
        <v>45730</v>
      </c>
      <c r="C35" s="50">
        <v>45934</v>
      </c>
      <c r="D35" s="51">
        <v>0</v>
      </c>
      <c r="E35" s="51">
        <v>0</v>
      </c>
      <c r="F35" s="51">
        <v>928.68</v>
      </c>
      <c r="G35" s="51">
        <v>0</v>
      </c>
      <c r="H35" s="52">
        <v>6271.32</v>
      </c>
      <c r="I35" s="60">
        <v>7200</v>
      </c>
      <c r="K35" s="68" t="s">
        <v>245</v>
      </c>
      <c r="L35">
        <v>386156.7</v>
      </c>
    </row>
    <row r="36" spans="1:12" ht="15.75" thickBot="1" x14ac:dyDescent="0.3">
      <c r="A36" s="61" t="s">
        <v>356</v>
      </c>
      <c r="B36" s="53">
        <v>45730</v>
      </c>
      <c r="C36" s="53">
        <v>45934</v>
      </c>
      <c r="D36" s="54">
        <v>0</v>
      </c>
      <c r="E36" s="54">
        <v>0</v>
      </c>
      <c r="F36" s="54">
        <v>0</v>
      </c>
      <c r="G36" s="54">
        <v>0</v>
      </c>
      <c r="H36" s="55">
        <v>2400</v>
      </c>
      <c r="I36" s="62">
        <v>2400</v>
      </c>
      <c r="K36" s="68" t="s">
        <v>246</v>
      </c>
      <c r="L36">
        <v>386156.7</v>
      </c>
    </row>
    <row r="37" spans="1:12" ht="15.75" thickBot="1" x14ac:dyDescent="0.3">
      <c r="A37" s="59" t="s">
        <v>346</v>
      </c>
      <c r="B37" s="50">
        <v>45730</v>
      </c>
      <c r="C37" s="50">
        <v>45934</v>
      </c>
      <c r="D37" s="51">
        <v>0</v>
      </c>
      <c r="E37" s="51">
        <v>0</v>
      </c>
      <c r="F37" s="51">
        <v>0</v>
      </c>
      <c r="G37" s="51">
        <v>0</v>
      </c>
      <c r="H37" s="52">
        <v>2000</v>
      </c>
      <c r="I37" s="60">
        <v>2000</v>
      </c>
      <c r="K37" s="68" t="s">
        <v>248</v>
      </c>
    </row>
    <row r="38" spans="1:12" ht="15.75" thickBot="1" x14ac:dyDescent="0.3">
      <c r="A38" s="61" t="s">
        <v>480</v>
      </c>
      <c r="B38" s="53">
        <v>45730</v>
      </c>
      <c r="C38" s="53">
        <v>45934</v>
      </c>
      <c r="D38" s="54">
        <v>0</v>
      </c>
      <c r="E38" s="54">
        <v>0</v>
      </c>
      <c r="F38" s="54">
        <v>0</v>
      </c>
      <c r="G38" s="54">
        <v>0</v>
      </c>
      <c r="H38" s="54">
        <v>550</v>
      </c>
      <c r="I38" s="70">
        <v>550</v>
      </c>
      <c r="K38" s="68" t="s">
        <v>249</v>
      </c>
      <c r="L38">
        <v>1158470.1000000001</v>
      </c>
    </row>
    <row r="39" spans="1:12" ht="15.75" thickBot="1" x14ac:dyDescent="0.3">
      <c r="A39" s="59" t="s">
        <v>347</v>
      </c>
      <c r="B39" s="50">
        <v>45730</v>
      </c>
      <c r="C39" s="50">
        <v>45934</v>
      </c>
      <c r="D39" s="51">
        <v>0</v>
      </c>
      <c r="E39" s="51">
        <v>0</v>
      </c>
      <c r="F39" s="51">
        <v>147.29</v>
      </c>
      <c r="G39" s="51">
        <v>0</v>
      </c>
      <c r="H39" s="52">
        <v>3352.71</v>
      </c>
      <c r="I39" s="60">
        <v>3500</v>
      </c>
    </row>
    <row r="40" spans="1:12" ht="15.75" thickBot="1" x14ac:dyDescent="0.3">
      <c r="A40" s="61" t="s">
        <v>123</v>
      </c>
      <c r="B40" s="53">
        <v>45730</v>
      </c>
      <c r="C40" s="53">
        <v>45934</v>
      </c>
      <c r="D40" s="54">
        <v>0</v>
      </c>
      <c r="E40" s="54">
        <v>0</v>
      </c>
      <c r="F40" s="54">
        <v>133.84</v>
      </c>
      <c r="G40" s="54">
        <v>0</v>
      </c>
      <c r="H40" s="55">
        <v>3866.16</v>
      </c>
      <c r="I40" s="62">
        <v>4000</v>
      </c>
    </row>
    <row r="41" spans="1:12" ht="15.75" thickBot="1" x14ac:dyDescent="0.3">
      <c r="A41" s="59" t="s">
        <v>139</v>
      </c>
      <c r="B41" s="50">
        <v>45730</v>
      </c>
      <c r="C41" s="50">
        <v>45934</v>
      </c>
      <c r="D41" s="51">
        <v>0</v>
      </c>
      <c r="E41" s="51">
        <v>0</v>
      </c>
      <c r="F41" s="51">
        <v>133.84</v>
      </c>
      <c r="G41" s="51">
        <v>0</v>
      </c>
      <c r="H41" s="52">
        <v>3866.16</v>
      </c>
      <c r="I41" s="60">
        <v>4000</v>
      </c>
    </row>
    <row r="42" spans="1:12" ht="15.75" thickBot="1" x14ac:dyDescent="0.3">
      <c r="A42" s="61" t="s">
        <v>359</v>
      </c>
      <c r="B42" s="53">
        <v>45730</v>
      </c>
      <c r="C42" s="53">
        <v>45934</v>
      </c>
      <c r="D42" s="54">
        <v>0</v>
      </c>
      <c r="E42" s="54">
        <v>0</v>
      </c>
      <c r="F42" s="54">
        <v>0</v>
      </c>
      <c r="G42" s="54">
        <v>0</v>
      </c>
      <c r="H42" s="55">
        <v>2950</v>
      </c>
      <c r="I42" s="62">
        <v>2950</v>
      </c>
    </row>
    <row r="43" spans="1:12" ht="15.75" thickBot="1" x14ac:dyDescent="0.3">
      <c r="A43" s="59" t="s">
        <v>140</v>
      </c>
      <c r="B43" s="50">
        <v>45730</v>
      </c>
      <c r="C43" s="50">
        <v>45934</v>
      </c>
      <c r="D43" s="51">
        <v>0</v>
      </c>
      <c r="E43" s="51">
        <v>0</v>
      </c>
      <c r="F43" s="51">
        <v>13.2</v>
      </c>
      <c r="G43" s="51">
        <v>0</v>
      </c>
      <c r="H43" s="52">
        <v>2986.8</v>
      </c>
      <c r="I43" s="60">
        <v>3000</v>
      </c>
    </row>
    <row r="44" spans="1:12" ht="15.75" thickBot="1" x14ac:dyDescent="0.3">
      <c r="A44" s="61" t="s">
        <v>360</v>
      </c>
      <c r="B44" s="53">
        <v>45730</v>
      </c>
      <c r="C44" s="53">
        <v>45934</v>
      </c>
      <c r="D44" s="54">
        <v>0</v>
      </c>
      <c r="E44" s="54">
        <v>0</v>
      </c>
      <c r="F44" s="54">
        <v>0</v>
      </c>
      <c r="G44" s="54">
        <v>0</v>
      </c>
      <c r="H44" s="55">
        <v>1100</v>
      </c>
      <c r="I44" s="62">
        <v>1100</v>
      </c>
    </row>
    <row r="45" spans="1:12" ht="15.75" thickBot="1" x14ac:dyDescent="0.3">
      <c r="A45" s="113" t="s">
        <v>245</v>
      </c>
      <c r="B45" s="114"/>
      <c r="C45" s="115"/>
      <c r="D45" s="56">
        <v>0</v>
      </c>
      <c r="E45" s="56">
        <v>0</v>
      </c>
      <c r="F45" s="57">
        <v>1356.85</v>
      </c>
      <c r="G45" s="56">
        <v>0</v>
      </c>
      <c r="H45" s="57">
        <v>30443.15</v>
      </c>
      <c r="I45" s="63">
        <v>31800</v>
      </c>
    </row>
    <row r="46" spans="1:12" ht="21" customHeight="1" thickBot="1" x14ac:dyDescent="0.3">
      <c r="A46" s="116" t="s">
        <v>464</v>
      </c>
      <c r="B46" s="117"/>
      <c r="C46" s="117"/>
      <c r="D46" s="117"/>
      <c r="E46" s="117"/>
      <c r="F46" s="117"/>
      <c r="G46" s="117"/>
      <c r="H46" s="117"/>
      <c r="I46" s="118"/>
    </row>
    <row r="47" spans="1:12" ht="15.75" thickBot="1" x14ac:dyDescent="0.3">
      <c r="A47" s="59" t="s">
        <v>354</v>
      </c>
      <c r="B47" s="50">
        <v>45761</v>
      </c>
      <c r="C47" s="50">
        <v>45934</v>
      </c>
      <c r="D47" s="51">
        <v>0</v>
      </c>
      <c r="E47" s="51">
        <v>0</v>
      </c>
      <c r="F47" s="51">
        <v>0</v>
      </c>
      <c r="G47" s="51">
        <v>0</v>
      </c>
      <c r="H47" s="52">
        <v>1100</v>
      </c>
      <c r="I47" s="60">
        <v>1100</v>
      </c>
    </row>
    <row r="48" spans="1:12" ht="15.75" thickBot="1" x14ac:dyDescent="0.3">
      <c r="A48" s="61" t="s">
        <v>355</v>
      </c>
      <c r="B48" s="53">
        <v>45761</v>
      </c>
      <c r="C48" s="53">
        <v>45934</v>
      </c>
      <c r="D48" s="54">
        <v>0</v>
      </c>
      <c r="E48" s="54">
        <v>0</v>
      </c>
      <c r="F48" s="54">
        <v>156.34</v>
      </c>
      <c r="G48" s="54">
        <v>0</v>
      </c>
      <c r="H48" s="55">
        <v>3993.66</v>
      </c>
      <c r="I48" s="62">
        <v>4150</v>
      </c>
    </row>
    <row r="49" spans="1:9" ht="15.75" thickBot="1" x14ac:dyDescent="0.3">
      <c r="A49" s="59" t="s">
        <v>356</v>
      </c>
      <c r="B49" s="50">
        <v>45761</v>
      </c>
      <c r="C49" s="50">
        <v>45934</v>
      </c>
      <c r="D49" s="51">
        <v>0</v>
      </c>
      <c r="E49" s="51">
        <v>0</v>
      </c>
      <c r="F49" s="51">
        <v>0</v>
      </c>
      <c r="G49" s="51">
        <v>0</v>
      </c>
      <c r="H49" s="52">
        <v>2400</v>
      </c>
      <c r="I49" s="60">
        <v>2400</v>
      </c>
    </row>
    <row r="50" spans="1:9" ht="15.75" thickBot="1" x14ac:dyDescent="0.3">
      <c r="A50" s="61" t="s">
        <v>346</v>
      </c>
      <c r="B50" s="53">
        <v>45761</v>
      </c>
      <c r="C50" s="53">
        <v>45934</v>
      </c>
      <c r="D50" s="54">
        <v>0</v>
      </c>
      <c r="E50" s="54">
        <v>0</v>
      </c>
      <c r="F50" s="54">
        <v>0</v>
      </c>
      <c r="G50" s="54">
        <v>0</v>
      </c>
      <c r="H50" s="55">
        <v>2000</v>
      </c>
      <c r="I50" s="62">
        <v>2000</v>
      </c>
    </row>
    <row r="51" spans="1:9" ht="15.75" thickBot="1" x14ac:dyDescent="0.3">
      <c r="A51" s="59" t="s">
        <v>480</v>
      </c>
      <c r="B51" s="50">
        <v>45761</v>
      </c>
      <c r="C51" s="50">
        <v>45934</v>
      </c>
      <c r="D51" s="51">
        <v>0</v>
      </c>
      <c r="E51" s="51">
        <v>0</v>
      </c>
      <c r="F51" s="51">
        <v>0</v>
      </c>
      <c r="G51" s="51">
        <v>0</v>
      </c>
      <c r="H51" s="51">
        <v>550</v>
      </c>
      <c r="I51" s="69">
        <v>550</v>
      </c>
    </row>
    <row r="52" spans="1:9" ht="15.75" thickBot="1" x14ac:dyDescent="0.3">
      <c r="A52" s="61" t="s">
        <v>123</v>
      </c>
      <c r="B52" s="53">
        <v>45761</v>
      </c>
      <c r="C52" s="53">
        <v>45934</v>
      </c>
      <c r="D52" s="54">
        <v>0</v>
      </c>
      <c r="E52" s="54">
        <v>0</v>
      </c>
      <c r="F52" s="54">
        <v>133.84</v>
      </c>
      <c r="G52" s="54">
        <v>0</v>
      </c>
      <c r="H52" s="55">
        <v>3866.16</v>
      </c>
      <c r="I52" s="62">
        <v>4000</v>
      </c>
    </row>
    <row r="53" spans="1:9" ht="15.75" thickBot="1" x14ac:dyDescent="0.3">
      <c r="A53" s="59" t="s">
        <v>139</v>
      </c>
      <c r="B53" s="50">
        <v>45761</v>
      </c>
      <c r="C53" s="50">
        <v>45934</v>
      </c>
      <c r="D53" s="51">
        <v>0</v>
      </c>
      <c r="E53" s="51">
        <v>0</v>
      </c>
      <c r="F53" s="51">
        <v>133.84</v>
      </c>
      <c r="G53" s="51">
        <v>0</v>
      </c>
      <c r="H53" s="52">
        <v>3866.16</v>
      </c>
      <c r="I53" s="60">
        <v>4000</v>
      </c>
    </row>
    <row r="54" spans="1:9" ht="15.75" thickBot="1" x14ac:dyDescent="0.3">
      <c r="A54" s="61" t="s">
        <v>359</v>
      </c>
      <c r="B54" s="53">
        <v>45761</v>
      </c>
      <c r="C54" s="53">
        <v>45934</v>
      </c>
      <c r="D54" s="54">
        <v>0</v>
      </c>
      <c r="E54" s="54">
        <v>0</v>
      </c>
      <c r="F54" s="54">
        <v>0</v>
      </c>
      <c r="G54" s="54">
        <v>0</v>
      </c>
      <c r="H54" s="55">
        <v>2400</v>
      </c>
      <c r="I54" s="62">
        <v>2400</v>
      </c>
    </row>
    <row r="55" spans="1:9" ht="15.75" thickBot="1" x14ac:dyDescent="0.3">
      <c r="A55" s="59" t="s">
        <v>140</v>
      </c>
      <c r="B55" s="50">
        <v>45761</v>
      </c>
      <c r="C55" s="50">
        <v>45934</v>
      </c>
      <c r="D55" s="51">
        <v>0</v>
      </c>
      <c r="E55" s="51">
        <v>0</v>
      </c>
      <c r="F55" s="51">
        <v>13.2</v>
      </c>
      <c r="G55" s="51">
        <v>0</v>
      </c>
      <c r="H55" s="52">
        <v>2986.8</v>
      </c>
      <c r="I55" s="60">
        <v>3000</v>
      </c>
    </row>
    <row r="56" spans="1:9" ht="15.75" thickBot="1" x14ac:dyDescent="0.3">
      <c r="A56" s="61" t="s">
        <v>361</v>
      </c>
      <c r="B56" s="53">
        <v>45761</v>
      </c>
      <c r="C56" s="53">
        <v>45934</v>
      </c>
      <c r="D56" s="54">
        <v>0</v>
      </c>
      <c r="E56" s="54">
        <v>0</v>
      </c>
      <c r="F56" s="54">
        <v>0</v>
      </c>
      <c r="G56" s="54">
        <v>0</v>
      </c>
      <c r="H56" s="55">
        <v>2600</v>
      </c>
      <c r="I56" s="62">
        <v>2600</v>
      </c>
    </row>
    <row r="57" spans="1:9" ht="15.75" thickBot="1" x14ac:dyDescent="0.3">
      <c r="A57" s="59" t="s">
        <v>360</v>
      </c>
      <c r="B57" s="50">
        <v>45761</v>
      </c>
      <c r="C57" s="50">
        <v>45934</v>
      </c>
      <c r="D57" s="51">
        <v>0</v>
      </c>
      <c r="E57" s="51">
        <v>0</v>
      </c>
      <c r="F57" s="51">
        <v>0</v>
      </c>
      <c r="G57" s="51">
        <v>0</v>
      </c>
      <c r="H57" s="52">
        <v>1100</v>
      </c>
      <c r="I57" s="60">
        <v>1100</v>
      </c>
    </row>
    <row r="58" spans="1:9" ht="15.75" thickBot="1" x14ac:dyDescent="0.3">
      <c r="A58" s="113" t="s">
        <v>245</v>
      </c>
      <c r="B58" s="114"/>
      <c r="C58" s="115"/>
      <c r="D58" s="56">
        <v>0</v>
      </c>
      <c r="E58" s="56">
        <v>0</v>
      </c>
      <c r="F58" s="56">
        <v>437.22</v>
      </c>
      <c r="G58" s="56">
        <v>0</v>
      </c>
      <c r="H58" s="57">
        <v>26862.78</v>
      </c>
      <c r="I58" s="63">
        <v>27300</v>
      </c>
    </row>
    <row r="59" spans="1:9" ht="21" customHeight="1" thickBot="1" x14ac:dyDescent="0.3">
      <c r="A59" s="131" t="s">
        <v>465</v>
      </c>
      <c r="B59" s="132"/>
      <c r="C59" s="132"/>
      <c r="D59" s="132"/>
      <c r="E59" s="132"/>
      <c r="F59" s="132"/>
      <c r="G59" s="132"/>
      <c r="H59" s="132"/>
      <c r="I59" s="133"/>
    </row>
    <row r="60" spans="1:9" ht="15.75" thickBot="1" x14ac:dyDescent="0.3">
      <c r="A60" s="61" t="s">
        <v>354</v>
      </c>
      <c r="B60" s="53">
        <v>45791</v>
      </c>
      <c r="C60" s="53">
        <v>45934</v>
      </c>
      <c r="D60" s="54">
        <v>0</v>
      </c>
      <c r="E60" s="54">
        <v>0</v>
      </c>
      <c r="F60" s="54">
        <v>0</v>
      </c>
      <c r="G60" s="54">
        <v>0</v>
      </c>
      <c r="H60" s="55">
        <v>1300</v>
      </c>
      <c r="I60" s="62">
        <v>1300</v>
      </c>
    </row>
    <row r="61" spans="1:9" ht="15.75" thickBot="1" x14ac:dyDescent="0.3">
      <c r="A61" s="59" t="s">
        <v>355</v>
      </c>
      <c r="B61" s="50">
        <v>45791</v>
      </c>
      <c r="C61" s="50">
        <v>45934</v>
      </c>
      <c r="D61" s="51">
        <v>0</v>
      </c>
      <c r="E61" s="51">
        <v>0</v>
      </c>
      <c r="F61" s="51">
        <v>167.26</v>
      </c>
      <c r="G61" s="51">
        <v>0</v>
      </c>
      <c r="H61" s="52">
        <v>4182.74</v>
      </c>
      <c r="I61" s="60">
        <v>4350</v>
      </c>
    </row>
    <row r="62" spans="1:9" ht="15.75" thickBot="1" x14ac:dyDescent="0.3">
      <c r="A62" s="61" t="s">
        <v>356</v>
      </c>
      <c r="B62" s="53">
        <v>45791</v>
      </c>
      <c r="C62" s="53">
        <v>45934</v>
      </c>
      <c r="D62" s="54">
        <v>0</v>
      </c>
      <c r="E62" s="54">
        <v>0</v>
      </c>
      <c r="F62" s="54">
        <v>0</v>
      </c>
      <c r="G62" s="54">
        <v>0</v>
      </c>
      <c r="H62" s="55">
        <v>2200</v>
      </c>
      <c r="I62" s="62">
        <v>2200</v>
      </c>
    </row>
    <row r="63" spans="1:9" ht="15.75" thickBot="1" x14ac:dyDescent="0.3">
      <c r="A63" s="59" t="s">
        <v>346</v>
      </c>
      <c r="B63" s="50">
        <v>45791</v>
      </c>
      <c r="C63" s="50">
        <v>45934</v>
      </c>
      <c r="D63" s="51">
        <v>0</v>
      </c>
      <c r="E63" s="51">
        <v>0</v>
      </c>
      <c r="F63" s="51">
        <v>0</v>
      </c>
      <c r="G63" s="51">
        <v>0</v>
      </c>
      <c r="H63" s="52">
        <v>2000</v>
      </c>
      <c r="I63" s="60">
        <v>2000</v>
      </c>
    </row>
    <row r="64" spans="1:9" ht="15.75" thickBot="1" x14ac:dyDescent="0.3">
      <c r="A64" s="61" t="s">
        <v>480</v>
      </c>
      <c r="B64" s="53">
        <v>45791</v>
      </c>
      <c r="C64" s="53">
        <v>45934</v>
      </c>
      <c r="D64" s="54">
        <v>0</v>
      </c>
      <c r="E64" s="54">
        <v>0</v>
      </c>
      <c r="F64" s="54">
        <v>0</v>
      </c>
      <c r="G64" s="54">
        <v>0</v>
      </c>
      <c r="H64" s="55">
        <v>1100</v>
      </c>
      <c r="I64" s="62">
        <v>1100</v>
      </c>
    </row>
    <row r="65" spans="1:9" ht="15.75" thickBot="1" x14ac:dyDescent="0.3">
      <c r="A65" s="59" t="s">
        <v>347</v>
      </c>
      <c r="B65" s="50">
        <v>45791</v>
      </c>
      <c r="C65" s="50">
        <v>45934</v>
      </c>
      <c r="D65" s="51">
        <v>0</v>
      </c>
      <c r="E65" s="51">
        <v>0</v>
      </c>
      <c r="F65" s="51">
        <v>39.76</v>
      </c>
      <c r="G65" s="51">
        <v>0</v>
      </c>
      <c r="H65" s="52">
        <v>3460.24</v>
      </c>
      <c r="I65" s="60">
        <v>3500</v>
      </c>
    </row>
    <row r="66" spans="1:9" ht="15.75" thickBot="1" x14ac:dyDescent="0.3">
      <c r="A66" s="61" t="s">
        <v>123</v>
      </c>
      <c r="B66" s="53">
        <v>45791</v>
      </c>
      <c r="C66" s="53">
        <v>45934</v>
      </c>
      <c r="D66" s="54">
        <v>0</v>
      </c>
      <c r="E66" s="54">
        <v>0</v>
      </c>
      <c r="F66" s="54">
        <v>114.76</v>
      </c>
      <c r="G66" s="54">
        <v>0</v>
      </c>
      <c r="H66" s="55">
        <v>3885.24</v>
      </c>
      <c r="I66" s="62">
        <v>4000</v>
      </c>
    </row>
    <row r="67" spans="1:9" ht="15.75" thickBot="1" x14ac:dyDescent="0.3">
      <c r="A67" s="59" t="s">
        <v>139</v>
      </c>
      <c r="B67" s="50">
        <v>45791</v>
      </c>
      <c r="C67" s="50">
        <v>45934</v>
      </c>
      <c r="D67" s="51">
        <v>0</v>
      </c>
      <c r="E67" s="51">
        <v>0</v>
      </c>
      <c r="F67" s="51">
        <v>114.76</v>
      </c>
      <c r="G67" s="51">
        <v>0</v>
      </c>
      <c r="H67" s="52">
        <v>3885.24</v>
      </c>
      <c r="I67" s="60">
        <v>4000</v>
      </c>
    </row>
    <row r="68" spans="1:9" ht="15.75" thickBot="1" x14ac:dyDescent="0.3">
      <c r="A68" s="61" t="s">
        <v>359</v>
      </c>
      <c r="B68" s="53">
        <v>45791</v>
      </c>
      <c r="C68" s="53">
        <v>45934</v>
      </c>
      <c r="D68" s="54">
        <v>0</v>
      </c>
      <c r="E68" s="54">
        <v>0</v>
      </c>
      <c r="F68" s="54">
        <v>0</v>
      </c>
      <c r="G68" s="54">
        <v>0</v>
      </c>
      <c r="H68" s="55">
        <v>1400</v>
      </c>
      <c r="I68" s="62">
        <v>1400</v>
      </c>
    </row>
    <row r="69" spans="1:9" ht="15.75" thickBot="1" x14ac:dyDescent="0.3">
      <c r="A69" s="59" t="s">
        <v>140</v>
      </c>
      <c r="B69" s="50">
        <v>45791</v>
      </c>
      <c r="C69" s="50">
        <v>45934</v>
      </c>
      <c r="D69" s="51">
        <v>0</v>
      </c>
      <c r="E69" s="51">
        <v>0</v>
      </c>
      <c r="F69" s="51">
        <v>0</v>
      </c>
      <c r="G69" s="51">
        <v>0</v>
      </c>
      <c r="H69" s="52">
        <v>3000</v>
      </c>
      <c r="I69" s="60">
        <v>3000</v>
      </c>
    </row>
    <row r="70" spans="1:9" ht="15.75" thickBot="1" x14ac:dyDescent="0.3">
      <c r="A70" s="61" t="s">
        <v>360</v>
      </c>
      <c r="B70" s="53">
        <v>45791</v>
      </c>
      <c r="C70" s="53">
        <v>45934</v>
      </c>
      <c r="D70" s="54">
        <v>0</v>
      </c>
      <c r="E70" s="54">
        <v>0</v>
      </c>
      <c r="F70" s="54">
        <v>0</v>
      </c>
      <c r="G70" s="54">
        <v>0</v>
      </c>
      <c r="H70" s="55">
        <v>1650</v>
      </c>
      <c r="I70" s="62">
        <v>1650</v>
      </c>
    </row>
    <row r="71" spans="1:9" ht="15.75" thickBot="1" x14ac:dyDescent="0.3">
      <c r="A71" s="113" t="s">
        <v>245</v>
      </c>
      <c r="B71" s="114"/>
      <c r="C71" s="115"/>
      <c r="D71" s="56">
        <v>0</v>
      </c>
      <c r="E71" s="56">
        <v>0</v>
      </c>
      <c r="F71" s="56">
        <v>436.54</v>
      </c>
      <c r="G71" s="56">
        <v>0</v>
      </c>
      <c r="H71" s="57">
        <v>28063.46</v>
      </c>
      <c r="I71" s="63">
        <v>28500</v>
      </c>
    </row>
    <row r="72" spans="1:9" ht="21" customHeight="1" thickBot="1" x14ac:dyDescent="0.3">
      <c r="A72" s="116" t="s">
        <v>466</v>
      </c>
      <c r="B72" s="117"/>
      <c r="C72" s="117"/>
      <c r="D72" s="117"/>
      <c r="E72" s="117"/>
      <c r="F72" s="117"/>
      <c r="G72" s="117"/>
      <c r="H72" s="117"/>
      <c r="I72" s="118"/>
    </row>
    <row r="73" spans="1:9" ht="15.75" thickBot="1" x14ac:dyDescent="0.3">
      <c r="A73" s="59" t="s">
        <v>354</v>
      </c>
      <c r="B73" s="50">
        <v>45821</v>
      </c>
      <c r="C73" s="50">
        <v>45934</v>
      </c>
      <c r="D73" s="51">
        <v>0</v>
      </c>
      <c r="E73" s="51">
        <v>0</v>
      </c>
      <c r="F73" s="51">
        <v>0</v>
      </c>
      <c r="G73" s="51">
        <v>0</v>
      </c>
      <c r="H73" s="52">
        <v>2300</v>
      </c>
      <c r="I73" s="60">
        <v>2300</v>
      </c>
    </row>
    <row r="74" spans="1:9" ht="15.75" thickBot="1" x14ac:dyDescent="0.3">
      <c r="A74" s="61" t="s">
        <v>355</v>
      </c>
      <c r="B74" s="53">
        <v>45821</v>
      </c>
      <c r="C74" s="53">
        <v>45934</v>
      </c>
      <c r="D74" s="54">
        <v>0</v>
      </c>
      <c r="E74" s="54">
        <v>0</v>
      </c>
      <c r="F74" s="54">
        <v>629.29</v>
      </c>
      <c r="G74" s="54">
        <v>0</v>
      </c>
      <c r="H74" s="55">
        <v>5570.71</v>
      </c>
      <c r="I74" s="62">
        <v>6200</v>
      </c>
    </row>
    <row r="75" spans="1:9" ht="15.75" thickBot="1" x14ac:dyDescent="0.3">
      <c r="A75" s="59" t="s">
        <v>356</v>
      </c>
      <c r="B75" s="50">
        <v>45821</v>
      </c>
      <c r="C75" s="50">
        <v>45934</v>
      </c>
      <c r="D75" s="51">
        <v>0</v>
      </c>
      <c r="E75" s="51">
        <v>0</v>
      </c>
      <c r="F75" s="51">
        <v>16.05</v>
      </c>
      <c r="G75" s="51">
        <v>0</v>
      </c>
      <c r="H75" s="52">
        <v>3233.95</v>
      </c>
      <c r="I75" s="60">
        <v>3250</v>
      </c>
    </row>
    <row r="76" spans="1:9" ht="15.75" thickBot="1" x14ac:dyDescent="0.3">
      <c r="A76" s="61" t="s">
        <v>346</v>
      </c>
      <c r="B76" s="53">
        <v>45821</v>
      </c>
      <c r="C76" s="53">
        <v>45934</v>
      </c>
      <c r="D76" s="54">
        <v>0</v>
      </c>
      <c r="E76" s="54">
        <v>0</v>
      </c>
      <c r="F76" s="54">
        <v>0</v>
      </c>
      <c r="G76" s="54">
        <v>0</v>
      </c>
      <c r="H76" s="55">
        <v>2000</v>
      </c>
      <c r="I76" s="62">
        <v>2000</v>
      </c>
    </row>
    <row r="77" spans="1:9" ht="15.75" thickBot="1" x14ac:dyDescent="0.3">
      <c r="A77" s="59" t="s">
        <v>480</v>
      </c>
      <c r="B77" s="50">
        <v>45821</v>
      </c>
      <c r="C77" s="50">
        <v>45934</v>
      </c>
      <c r="D77" s="51">
        <v>0</v>
      </c>
      <c r="E77" s="51">
        <v>0</v>
      </c>
      <c r="F77" s="51">
        <v>0</v>
      </c>
      <c r="G77" s="51">
        <v>0</v>
      </c>
      <c r="H77" s="51">
        <v>550</v>
      </c>
      <c r="I77" s="69">
        <v>550</v>
      </c>
    </row>
    <row r="78" spans="1:9" ht="15.75" thickBot="1" x14ac:dyDescent="0.3">
      <c r="A78" s="61" t="s">
        <v>347</v>
      </c>
      <c r="B78" s="53">
        <v>45821</v>
      </c>
      <c r="C78" s="53">
        <v>45934</v>
      </c>
      <c r="D78" s="54">
        <v>0</v>
      </c>
      <c r="E78" s="54">
        <v>0</v>
      </c>
      <c r="F78" s="54">
        <v>409.29</v>
      </c>
      <c r="G78" s="54">
        <v>0</v>
      </c>
      <c r="H78" s="55">
        <v>4990.71</v>
      </c>
      <c r="I78" s="62">
        <v>5400</v>
      </c>
    </row>
    <row r="79" spans="1:9" ht="15.75" thickBot="1" x14ac:dyDescent="0.3">
      <c r="A79" s="59" t="s">
        <v>123</v>
      </c>
      <c r="B79" s="50">
        <v>45821</v>
      </c>
      <c r="C79" s="50">
        <v>45934</v>
      </c>
      <c r="D79" s="51">
        <v>0</v>
      </c>
      <c r="E79" s="51">
        <v>0</v>
      </c>
      <c r="F79" s="51">
        <v>114.76</v>
      </c>
      <c r="G79" s="51">
        <v>0</v>
      </c>
      <c r="H79" s="52">
        <v>3885.24</v>
      </c>
      <c r="I79" s="60">
        <v>4000</v>
      </c>
    </row>
    <row r="80" spans="1:9" ht="15.75" thickBot="1" x14ac:dyDescent="0.3">
      <c r="A80" s="61" t="s">
        <v>139</v>
      </c>
      <c r="B80" s="53">
        <v>45821</v>
      </c>
      <c r="C80" s="53">
        <v>45934</v>
      </c>
      <c r="D80" s="54">
        <v>0</v>
      </c>
      <c r="E80" s="54">
        <v>0</v>
      </c>
      <c r="F80" s="54">
        <v>114.76</v>
      </c>
      <c r="G80" s="54">
        <v>0</v>
      </c>
      <c r="H80" s="55">
        <v>3885.24</v>
      </c>
      <c r="I80" s="62">
        <v>4000</v>
      </c>
    </row>
    <row r="81" spans="1:9" ht="15.75" thickBot="1" x14ac:dyDescent="0.3">
      <c r="A81" s="59" t="s">
        <v>359</v>
      </c>
      <c r="B81" s="50">
        <v>45821</v>
      </c>
      <c r="C81" s="50">
        <v>45934</v>
      </c>
      <c r="D81" s="51">
        <v>0</v>
      </c>
      <c r="E81" s="51">
        <v>0</v>
      </c>
      <c r="F81" s="51">
        <v>0</v>
      </c>
      <c r="G81" s="51">
        <v>0</v>
      </c>
      <c r="H81" s="52">
        <v>2000</v>
      </c>
      <c r="I81" s="60">
        <v>2000</v>
      </c>
    </row>
    <row r="82" spans="1:9" ht="15.75" thickBot="1" x14ac:dyDescent="0.3">
      <c r="A82" s="61" t="s">
        <v>140</v>
      </c>
      <c r="B82" s="53">
        <v>45821</v>
      </c>
      <c r="C82" s="53">
        <v>45934</v>
      </c>
      <c r="D82" s="54">
        <v>0</v>
      </c>
      <c r="E82" s="54">
        <v>0</v>
      </c>
      <c r="F82" s="54">
        <v>0</v>
      </c>
      <c r="G82" s="54">
        <v>0</v>
      </c>
      <c r="H82" s="55">
        <v>3000</v>
      </c>
      <c r="I82" s="62">
        <v>3000</v>
      </c>
    </row>
    <row r="83" spans="1:9" ht="15.75" thickBot="1" x14ac:dyDescent="0.3">
      <c r="A83" s="59" t="s">
        <v>361</v>
      </c>
      <c r="B83" s="50">
        <v>45821</v>
      </c>
      <c r="C83" s="50">
        <v>45934</v>
      </c>
      <c r="D83" s="51">
        <v>0</v>
      </c>
      <c r="E83" s="51">
        <v>0</v>
      </c>
      <c r="F83" s="51">
        <v>0</v>
      </c>
      <c r="G83" s="51">
        <v>0</v>
      </c>
      <c r="H83" s="51">
        <v>500</v>
      </c>
      <c r="I83" s="69">
        <v>500</v>
      </c>
    </row>
    <row r="84" spans="1:9" ht="15.75" thickBot="1" x14ac:dyDescent="0.3">
      <c r="A84" s="61" t="s">
        <v>360</v>
      </c>
      <c r="B84" s="53">
        <v>45821</v>
      </c>
      <c r="C84" s="53">
        <v>45934</v>
      </c>
      <c r="D84" s="54">
        <v>0</v>
      </c>
      <c r="E84" s="54">
        <v>0</v>
      </c>
      <c r="F84" s="54">
        <v>0</v>
      </c>
      <c r="G84" s="54">
        <v>0</v>
      </c>
      <c r="H84" s="55">
        <v>1650</v>
      </c>
      <c r="I84" s="62">
        <v>1650</v>
      </c>
    </row>
    <row r="85" spans="1:9" ht="15.75" thickBot="1" x14ac:dyDescent="0.3">
      <c r="A85" s="113" t="s">
        <v>245</v>
      </c>
      <c r="B85" s="114"/>
      <c r="C85" s="115"/>
      <c r="D85" s="56">
        <v>0</v>
      </c>
      <c r="E85" s="56">
        <v>0</v>
      </c>
      <c r="F85" s="57">
        <v>1284.1500000000001</v>
      </c>
      <c r="G85" s="56">
        <v>0</v>
      </c>
      <c r="H85" s="57">
        <v>33565.85</v>
      </c>
      <c r="I85" s="63">
        <v>34850</v>
      </c>
    </row>
    <row r="86" spans="1:9" ht="21" customHeight="1" thickBot="1" x14ac:dyDescent="0.3">
      <c r="A86" s="116" t="s">
        <v>472</v>
      </c>
      <c r="B86" s="117"/>
      <c r="C86" s="117"/>
      <c r="D86" s="117"/>
      <c r="E86" s="117"/>
      <c r="F86" s="117"/>
      <c r="G86" s="117"/>
      <c r="H86" s="117"/>
      <c r="I86" s="118"/>
    </row>
    <row r="87" spans="1:9" ht="15.75" thickBot="1" x14ac:dyDescent="0.3">
      <c r="A87" s="59" t="s">
        <v>354</v>
      </c>
      <c r="B87" s="50">
        <v>45852</v>
      </c>
      <c r="C87" s="50">
        <v>45934</v>
      </c>
      <c r="D87" s="51">
        <v>0</v>
      </c>
      <c r="E87" s="51">
        <v>0</v>
      </c>
      <c r="F87" s="51">
        <v>0</v>
      </c>
      <c r="G87" s="51">
        <v>0</v>
      </c>
      <c r="H87" s="52">
        <v>1850</v>
      </c>
      <c r="I87" s="60">
        <v>1850</v>
      </c>
    </row>
    <row r="88" spans="1:9" ht="15.75" thickBot="1" x14ac:dyDescent="0.3">
      <c r="A88" s="61" t="s">
        <v>355</v>
      </c>
      <c r="B88" s="53">
        <v>45852</v>
      </c>
      <c r="C88" s="53">
        <v>45934</v>
      </c>
      <c r="D88" s="54">
        <v>0</v>
      </c>
      <c r="E88" s="54">
        <v>0</v>
      </c>
      <c r="F88" s="54">
        <v>519.29</v>
      </c>
      <c r="G88" s="54">
        <v>0</v>
      </c>
      <c r="H88" s="55">
        <v>5280.71</v>
      </c>
      <c r="I88" s="62">
        <v>5800</v>
      </c>
    </row>
    <row r="89" spans="1:9" ht="15.75" thickBot="1" x14ac:dyDescent="0.3">
      <c r="A89" s="59" t="s">
        <v>356</v>
      </c>
      <c r="B89" s="50">
        <v>45852</v>
      </c>
      <c r="C89" s="50">
        <v>45934</v>
      </c>
      <c r="D89" s="51">
        <v>0</v>
      </c>
      <c r="E89" s="51">
        <v>0</v>
      </c>
      <c r="F89" s="51">
        <v>0</v>
      </c>
      <c r="G89" s="51">
        <v>0</v>
      </c>
      <c r="H89" s="52">
        <v>1100</v>
      </c>
      <c r="I89" s="60">
        <v>1100</v>
      </c>
    </row>
    <row r="90" spans="1:9" ht="15.75" thickBot="1" x14ac:dyDescent="0.3">
      <c r="A90" s="61" t="s">
        <v>346</v>
      </c>
      <c r="B90" s="53">
        <v>45852</v>
      </c>
      <c r="C90" s="53">
        <v>45934</v>
      </c>
      <c r="D90" s="54">
        <v>0</v>
      </c>
      <c r="E90" s="54">
        <v>0</v>
      </c>
      <c r="F90" s="54">
        <v>0</v>
      </c>
      <c r="G90" s="54">
        <v>0</v>
      </c>
      <c r="H90" s="55">
        <v>2000</v>
      </c>
      <c r="I90" s="62">
        <v>2000</v>
      </c>
    </row>
    <row r="91" spans="1:9" ht="15.75" thickBot="1" x14ac:dyDescent="0.3">
      <c r="A91" s="59" t="s">
        <v>480</v>
      </c>
      <c r="B91" s="50">
        <v>45852</v>
      </c>
      <c r="C91" s="50">
        <v>45934</v>
      </c>
      <c r="D91" s="51">
        <v>0</v>
      </c>
      <c r="E91" s="51">
        <v>0</v>
      </c>
      <c r="F91" s="51">
        <v>0</v>
      </c>
      <c r="G91" s="51">
        <v>0</v>
      </c>
      <c r="H91" s="52">
        <v>1300</v>
      </c>
      <c r="I91" s="60">
        <v>1300</v>
      </c>
    </row>
    <row r="92" spans="1:9" ht="15.75" thickBot="1" x14ac:dyDescent="0.3">
      <c r="A92" s="61" t="s">
        <v>347</v>
      </c>
      <c r="B92" s="53">
        <v>45852</v>
      </c>
      <c r="C92" s="53">
        <v>45934</v>
      </c>
      <c r="D92" s="54">
        <v>0</v>
      </c>
      <c r="E92" s="54">
        <v>0</v>
      </c>
      <c r="F92" s="54">
        <v>0</v>
      </c>
      <c r="G92" s="54">
        <v>0</v>
      </c>
      <c r="H92" s="55">
        <v>2450</v>
      </c>
      <c r="I92" s="62">
        <v>2450</v>
      </c>
    </row>
    <row r="93" spans="1:9" ht="15.75" thickBot="1" x14ac:dyDescent="0.3">
      <c r="A93" s="59" t="s">
        <v>123</v>
      </c>
      <c r="B93" s="50">
        <v>45852</v>
      </c>
      <c r="C93" s="50">
        <v>45934</v>
      </c>
      <c r="D93" s="51">
        <v>0</v>
      </c>
      <c r="E93" s="51">
        <v>0</v>
      </c>
      <c r="F93" s="51">
        <v>114.76</v>
      </c>
      <c r="G93" s="51">
        <v>0</v>
      </c>
      <c r="H93" s="52">
        <v>3885.24</v>
      </c>
      <c r="I93" s="60">
        <v>4000</v>
      </c>
    </row>
    <row r="94" spans="1:9" ht="15.75" thickBot="1" x14ac:dyDescent="0.3">
      <c r="A94" s="61" t="s">
        <v>139</v>
      </c>
      <c r="B94" s="53">
        <v>45852</v>
      </c>
      <c r="C94" s="53">
        <v>45934</v>
      </c>
      <c r="D94" s="54">
        <v>0</v>
      </c>
      <c r="E94" s="54">
        <v>0</v>
      </c>
      <c r="F94" s="54">
        <v>114.76</v>
      </c>
      <c r="G94" s="54">
        <v>0</v>
      </c>
      <c r="H94" s="55">
        <v>3885.24</v>
      </c>
      <c r="I94" s="62">
        <v>4000</v>
      </c>
    </row>
    <row r="95" spans="1:9" ht="15.75" thickBot="1" x14ac:dyDescent="0.3">
      <c r="A95" s="59" t="s">
        <v>359</v>
      </c>
      <c r="B95" s="50">
        <v>45852</v>
      </c>
      <c r="C95" s="50">
        <v>45934</v>
      </c>
      <c r="D95" s="51">
        <v>0</v>
      </c>
      <c r="E95" s="51">
        <v>0</v>
      </c>
      <c r="F95" s="51">
        <v>0</v>
      </c>
      <c r="G95" s="51">
        <v>0</v>
      </c>
      <c r="H95" s="52">
        <v>2000</v>
      </c>
      <c r="I95" s="60">
        <v>2000</v>
      </c>
    </row>
    <row r="96" spans="1:9" ht="15.75" thickBot="1" x14ac:dyDescent="0.3">
      <c r="A96" s="61" t="s">
        <v>140</v>
      </c>
      <c r="B96" s="53">
        <v>45852</v>
      </c>
      <c r="C96" s="53">
        <v>45934</v>
      </c>
      <c r="D96" s="54">
        <v>0</v>
      </c>
      <c r="E96" s="54">
        <v>0</v>
      </c>
      <c r="F96" s="54">
        <v>0</v>
      </c>
      <c r="G96" s="54">
        <v>0</v>
      </c>
      <c r="H96" s="55">
        <v>3000</v>
      </c>
      <c r="I96" s="62">
        <v>3000</v>
      </c>
    </row>
    <row r="97" spans="1:9" ht="15.75" thickBot="1" x14ac:dyDescent="0.3">
      <c r="A97" s="59" t="s">
        <v>361</v>
      </c>
      <c r="B97" s="50">
        <v>45852</v>
      </c>
      <c r="C97" s="50">
        <v>45934</v>
      </c>
      <c r="D97" s="51">
        <v>0</v>
      </c>
      <c r="E97" s="51">
        <v>0</v>
      </c>
      <c r="F97" s="51">
        <v>0</v>
      </c>
      <c r="G97" s="51">
        <v>0</v>
      </c>
      <c r="H97" s="51">
        <v>700</v>
      </c>
      <c r="I97" s="69">
        <v>700</v>
      </c>
    </row>
    <row r="98" spans="1:9" ht="15.75" thickBot="1" x14ac:dyDescent="0.3">
      <c r="A98" s="61" t="s">
        <v>360</v>
      </c>
      <c r="B98" s="53">
        <v>45852</v>
      </c>
      <c r="C98" s="53">
        <v>45934</v>
      </c>
      <c r="D98" s="54">
        <v>0</v>
      </c>
      <c r="E98" s="54">
        <v>0</v>
      </c>
      <c r="F98" s="54">
        <v>0</v>
      </c>
      <c r="G98" s="54">
        <v>0</v>
      </c>
      <c r="H98" s="54">
        <v>550</v>
      </c>
      <c r="I98" s="70">
        <v>550</v>
      </c>
    </row>
    <row r="99" spans="1:9" ht="15.75" thickBot="1" x14ac:dyDescent="0.3">
      <c r="A99" s="113" t="s">
        <v>245</v>
      </c>
      <c r="B99" s="114"/>
      <c r="C99" s="115"/>
      <c r="D99" s="56">
        <v>0</v>
      </c>
      <c r="E99" s="56">
        <v>0</v>
      </c>
      <c r="F99" s="56">
        <v>748.81</v>
      </c>
      <c r="G99" s="56">
        <v>0</v>
      </c>
      <c r="H99" s="57">
        <v>28001.19</v>
      </c>
      <c r="I99" s="63">
        <v>28750</v>
      </c>
    </row>
    <row r="100" spans="1:9" ht="21" customHeight="1" thickBot="1" x14ac:dyDescent="0.3">
      <c r="A100" s="116" t="s">
        <v>473</v>
      </c>
      <c r="B100" s="117"/>
      <c r="C100" s="117"/>
      <c r="D100" s="117"/>
      <c r="E100" s="117"/>
      <c r="F100" s="117"/>
      <c r="G100" s="117"/>
      <c r="H100" s="117"/>
      <c r="I100" s="118"/>
    </row>
    <row r="101" spans="1:9" ht="15.75" thickBot="1" x14ac:dyDescent="0.3">
      <c r="A101" s="59" t="s">
        <v>354</v>
      </c>
      <c r="B101" s="50">
        <v>45883</v>
      </c>
      <c r="C101" s="50">
        <v>45934</v>
      </c>
      <c r="D101" s="51">
        <v>0</v>
      </c>
      <c r="E101" s="51">
        <v>0</v>
      </c>
      <c r="F101" s="51">
        <v>0</v>
      </c>
      <c r="G101" s="51">
        <v>0</v>
      </c>
      <c r="H101" s="52">
        <v>1100</v>
      </c>
      <c r="I101" s="60">
        <v>1100</v>
      </c>
    </row>
    <row r="102" spans="1:9" ht="15.75" thickBot="1" x14ac:dyDescent="0.3">
      <c r="A102" s="61" t="s">
        <v>355</v>
      </c>
      <c r="B102" s="53">
        <v>45883</v>
      </c>
      <c r="C102" s="53">
        <v>45934</v>
      </c>
      <c r="D102" s="54">
        <v>0</v>
      </c>
      <c r="E102" s="54">
        <v>0</v>
      </c>
      <c r="F102" s="54">
        <v>684.29</v>
      </c>
      <c r="G102" s="54">
        <v>0</v>
      </c>
      <c r="H102" s="55">
        <v>5715.71</v>
      </c>
      <c r="I102" s="62">
        <v>6400</v>
      </c>
    </row>
    <row r="103" spans="1:9" ht="15.75" thickBot="1" x14ac:dyDescent="0.3">
      <c r="A103" s="59" t="s">
        <v>356</v>
      </c>
      <c r="B103" s="50">
        <v>45883</v>
      </c>
      <c r="C103" s="50">
        <v>45934</v>
      </c>
      <c r="D103" s="51">
        <v>0</v>
      </c>
      <c r="E103" s="51">
        <v>0</v>
      </c>
      <c r="F103" s="51">
        <v>0</v>
      </c>
      <c r="G103" s="51">
        <v>0</v>
      </c>
      <c r="H103" s="52">
        <v>2400</v>
      </c>
      <c r="I103" s="60">
        <v>2400</v>
      </c>
    </row>
    <row r="104" spans="1:9" ht="15.75" thickBot="1" x14ac:dyDescent="0.3">
      <c r="A104" s="61" t="s">
        <v>346</v>
      </c>
      <c r="B104" s="53">
        <v>45883</v>
      </c>
      <c r="C104" s="53">
        <v>45934</v>
      </c>
      <c r="D104" s="54">
        <v>0</v>
      </c>
      <c r="E104" s="54">
        <v>0</v>
      </c>
      <c r="F104" s="54">
        <v>0</v>
      </c>
      <c r="G104" s="54">
        <v>0</v>
      </c>
      <c r="H104" s="55">
        <v>2000</v>
      </c>
      <c r="I104" s="62">
        <v>2000</v>
      </c>
    </row>
    <row r="105" spans="1:9" ht="15.75" thickBot="1" x14ac:dyDescent="0.3">
      <c r="A105" s="59" t="s">
        <v>480</v>
      </c>
      <c r="B105" s="50">
        <v>45883</v>
      </c>
      <c r="C105" s="50">
        <v>45934</v>
      </c>
      <c r="D105" s="51">
        <v>0</v>
      </c>
      <c r="E105" s="51">
        <v>0</v>
      </c>
      <c r="F105" s="51">
        <v>0</v>
      </c>
      <c r="G105" s="51">
        <v>0</v>
      </c>
      <c r="H105" s="52">
        <v>1100</v>
      </c>
      <c r="I105" s="60">
        <v>1100</v>
      </c>
    </row>
    <row r="106" spans="1:9" ht="15.75" thickBot="1" x14ac:dyDescent="0.3">
      <c r="A106" s="61" t="s">
        <v>347</v>
      </c>
      <c r="B106" s="53">
        <v>45883</v>
      </c>
      <c r="C106" s="53">
        <v>45934</v>
      </c>
      <c r="D106" s="54">
        <v>0</v>
      </c>
      <c r="E106" s="54">
        <v>0</v>
      </c>
      <c r="F106" s="54">
        <v>405.79</v>
      </c>
      <c r="G106" s="54">
        <v>0</v>
      </c>
      <c r="H106" s="55">
        <v>4844.21</v>
      </c>
      <c r="I106" s="62">
        <v>5250</v>
      </c>
    </row>
    <row r="107" spans="1:9" ht="15.75" thickBot="1" x14ac:dyDescent="0.3">
      <c r="A107" s="59" t="s">
        <v>123</v>
      </c>
      <c r="B107" s="50">
        <v>45883</v>
      </c>
      <c r="C107" s="50">
        <v>45934</v>
      </c>
      <c r="D107" s="51">
        <v>0</v>
      </c>
      <c r="E107" s="51">
        <v>0</v>
      </c>
      <c r="F107" s="51">
        <v>114.76</v>
      </c>
      <c r="G107" s="51">
        <v>0</v>
      </c>
      <c r="H107" s="52">
        <v>3885.24</v>
      </c>
      <c r="I107" s="60">
        <v>4000</v>
      </c>
    </row>
    <row r="108" spans="1:9" ht="15.75" thickBot="1" x14ac:dyDescent="0.3">
      <c r="A108" s="61" t="s">
        <v>139</v>
      </c>
      <c r="B108" s="53">
        <v>45883</v>
      </c>
      <c r="C108" s="53">
        <v>45934</v>
      </c>
      <c r="D108" s="54">
        <v>0</v>
      </c>
      <c r="E108" s="54">
        <v>0</v>
      </c>
      <c r="F108" s="54">
        <v>114.76</v>
      </c>
      <c r="G108" s="54">
        <v>0</v>
      </c>
      <c r="H108" s="55">
        <v>3885.24</v>
      </c>
      <c r="I108" s="62">
        <v>4000</v>
      </c>
    </row>
    <row r="109" spans="1:9" ht="15.75" thickBot="1" x14ac:dyDescent="0.3">
      <c r="A109" s="59" t="s">
        <v>359</v>
      </c>
      <c r="B109" s="50">
        <v>45883</v>
      </c>
      <c r="C109" s="50">
        <v>45934</v>
      </c>
      <c r="D109" s="51">
        <v>0</v>
      </c>
      <c r="E109" s="51">
        <v>0</v>
      </c>
      <c r="F109" s="51">
        <v>0</v>
      </c>
      <c r="G109" s="51">
        <v>0</v>
      </c>
      <c r="H109" s="52">
        <v>2600</v>
      </c>
      <c r="I109" s="60">
        <v>2600</v>
      </c>
    </row>
    <row r="110" spans="1:9" ht="15.75" thickBot="1" x14ac:dyDescent="0.3">
      <c r="A110" s="61" t="s">
        <v>140</v>
      </c>
      <c r="B110" s="53">
        <v>45883</v>
      </c>
      <c r="C110" s="53">
        <v>45934</v>
      </c>
      <c r="D110" s="54">
        <v>0</v>
      </c>
      <c r="E110" s="54">
        <v>0</v>
      </c>
      <c r="F110" s="54">
        <v>0</v>
      </c>
      <c r="G110" s="54">
        <v>0</v>
      </c>
      <c r="H110" s="55">
        <v>3000</v>
      </c>
      <c r="I110" s="62">
        <v>3000</v>
      </c>
    </row>
    <row r="111" spans="1:9" ht="15.75" thickBot="1" x14ac:dyDescent="0.3">
      <c r="A111" s="59" t="s">
        <v>361</v>
      </c>
      <c r="B111" s="50">
        <v>45883</v>
      </c>
      <c r="C111" s="50">
        <v>45934</v>
      </c>
      <c r="D111" s="51">
        <v>0</v>
      </c>
      <c r="E111" s="51">
        <v>0</v>
      </c>
      <c r="F111" s="51">
        <v>0</v>
      </c>
      <c r="G111" s="51">
        <v>0</v>
      </c>
      <c r="H111" s="51">
        <v>900</v>
      </c>
      <c r="I111" s="69">
        <v>900</v>
      </c>
    </row>
    <row r="112" spans="1:9" ht="15.75" thickBot="1" x14ac:dyDescent="0.3">
      <c r="A112" s="61" t="s">
        <v>360</v>
      </c>
      <c r="B112" s="53">
        <v>45883</v>
      </c>
      <c r="C112" s="53">
        <v>45934</v>
      </c>
      <c r="D112" s="54">
        <v>0</v>
      </c>
      <c r="E112" s="54">
        <v>0</v>
      </c>
      <c r="F112" s="54">
        <v>0</v>
      </c>
      <c r="G112" s="54">
        <v>0</v>
      </c>
      <c r="H112" s="55">
        <v>1650</v>
      </c>
      <c r="I112" s="62">
        <v>1650</v>
      </c>
    </row>
    <row r="113" spans="1:9" ht="15.75" thickBot="1" x14ac:dyDescent="0.3">
      <c r="A113" s="113" t="s">
        <v>245</v>
      </c>
      <c r="B113" s="114"/>
      <c r="C113" s="115"/>
      <c r="D113" s="56">
        <v>0</v>
      </c>
      <c r="E113" s="56">
        <v>0</v>
      </c>
      <c r="F113" s="57">
        <v>1319.6</v>
      </c>
      <c r="G113" s="56">
        <v>0</v>
      </c>
      <c r="H113" s="57">
        <v>33080.400000000001</v>
      </c>
      <c r="I113" s="63">
        <v>34400</v>
      </c>
    </row>
    <row r="114" spans="1:9" ht="21" customHeight="1" thickBot="1" x14ac:dyDescent="0.3">
      <c r="A114" s="116" t="s">
        <v>469</v>
      </c>
      <c r="B114" s="117"/>
      <c r="C114" s="117"/>
      <c r="D114" s="117"/>
      <c r="E114" s="117"/>
      <c r="F114" s="117"/>
      <c r="G114" s="117"/>
      <c r="H114" s="117"/>
      <c r="I114" s="118"/>
    </row>
    <row r="115" spans="1:9" ht="15.75" thickBot="1" x14ac:dyDescent="0.3">
      <c r="A115" s="59" t="s">
        <v>354</v>
      </c>
      <c r="B115" s="50">
        <v>45912</v>
      </c>
      <c r="C115" s="50">
        <v>45934</v>
      </c>
      <c r="D115" s="51">
        <v>0</v>
      </c>
      <c r="E115" s="51">
        <v>0</v>
      </c>
      <c r="F115" s="51">
        <v>0</v>
      </c>
      <c r="G115" s="51">
        <v>0</v>
      </c>
      <c r="H115" s="52">
        <v>1300</v>
      </c>
      <c r="I115" s="60">
        <v>1300</v>
      </c>
    </row>
    <row r="116" spans="1:9" ht="15.75" thickBot="1" x14ac:dyDescent="0.3">
      <c r="A116" s="61" t="s">
        <v>355</v>
      </c>
      <c r="B116" s="53">
        <v>45912</v>
      </c>
      <c r="C116" s="53">
        <v>45934</v>
      </c>
      <c r="D116" s="54">
        <v>0</v>
      </c>
      <c r="E116" s="54">
        <v>0</v>
      </c>
      <c r="F116" s="55">
        <v>1041.79</v>
      </c>
      <c r="G116" s="54">
        <v>0</v>
      </c>
      <c r="H116" s="55">
        <v>6658.21</v>
      </c>
      <c r="I116" s="62">
        <v>7700</v>
      </c>
    </row>
    <row r="117" spans="1:9" ht="15.75" thickBot="1" x14ac:dyDescent="0.3">
      <c r="A117" s="59" t="s">
        <v>356</v>
      </c>
      <c r="B117" s="50">
        <v>45912</v>
      </c>
      <c r="C117" s="50">
        <v>45934</v>
      </c>
      <c r="D117" s="51">
        <v>0</v>
      </c>
      <c r="E117" s="51">
        <v>0</v>
      </c>
      <c r="F117" s="51">
        <v>0</v>
      </c>
      <c r="G117" s="51">
        <v>0</v>
      </c>
      <c r="H117" s="52">
        <v>1800</v>
      </c>
      <c r="I117" s="60">
        <v>1800</v>
      </c>
    </row>
    <row r="118" spans="1:9" ht="15.75" thickBot="1" x14ac:dyDescent="0.3">
      <c r="A118" s="61" t="s">
        <v>346</v>
      </c>
      <c r="B118" s="53">
        <v>45912</v>
      </c>
      <c r="C118" s="53">
        <v>45934</v>
      </c>
      <c r="D118" s="54">
        <v>0</v>
      </c>
      <c r="E118" s="54">
        <v>0</v>
      </c>
      <c r="F118" s="54">
        <v>0</v>
      </c>
      <c r="G118" s="54">
        <v>0</v>
      </c>
      <c r="H118" s="55">
        <v>2000</v>
      </c>
      <c r="I118" s="62">
        <v>2000</v>
      </c>
    </row>
    <row r="119" spans="1:9" ht="15.75" thickBot="1" x14ac:dyDescent="0.3">
      <c r="A119" s="59" t="s">
        <v>347</v>
      </c>
      <c r="B119" s="50">
        <v>45912</v>
      </c>
      <c r="C119" s="50">
        <v>45934</v>
      </c>
      <c r="D119" s="51">
        <v>0</v>
      </c>
      <c r="E119" s="51">
        <v>0</v>
      </c>
      <c r="F119" s="51">
        <v>222.89</v>
      </c>
      <c r="G119" s="51">
        <v>0</v>
      </c>
      <c r="H119" s="52">
        <v>4377.1099999999997</v>
      </c>
      <c r="I119" s="60">
        <v>4600</v>
      </c>
    </row>
    <row r="120" spans="1:9" ht="15.75" thickBot="1" x14ac:dyDescent="0.3">
      <c r="A120" s="61" t="s">
        <v>123</v>
      </c>
      <c r="B120" s="53">
        <v>45912</v>
      </c>
      <c r="C120" s="53">
        <v>45934</v>
      </c>
      <c r="D120" s="54">
        <v>0</v>
      </c>
      <c r="E120" s="54">
        <v>0</v>
      </c>
      <c r="F120" s="54">
        <v>114.76</v>
      </c>
      <c r="G120" s="54">
        <v>0</v>
      </c>
      <c r="H120" s="55">
        <v>3885.24</v>
      </c>
      <c r="I120" s="62">
        <v>4000</v>
      </c>
    </row>
    <row r="121" spans="1:9" ht="15.75" thickBot="1" x14ac:dyDescent="0.3">
      <c r="A121" s="59" t="s">
        <v>139</v>
      </c>
      <c r="B121" s="50">
        <v>45912</v>
      </c>
      <c r="C121" s="50">
        <v>45934</v>
      </c>
      <c r="D121" s="51">
        <v>0</v>
      </c>
      <c r="E121" s="51">
        <v>0</v>
      </c>
      <c r="F121" s="51">
        <v>114.76</v>
      </c>
      <c r="G121" s="51">
        <v>0</v>
      </c>
      <c r="H121" s="52">
        <v>3885.24</v>
      </c>
      <c r="I121" s="60">
        <v>4000</v>
      </c>
    </row>
    <row r="122" spans="1:9" ht="15.75" thickBot="1" x14ac:dyDescent="0.3">
      <c r="A122" s="61" t="s">
        <v>359</v>
      </c>
      <c r="B122" s="53">
        <v>45912</v>
      </c>
      <c r="C122" s="53">
        <v>45934</v>
      </c>
      <c r="D122" s="54">
        <v>0</v>
      </c>
      <c r="E122" s="54">
        <v>0</v>
      </c>
      <c r="F122" s="54">
        <v>0</v>
      </c>
      <c r="G122" s="54">
        <v>0</v>
      </c>
      <c r="H122" s="55">
        <v>2700</v>
      </c>
      <c r="I122" s="62">
        <v>2700</v>
      </c>
    </row>
    <row r="123" spans="1:9" ht="15.75" thickBot="1" x14ac:dyDescent="0.3">
      <c r="A123" s="59" t="s">
        <v>140</v>
      </c>
      <c r="B123" s="50">
        <v>45912</v>
      </c>
      <c r="C123" s="50">
        <v>45934</v>
      </c>
      <c r="D123" s="51">
        <v>0</v>
      </c>
      <c r="E123" s="51">
        <v>0</v>
      </c>
      <c r="F123" s="51">
        <v>0</v>
      </c>
      <c r="G123" s="51">
        <v>0</v>
      </c>
      <c r="H123" s="52">
        <v>3000</v>
      </c>
      <c r="I123" s="60">
        <v>3000</v>
      </c>
    </row>
    <row r="124" spans="1:9" ht="15.75" thickBot="1" x14ac:dyDescent="0.3">
      <c r="A124" s="61" t="s">
        <v>361</v>
      </c>
      <c r="B124" s="53">
        <v>45912</v>
      </c>
      <c r="C124" s="53">
        <v>45934</v>
      </c>
      <c r="D124" s="54">
        <v>0</v>
      </c>
      <c r="E124" s="54">
        <v>0</v>
      </c>
      <c r="F124" s="54">
        <v>0</v>
      </c>
      <c r="G124" s="54">
        <v>0</v>
      </c>
      <c r="H124" s="55">
        <v>1100</v>
      </c>
      <c r="I124" s="62">
        <v>1100</v>
      </c>
    </row>
    <row r="125" spans="1:9" ht="15.75" thickBot="1" x14ac:dyDescent="0.3">
      <c r="A125" s="59" t="s">
        <v>360</v>
      </c>
      <c r="B125" s="50">
        <v>45912</v>
      </c>
      <c r="C125" s="50">
        <v>45934</v>
      </c>
      <c r="D125" s="51">
        <v>0</v>
      </c>
      <c r="E125" s="51">
        <v>0</v>
      </c>
      <c r="F125" s="51">
        <v>0</v>
      </c>
      <c r="G125" s="51">
        <v>0</v>
      </c>
      <c r="H125" s="52">
        <v>1100</v>
      </c>
      <c r="I125" s="60">
        <v>1100</v>
      </c>
    </row>
    <row r="126" spans="1:9" ht="15.75" thickBot="1" x14ac:dyDescent="0.3">
      <c r="A126" s="113" t="s">
        <v>245</v>
      </c>
      <c r="B126" s="114"/>
      <c r="C126" s="115"/>
      <c r="D126" s="56">
        <v>0</v>
      </c>
      <c r="E126" s="56">
        <v>0</v>
      </c>
      <c r="F126" s="57">
        <v>1494.2</v>
      </c>
      <c r="G126" s="56">
        <v>0</v>
      </c>
      <c r="H126" s="57">
        <v>31805.8</v>
      </c>
      <c r="I126" s="63">
        <v>33300</v>
      </c>
    </row>
    <row r="127" spans="1:9" ht="21" customHeight="1" thickBot="1" x14ac:dyDescent="0.3">
      <c r="A127" s="131" t="s">
        <v>474</v>
      </c>
      <c r="B127" s="132"/>
      <c r="C127" s="132"/>
      <c r="D127" s="132"/>
      <c r="E127" s="132"/>
      <c r="F127" s="132"/>
      <c r="G127" s="132"/>
      <c r="H127" s="132"/>
      <c r="I127" s="133"/>
    </row>
    <row r="128" spans="1:9" ht="15.75" thickBot="1" x14ac:dyDescent="0.3">
      <c r="A128" s="61" t="s">
        <v>354</v>
      </c>
      <c r="B128" s="53">
        <v>45933</v>
      </c>
      <c r="C128" s="53">
        <v>45934</v>
      </c>
      <c r="D128" s="54">
        <v>0</v>
      </c>
      <c r="E128" s="54">
        <v>0</v>
      </c>
      <c r="F128" s="54">
        <v>0</v>
      </c>
      <c r="G128" s="54">
        <v>0</v>
      </c>
      <c r="H128" s="55">
        <v>1650</v>
      </c>
      <c r="I128" s="62">
        <v>1650</v>
      </c>
    </row>
    <row r="129" spans="1:9" ht="15.75" thickBot="1" x14ac:dyDescent="0.3">
      <c r="A129" s="59" t="s">
        <v>481</v>
      </c>
      <c r="B129" s="50">
        <v>45933</v>
      </c>
      <c r="C129" s="50">
        <v>45934</v>
      </c>
      <c r="D129" s="51">
        <v>0</v>
      </c>
      <c r="E129" s="51">
        <v>0</v>
      </c>
      <c r="F129" s="51">
        <v>0</v>
      </c>
      <c r="G129" s="51">
        <v>0</v>
      </c>
      <c r="H129" s="52">
        <v>1100</v>
      </c>
      <c r="I129" s="60">
        <v>1100</v>
      </c>
    </row>
    <row r="130" spans="1:9" ht="15.75" thickBot="1" x14ac:dyDescent="0.3">
      <c r="A130" s="61" t="s">
        <v>355</v>
      </c>
      <c r="B130" s="53">
        <v>45933</v>
      </c>
      <c r="C130" s="53">
        <v>45934</v>
      </c>
      <c r="D130" s="54">
        <v>0</v>
      </c>
      <c r="E130" s="54">
        <v>0</v>
      </c>
      <c r="F130" s="54">
        <v>918.04</v>
      </c>
      <c r="G130" s="54">
        <v>0</v>
      </c>
      <c r="H130" s="55">
        <v>6331.96</v>
      </c>
      <c r="I130" s="62">
        <v>7250</v>
      </c>
    </row>
    <row r="131" spans="1:9" ht="15.75" thickBot="1" x14ac:dyDescent="0.3">
      <c r="A131" s="59" t="s">
        <v>356</v>
      </c>
      <c r="B131" s="50">
        <v>45933</v>
      </c>
      <c r="C131" s="50">
        <v>45934</v>
      </c>
      <c r="D131" s="51">
        <v>0</v>
      </c>
      <c r="E131" s="51">
        <v>0</v>
      </c>
      <c r="F131" s="51">
        <v>0</v>
      </c>
      <c r="G131" s="51">
        <v>0</v>
      </c>
      <c r="H131" s="52">
        <v>1800</v>
      </c>
      <c r="I131" s="60">
        <v>1800</v>
      </c>
    </row>
    <row r="132" spans="1:9" ht="15.75" thickBot="1" x14ac:dyDescent="0.3">
      <c r="A132" s="61" t="s">
        <v>346</v>
      </c>
      <c r="B132" s="53">
        <v>45933</v>
      </c>
      <c r="C132" s="53">
        <v>45934</v>
      </c>
      <c r="D132" s="54">
        <v>0</v>
      </c>
      <c r="E132" s="54">
        <v>0</v>
      </c>
      <c r="F132" s="54">
        <v>0</v>
      </c>
      <c r="G132" s="54">
        <v>0</v>
      </c>
      <c r="H132" s="55">
        <v>2000</v>
      </c>
      <c r="I132" s="62">
        <v>2000</v>
      </c>
    </row>
    <row r="133" spans="1:9" ht="15.75" thickBot="1" x14ac:dyDescent="0.3">
      <c r="A133" s="59" t="s">
        <v>347</v>
      </c>
      <c r="B133" s="50">
        <v>45933</v>
      </c>
      <c r="C133" s="50">
        <v>45934</v>
      </c>
      <c r="D133" s="51">
        <v>0</v>
      </c>
      <c r="E133" s="51">
        <v>0</v>
      </c>
      <c r="F133" s="51">
        <v>192.9</v>
      </c>
      <c r="G133" s="51">
        <v>0</v>
      </c>
      <c r="H133" s="52">
        <v>4273.8</v>
      </c>
      <c r="I133" s="60">
        <v>4466.7</v>
      </c>
    </row>
    <row r="134" spans="1:9" ht="15.75" thickBot="1" x14ac:dyDescent="0.3">
      <c r="A134" s="61" t="s">
        <v>123</v>
      </c>
      <c r="B134" s="53">
        <v>45933</v>
      </c>
      <c r="C134" s="53">
        <v>45934</v>
      </c>
      <c r="D134" s="54">
        <v>0</v>
      </c>
      <c r="E134" s="54">
        <v>0</v>
      </c>
      <c r="F134" s="54">
        <v>114.76</v>
      </c>
      <c r="G134" s="54">
        <v>0</v>
      </c>
      <c r="H134" s="55">
        <v>3885.24</v>
      </c>
      <c r="I134" s="62">
        <v>4000</v>
      </c>
    </row>
    <row r="135" spans="1:9" ht="15.75" thickBot="1" x14ac:dyDescent="0.3">
      <c r="A135" s="59" t="s">
        <v>139</v>
      </c>
      <c r="B135" s="50">
        <v>45933</v>
      </c>
      <c r="C135" s="50">
        <v>45934</v>
      </c>
      <c r="D135" s="51">
        <v>0</v>
      </c>
      <c r="E135" s="51">
        <v>0</v>
      </c>
      <c r="F135" s="51">
        <v>114.76</v>
      </c>
      <c r="G135" s="51">
        <v>0</v>
      </c>
      <c r="H135" s="52">
        <v>3885.24</v>
      </c>
      <c r="I135" s="60">
        <v>4000</v>
      </c>
    </row>
    <row r="136" spans="1:9" ht="15.75" thickBot="1" x14ac:dyDescent="0.3">
      <c r="A136" s="61" t="s">
        <v>359</v>
      </c>
      <c r="B136" s="53">
        <v>45933</v>
      </c>
      <c r="C136" s="53">
        <v>45934</v>
      </c>
      <c r="D136" s="54">
        <v>0</v>
      </c>
      <c r="E136" s="54">
        <v>0</v>
      </c>
      <c r="F136" s="54">
        <v>0</v>
      </c>
      <c r="G136" s="54">
        <v>0</v>
      </c>
      <c r="H136" s="55">
        <v>2350</v>
      </c>
      <c r="I136" s="62">
        <v>2350</v>
      </c>
    </row>
    <row r="137" spans="1:9" ht="15.75" thickBot="1" x14ac:dyDescent="0.3">
      <c r="A137" s="59" t="s">
        <v>140</v>
      </c>
      <c r="B137" s="50">
        <v>45933</v>
      </c>
      <c r="C137" s="50">
        <v>45934</v>
      </c>
      <c r="D137" s="51">
        <v>0</v>
      </c>
      <c r="E137" s="51">
        <v>0</v>
      </c>
      <c r="F137" s="51">
        <v>0</v>
      </c>
      <c r="G137" s="51">
        <v>0</v>
      </c>
      <c r="H137" s="52">
        <v>3000</v>
      </c>
      <c r="I137" s="60">
        <v>3000</v>
      </c>
    </row>
    <row r="138" spans="1:9" ht="15.75" thickBot="1" x14ac:dyDescent="0.3">
      <c r="A138" s="61" t="s">
        <v>361</v>
      </c>
      <c r="B138" s="53">
        <v>45933</v>
      </c>
      <c r="C138" s="53">
        <v>45934</v>
      </c>
      <c r="D138" s="54">
        <v>0</v>
      </c>
      <c r="E138" s="54">
        <v>0</v>
      </c>
      <c r="F138" s="54">
        <v>0</v>
      </c>
      <c r="G138" s="54">
        <v>0</v>
      </c>
      <c r="H138" s="54">
        <v>700</v>
      </c>
      <c r="I138" s="70">
        <v>700</v>
      </c>
    </row>
    <row r="139" spans="1:9" ht="15.75" thickBot="1" x14ac:dyDescent="0.3">
      <c r="A139" s="59" t="s">
        <v>360</v>
      </c>
      <c r="B139" s="50">
        <v>45933</v>
      </c>
      <c r="C139" s="50">
        <v>45934</v>
      </c>
      <c r="D139" s="51">
        <v>0</v>
      </c>
      <c r="E139" s="51">
        <v>0</v>
      </c>
      <c r="F139" s="51">
        <v>0</v>
      </c>
      <c r="G139" s="51">
        <v>0</v>
      </c>
      <c r="H139" s="52">
        <v>1650</v>
      </c>
      <c r="I139" s="60">
        <v>1650</v>
      </c>
    </row>
    <row r="140" spans="1:9" ht="15.75" thickBot="1" x14ac:dyDescent="0.3">
      <c r="A140" s="113" t="s">
        <v>245</v>
      </c>
      <c r="B140" s="114"/>
      <c r="C140" s="115"/>
      <c r="D140" s="56">
        <v>0</v>
      </c>
      <c r="E140" s="56">
        <v>0</v>
      </c>
      <c r="F140" s="57">
        <v>1340.46</v>
      </c>
      <c r="G140" s="56">
        <v>0</v>
      </c>
      <c r="H140" s="57">
        <v>32626.240000000002</v>
      </c>
      <c r="I140" s="63">
        <v>33966.699999999997</v>
      </c>
    </row>
    <row r="141" spans="1:9" ht="21" customHeight="1" thickBot="1" x14ac:dyDescent="0.3">
      <c r="A141" s="131" t="s">
        <v>477</v>
      </c>
      <c r="B141" s="132"/>
      <c r="C141" s="132"/>
      <c r="D141" s="132"/>
      <c r="E141" s="132"/>
      <c r="F141" s="132"/>
      <c r="G141" s="132"/>
      <c r="H141" s="132"/>
      <c r="I141" s="133"/>
    </row>
    <row r="142" spans="1:9" ht="15.75" thickBot="1" x14ac:dyDescent="0.3">
      <c r="A142" s="61" t="s">
        <v>354</v>
      </c>
      <c r="B142" s="53">
        <v>45975</v>
      </c>
      <c r="C142" s="53">
        <v>46009</v>
      </c>
      <c r="D142" s="54">
        <v>0</v>
      </c>
      <c r="E142" s="54">
        <v>0</v>
      </c>
      <c r="F142" s="54">
        <v>0</v>
      </c>
      <c r="G142" s="54">
        <v>0</v>
      </c>
      <c r="H142" s="55">
        <v>1100</v>
      </c>
      <c r="I142" s="62">
        <v>1100</v>
      </c>
    </row>
    <row r="143" spans="1:9" ht="15.75" thickBot="1" x14ac:dyDescent="0.3">
      <c r="A143" s="59" t="s">
        <v>481</v>
      </c>
      <c r="B143" s="50">
        <v>45975</v>
      </c>
      <c r="C143" s="50">
        <v>46009</v>
      </c>
      <c r="D143" s="51">
        <v>0</v>
      </c>
      <c r="E143" s="51">
        <v>0</v>
      </c>
      <c r="F143" s="51">
        <v>0</v>
      </c>
      <c r="G143" s="51">
        <v>0</v>
      </c>
      <c r="H143" s="52">
        <v>1100</v>
      </c>
      <c r="I143" s="60">
        <v>1100</v>
      </c>
    </row>
    <row r="144" spans="1:9" ht="15.75" thickBot="1" x14ac:dyDescent="0.3">
      <c r="A144" s="61" t="s">
        <v>356</v>
      </c>
      <c r="B144" s="53">
        <v>45975</v>
      </c>
      <c r="C144" s="53">
        <v>46009</v>
      </c>
      <c r="D144" s="54">
        <v>0</v>
      </c>
      <c r="E144" s="54">
        <v>0</v>
      </c>
      <c r="F144" s="54">
        <v>0</v>
      </c>
      <c r="G144" s="54">
        <v>0</v>
      </c>
      <c r="H144" s="55">
        <v>1800</v>
      </c>
      <c r="I144" s="62">
        <v>1800</v>
      </c>
    </row>
    <row r="145" spans="1:9" ht="15.75" thickBot="1" x14ac:dyDescent="0.3">
      <c r="A145" s="59" t="s">
        <v>358</v>
      </c>
      <c r="B145" s="50">
        <v>45989</v>
      </c>
      <c r="C145" s="50">
        <v>46009</v>
      </c>
      <c r="D145" s="51">
        <v>0</v>
      </c>
      <c r="E145" s="51">
        <v>0</v>
      </c>
      <c r="F145" s="51">
        <v>0</v>
      </c>
      <c r="G145" s="51">
        <v>0</v>
      </c>
      <c r="H145" s="52">
        <v>3080</v>
      </c>
      <c r="I145" s="60">
        <v>3080</v>
      </c>
    </row>
    <row r="146" spans="1:9" ht="15.75" thickBot="1" x14ac:dyDescent="0.3">
      <c r="A146" s="61" t="s">
        <v>346</v>
      </c>
      <c r="B146" s="53">
        <v>45975</v>
      </c>
      <c r="C146" s="53">
        <v>46010</v>
      </c>
      <c r="D146" s="54">
        <v>0</v>
      </c>
      <c r="E146" s="54">
        <v>0</v>
      </c>
      <c r="F146" s="54">
        <v>0</v>
      </c>
      <c r="G146" s="54">
        <v>0</v>
      </c>
      <c r="H146" s="55">
        <v>2000</v>
      </c>
      <c r="I146" s="62">
        <v>2000</v>
      </c>
    </row>
    <row r="147" spans="1:9" ht="15.75" thickBot="1" x14ac:dyDescent="0.3">
      <c r="A147" s="59" t="s">
        <v>482</v>
      </c>
      <c r="B147" s="50">
        <v>45975</v>
      </c>
      <c r="C147" s="50">
        <v>46009</v>
      </c>
      <c r="D147" s="51">
        <v>0</v>
      </c>
      <c r="E147" s="51">
        <v>0</v>
      </c>
      <c r="F147" s="51">
        <v>0</v>
      </c>
      <c r="G147" s="51">
        <v>0</v>
      </c>
      <c r="H147" s="52">
        <v>1100</v>
      </c>
      <c r="I147" s="60">
        <v>1100</v>
      </c>
    </row>
    <row r="148" spans="1:9" ht="15.75" thickBot="1" x14ac:dyDescent="0.3">
      <c r="A148" s="61" t="s">
        <v>347</v>
      </c>
      <c r="B148" s="53">
        <v>45975</v>
      </c>
      <c r="C148" s="53">
        <v>46009</v>
      </c>
      <c r="D148" s="54">
        <v>0</v>
      </c>
      <c r="E148" s="54">
        <v>0</v>
      </c>
      <c r="F148" s="54">
        <v>92.26</v>
      </c>
      <c r="G148" s="54">
        <v>0</v>
      </c>
      <c r="H148" s="55">
        <v>3757.74</v>
      </c>
      <c r="I148" s="62">
        <v>3850</v>
      </c>
    </row>
    <row r="149" spans="1:9" ht="15.75" thickBot="1" x14ac:dyDescent="0.3">
      <c r="A149" s="59" t="s">
        <v>123</v>
      </c>
      <c r="B149" s="50">
        <v>45975</v>
      </c>
      <c r="C149" s="50">
        <v>46009</v>
      </c>
      <c r="D149" s="51">
        <v>0</v>
      </c>
      <c r="E149" s="51">
        <v>0</v>
      </c>
      <c r="F149" s="51">
        <v>114.76</v>
      </c>
      <c r="G149" s="51">
        <v>0</v>
      </c>
      <c r="H149" s="52">
        <v>3885.24</v>
      </c>
      <c r="I149" s="60">
        <v>4000</v>
      </c>
    </row>
    <row r="150" spans="1:9" ht="15.75" thickBot="1" x14ac:dyDescent="0.3">
      <c r="A150" s="61" t="s">
        <v>139</v>
      </c>
      <c r="B150" s="53">
        <v>45975</v>
      </c>
      <c r="C150" s="53">
        <v>46009</v>
      </c>
      <c r="D150" s="54">
        <v>0</v>
      </c>
      <c r="E150" s="54">
        <v>0</v>
      </c>
      <c r="F150" s="54">
        <v>114.76</v>
      </c>
      <c r="G150" s="54">
        <v>0</v>
      </c>
      <c r="H150" s="55">
        <v>3885.24</v>
      </c>
      <c r="I150" s="62">
        <v>4000</v>
      </c>
    </row>
    <row r="151" spans="1:9" ht="15.75" thickBot="1" x14ac:dyDescent="0.3">
      <c r="A151" s="59" t="s">
        <v>359</v>
      </c>
      <c r="B151" s="50">
        <v>45975</v>
      </c>
      <c r="C151" s="50">
        <v>46009</v>
      </c>
      <c r="D151" s="51">
        <v>0</v>
      </c>
      <c r="E151" s="51">
        <v>0</v>
      </c>
      <c r="F151" s="51">
        <v>0</v>
      </c>
      <c r="G151" s="51">
        <v>0</v>
      </c>
      <c r="H151" s="51">
        <v>550</v>
      </c>
      <c r="I151" s="69">
        <v>550</v>
      </c>
    </row>
    <row r="152" spans="1:9" ht="15.75" thickBot="1" x14ac:dyDescent="0.3">
      <c r="A152" s="61" t="s">
        <v>140</v>
      </c>
      <c r="B152" s="53">
        <v>45975</v>
      </c>
      <c r="C152" s="53">
        <v>46009</v>
      </c>
      <c r="D152" s="54">
        <v>0</v>
      </c>
      <c r="E152" s="54">
        <v>0</v>
      </c>
      <c r="F152" s="54">
        <v>0</v>
      </c>
      <c r="G152" s="54">
        <v>0</v>
      </c>
      <c r="H152" s="55">
        <v>3000</v>
      </c>
      <c r="I152" s="62">
        <v>3000</v>
      </c>
    </row>
    <row r="153" spans="1:9" ht="15.75" thickBot="1" x14ac:dyDescent="0.3">
      <c r="A153" s="59" t="s">
        <v>119</v>
      </c>
      <c r="B153" s="50">
        <v>45989</v>
      </c>
      <c r="C153" s="50">
        <v>46009</v>
      </c>
      <c r="D153" s="51">
        <v>0</v>
      </c>
      <c r="E153" s="51">
        <v>0</v>
      </c>
      <c r="F153" s="51">
        <v>0</v>
      </c>
      <c r="G153" s="51">
        <v>0</v>
      </c>
      <c r="H153" s="52">
        <v>3080</v>
      </c>
      <c r="I153" s="60">
        <v>3080</v>
      </c>
    </row>
    <row r="154" spans="1:9" ht="15.75" thickBot="1" x14ac:dyDescent="0.3">
      <c r="A154" s="61" t="s">
        <v>361</v>
      </c>
      <c r="B154" s="53">
        <v>45975</v>
      </c>
      <c r="C154" s="53">
        <v>46009</v>
      </c>
      <c r="D154" s="54">
        <v>0</v>
      </c>
      <c r="E154" s="54">
        <v>0</v>
      </c>
      <c r="F154" s="54">
        <v>0</v>
      </c>
      <c r="G154" s="54">
        <v>0</v>
      </c>
      <c r="H154" s="55">
        <v>1400</v>
      </c>
      <c r="I154" s="62">
        <v>1400</v>
      </c>
    </row>
    <row r="155" spans="1:9" ht="15.75" thickBot="1" x14ac:dyDescent="0.3">
      <c r="A155" s="59" t="s">
        <v>360</v>
      </c>
      <c r="B155" s="50">
        <v>45975</v>
      </c>
      <c r="C155" s="50">
        <v>46009</v>
      </c>
      <c r="D155" s="51">
        <v>0</v>
      </c>
      <c r="E155" s="51">
        <v>0</v>
      </c>
      <c r="F155" s="51">
        <v>0</v>
      </c>
      <c r="G155" s="51">
        <v>0</v>
      </c>
      <c r="H155" s="52">
        <v>1100</v>
      </c>
      <c r="I155" s="60">
        <v>1100</v>
      </c>
    </row>
    <row r="156" spans="1:9" ht="15.75" thickBot="1" x14ac:dyDescent="0.3">
      <c r="A156" s="113" t="s">
        <v>245</v>
      </c>
      <c r="B156" s="114"/>
      <c r="C156" s="115"/>
      <c r="D156" s="56">
        <v>0</v>
      </c>
      <c r="E156" s="56">
        <v>0</v>
      </c>
      <c r="F156" s="56">
        <v>321.77999999999997</v>
      </c>
      <c r="G156" s="56">
        <v>0</v>
      </c>
      <c r="H156" s="57">
        <v>30838.22</v>
      </c>
      <c r="I156" s="63">
        <v>31160</v>
      </c>
    </row>
    <row r="157" spans="1:9" ht="21" customHeight="1" thickBot="1" x14ac:dyDescent="0.3">
      <c r="A157" s="131" t="s">
        <v>478</v>
      </c>
      <c r="B157" s="132"/>
      <c r="C157" s="132"/>
      <c r="D157" s="132"/>
      <c r="E157" s="132"/>
      <c r="F157" s="132"/>
      <c r="G157" s="132"/>
      <c r="H157" s="132"/>
      <c r="I157" s="133"/>
    </row>
    <row r="158" spans="1:9" ht="15.75" thickBot="1" x14ac:dyDescent="0.3">
      <c r="A158" s="61" t="s">
        <v>354</v>
      </c>
      <c r="B158" s="53">
        <v>46003</v>
      </c>
      <c r="C158" s="53">
        <v>46009</v>
      </c>
      <c r="D158" s="54">
        <v>0</v>
      </c>
      <c r="E158" s="54">
        <v>0</v>
      </c>
      <c r="F158" s="54">
        <v>0</v>
      </c>
      <c r="G158" s="54">
        <v>0</v>
      </c>
      <c r="H158" s="55">
        <v>1100</v>
      </c>
      <c r="I158" s="62">
        <v>1100</v>
      </c>
    </row>
    <row r="159" spans="1:9" ht="15.75" thickBot="1" x14ac:dyDescent="0.3">
      <c r="A159" s="59" t="s">
        <v>481</v>
      </c>
      <c r="B159" s="50">
        <v>46003</v>
      </c>
      <c r="C159" s="50">
        <v>46009</v>
      </c>
      <c r="D159" s="51">
        <v>0</v>
      </c>
      <c r="E159" s="51">
        <v>0</v>
      </c>
      <c r="F159" s="51">
        <v>0</v>
      </c>
      <c r="G159" s="51">
        <v>0</v>
      </c>
      <c r="H159" s="52">
        <v>1100</v>
      </c>
      <c r="I159" s="60">
        <v>1100</v>
      </c>
    </row>
    <row r="160" spans="1:9" ht="15.75" thickBot="1" x14ac:dyDescent="0.3">
      <c r="A160" s="61" t="s">
        <v>356</v>
      </c>
      <c r="B160" s="53">
        <v>46003</v>
      </c>
      <c r="C160" s="53">
        <v>46009</v>
      </c>
      <c r="D160" s="54">
        <v>0</v>
      </c>
      <c r="E160" s="54">
        <v>0</v>
      </c>
      <c r="F160" s="54">
        <v>0</v>
      </c>
      <c r="G160" s="54">
        <v>0</v>
      </c>
      <c r="H160" s="54">
        <v>550</v>
      </c>
      <c r="I160" s="70">
        <v>550</v>
      </c>
    </row>
    <row r="161" spans="1:9" ht="15.75" thickBot="1" x14ac:dyDescent="0.3">
      <c r="A161" s="59" t="s">
        <v>357</v>
      </c>
      <c r="B161" s="50">
        <v>45996</v>
      </c>
      <c r="C161" s="50">
        <v>46009</v>
      </c>
      <c r="D161" s="51">
        <v>0</v>
      </c>
      <c r="E161" s="51">
        <v>0</v>
      </c>
      <c r="F161" s="51">
        <v>0</v>
      </c>
      <c r="G161" s="51">
        <v>0</v>
      </c>
      <c r="H161" s="52">
        <v>3080</v>
      </c>
      <c r="I161" s="60">
        <v>3080</v>
      </c>
    </row>
    <row r="162" spans="1:9" ht="15.75" thickBot="1" x14ac:dyDescent="0.3">
      <c r="A162" s="61" t="s">
        <v>346</v>
      </c>
      <c r="B162" s="53">
        <v>46010</v>
      </c>
      <c r="C162" s="53">
        <v>46010</v>
      </c>
      <c r="D162" s="54">
        <v>0</v>
      </c>
      <c r="E162" s="54">
        <v>0</v>
      </c>
      <c r="F162" s="54">
        <v>0</v>
      </c>
      <c r="G162" s="54">
        <v>0</v>
      </c>
      <c r="H162" s="55">
        <v>2000</v>
      </c>
      <c r="I162" s="62">
        <v>2000</v>
      </c>
    </row>
    <row r="163" spans="1:9" ht="15.75" thickBot="1" x14ac:dyDescent="0.3">
      <c r="A163" s="59" t="s">
        <v>482</v>
      </c>
      <c r="B163" s="50">
        <v>46003</v>
      </c>
      <c r="C163" s="50">
        <v>46009</v>
      </c>
      <c r="D163" s="51">
        <v>0</v>
      </c>
      <c r="E163" s="51">
        <v>0</v>
      </c>
      <c r="F163" s="51">
        <v>114.76</v>
      </c>
      <c r="G163" s="51">
        <v>0</v>
      </c>
      <c r="H163" s="52">
        <v>3885.24</v>
      </c>
      <c r="I163" s="60">
        <v>4000</v>
      </c>
    </row>
    <row r="164" spans="1:9" ht="15.75" thickBot="1" x14ac:dyDescent="0.3">
      <c r="A164" s="61" t="s">
        <v>347</v>
      </c>
      <c r="B164" s="53">
        <v>46003</v>
      </c>
      <c r="C164" s="53">
        <v>46009</v>
      </c>
      <c r="D164" s="54">
        <v>0</v>
      </c>
      <c r="E164" s="54">
        <v>0</v>
      </c>
      <c r="F164" s="54">
        <v>44.39</v>
      </c>
      <c r="G164" s="54">
        <v>0</v>
      </c>
      <c r="H164" s="55">
        <v>3255.61</v>
      </c>
      <c r="I164" s="62">
        <v>3300</v>
      </c>
    </row>
    <row r="165" spans="1:9" ht="15.75" thickBot="1" x14ac:dyDescent="0.3">
      <c r="A165" s="59" t="s">
        <v>123</v>
      </c>
      <c r="B165" s="50">
        <v>46003</v>
      </c>
      <c r="C165" s="50">
        <v>46009</v>
      </c>
      <c r="D165" s="51">
        <v>0</v>
      </c>
      <c r="E165" s="51">
        <v>0</v>
      </c>
      <c r="F165" s="51">
        <v>114.76</v>
      </c>
      <c r="G165" s="51">
        <v>0</v>
      </c>
      <c r="H165" s="52">
        <v>3885.24</v>
      </c>
      <c r="I165" s="60">
        <v>4000</v>
      </c>
    </row>
    <row r="166" spans="1:9" ht="15.75" thickBot="1" x14ac:dyDescent="0.3">
      <c r="A166" s="61" t="s">
        <v>139</v>
      </c>
      <c r="B166" s="53">
        <v>46003</v>
      </c>
      <c r="C166" s="53">
        <v>46009</v>
      </c>
      <c r="D166" s="54">
        <v>0</v>
      </c>
      <c r="E166" s="54">
        <v>0</v>
      </c>
      <c r="F166" s="54">
        <v>114.76</v>
      </c>
      <c r="G166" s="54">
        <v>0</v>
      </c>
      <c r="H166" s="55">
        <v>3885.24</v>
      </c>
      <c r="I166" s="62">
        <v>4000</v>
      </c>
    </row>
    <row r="167" spans="1:9" ht="15.75" thickBot="1" x14ac:dyDescent="0.3">
      <c r="A167" s="59" t="s">
        <v>359</v>
      </c>
      <c r="B167" s="50">
        <v>46003</v>
      </c>
      <c r="C167" s="50">
        <v>46009</v>
      </c>
      <c r="D167" s="51">
        <v>0</v>
      </c>
      <c r="E167" s="51">
        <v>0</v>
      </c>
      <c r="F167" s="51">
        <v>0</v>
      </c>
      <c r="G167" s="51">
        <v>0</v>
      </c>
      <c r="H167" s="52">
        <v>3050</v>
      </c>
      <c r="I167" s="60">
        <v>3050</v>
      </c>
    </row>
    <row r="168" spans="1:9" ht="15.75" thickBot="1" x14ac:dyDescent="0.3">
      <c r="A168" s="61" t="s">
        <v>140</v>
      </c>
      <c r="B168" s="53">
        <v>46003</v>
      </c>
      <c r="C168" s="53">
        <v>46009</v>
      </c>
      <c r="D168" s="54">
        <v>0</v>
      </c>
      <c r="E168" s="54">
        <v>0</v>
      </c>
      <c r="F168" s="54">
        <v>0</v>
      </c>
      <c r="G168" s="54">
        <v>0</v>
      </c>
      <c r="H168" s="55">
        <v>3000</v>
      </c>
      <c r="I168" s="62">
        <v>3000</v>
      </c>
    </row>
    <row r="169" spans="1:9" ht="15.75" thickBot="1" x14ac:dyDescent="0.3">
      <c r="A169" s="59" t="s">
        <v>361</v>
      </c>
      <c r="B169" s="50">
        <v>46003</v>
      </c>
      <c r="C169" s="50">
        <v>46009</v>
      </c>
      <c r="D169" s="51">
        <v>0</v>
      </c>
      <c r="E169" s="51">
        <v>0</v>
      </c>
      <c r="F169" s="51">
        <v>0</v>
      </c>
      <c r="G169" s="51">
        <v>0</v>
      </c>
      <c r="H169" s="51">
        <v>700</v>
      </c>
      <c r="I169" s="69">
        <v>700</v>
      </c>
    </row>
    <row r="170" spans="1:9" ht="15.75" thickBot="1" x14ac:dyDescent="0.3">
      <c r="A170" s="61" t="s">
        <v>360</v>
      </c>
      <c r="B170" s="53">
        <v>46003</v>
      </c>
      <c r="C170" s="53">
        <v>46009</v>
      </c>
      <c r="D170" s="54">
        <v>0</v>
      </c>
      <c r="E170" s="54">
        <v>0</v>
      </c>
      <c r="F170" s="54">
        <v>0</v>
      </c>
      <c r="G170" s="54">
        <v>0</v>
      </c>
      <c r="H170" s="55">
        <v>1650</v>
      </c>
      <c r="I170" s="62">
        <v>1650</v>
      </c>
    </row>
    <row r="171" spans="1:9" ht="15.75" thickBot="1" x14ac:dyDescent="0.3">
      <c r="A171" s="113" t="s">
        <v>245</v>
      </c>
      <c r="B171" s="114"/>
      <c r="C171" s="115"/>
      <c r="D171" s="56">
        <v>0</v>
      </c>
      <c r="E171" s="56">
        <v>0</v>
      </c>
      <c r="F171" s="56">
        <v>388.67</v>
      </c>
      <c r="G171" s="56">
        <v>0</v>
      </c>
      <c r="H171" s="57">
        <v>31141.33</v>
      </c>
      <c r="I171" s="63">
        <v>31530</v>
      </c>
    </row>
    <row r="172" spans="1:9" x14ac:dyDescent="0.25">
      <c r="A172" s="119" t="s">
        <v>246</v>
      </c>
      <c r="B172" s="120"/>
      <c r="C172" s="121"/>
      <c r="D172" s="64">
        <v>0</v>
      </c>
      <c r="E172" s="64">
        <v>0</v>
      </c>
      <c r="F172" s="65">
        <v>11894.76</v>
      </c>
      <c r="G172" s="64">
        <v>0</v>
      </c>
      <c r="H172" s="65">
        <v>374261.94</v>
      </c>
      <c r="I172" s="66">
        <v>386156.7</v>
      </c>
    </row>
  </sheetData>
  <mergeCells count="33">
    <mergeCell ref="A157:I157"/>
    <mergeCell ref="A171:C171"/>
    <mergeCell ref="A172:C172"/>
    <mergeCell ref="A114:I114"/>
    <mergeCell ref="A126:C126"/>
    <mergeCell ref="A127:I127"/>
    <mergeCell ref="A140:C140"/>
    <mergeCell ref="A141:I141"/>
    <mergeCell ref="A156:C156"/>
    <mergeCell ref="A113:C113"/>
    <mergeCell ref="A33:I33"/>
    <mergeCell ref="A45:C45"/>
    <mergeCell ref="A46:I46"/>
    <mergeCell ref="A58:C58"/>
    <mergeCell ref="A59:I59"/>
    <mergeCell ref="A71:C71"/>
    <mergeCell ref="A72:I72"/>
    <mergeCell ref="A85:C85"/>
    <mergeCell ref="A86:I86"/>
    <mergeCell ref="A99:C99"/>
    <mergeCell ref="A100:I100"/>
    <mergeCell ref="H3:H4"/>
    <mergeCell ref="I3:I4"/>
    <mergeCell ref="A5:I5"/>
    <mergeCell ref="A18:C18"/>
    <mergeCell ref="A19:I19"/>
    <mergeCell ref="F3:F4"/>
    <mergeCell ref="G3:G4"/>
    <mergeCell ref="A32:C32"/>
    <mergeCell ref="A3:A4"/>
    <mergeCell ref="B3:B4"/>
    <mergeCell ref="D3:D4"/>
    <mergeCell ref="E3:E4"/>
  </mergeCell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215"/>
  <sheetViews>
    <sheetView showGridLines="0" view="pageBreakPreview" zoomScale="120" zoomScaleNormal="100" zoomScaleSheetLayoutView="120" workbookViewId="0">
      <selection sqref="A1:H1"/>
    </sheetView>
  </sheetViews>
  <sheetFormatPr defaultRowHeight="15" x14ac:dyDescent="0.25"/>
  <cols>
    <col min="2" max="2" width="18.5703125" customWidth="1"/>
    <col min="3" max="3" width="14.42578125" customWidth="1"/>
    <col min="4" max="4" width="19.7109375" customWidth="1"/>
    <col min="5" max="5" width="23.85546875" customWidth="1"/>
    <col min="6" max="6" width="21.5703125" customWidth="1"/>
    <col min="7" max="7" width="18" customWidth="1"/>
    <col min="8" max="8" width="17.5703125" customWidth="1"/>
    <col min="9" max="9" width="12.28515625" customWidth="1"/>
    <col min="10" max="10" width="9.85546875" customWidth="1"/>
  </cols>
  <sheetData>
    <row r="1" spans="1:10" ht="22.5" x14ac:dyDescent="0.25">
      <c r="A1" s="106" t="s">
        <v>0</v>
      </c>
      <c r="B1" s="106"/>
      <c r="C1" s="106"/>
      <c r="D1" s="106"/>
      <c r="E1" s="106"/>
      <c r="F1" s="106"/>
      <c r="G1" s="106"/>
      <c r="H1" s="106"/>
    </row>
    <row r="2" spans="1:10" ht="15.75" thickBot="1" x14ac:dyDescent="0.3">
      <c r="A2" s="107" t="s">
        <v>12</v>
      </c>
      <c r="B2" s="107"/>
      <c r="C2" s="107"/>
      <c r="D2" s="107"/>
      <c r="E2" s="107"/>
      <c r="F2" s="107"/>
      <c r="G2" s="107"/>
      <c r="H2" s="107"/>
    </row>
    <row r="3" spans="1:10" ht="15.75" thickBot="1" x14ac:dyDescent="0.3">
      <c r="A3" s="108" t="s">
        <v>434</v>
      </c>
      <c r="B3" s="108"/>
      <c r="C3" s="108"/>
      <c r="D3" s="108"/>
      <c r="E3" s="108"/>
      <c r="F3" s="108"/>
      <c r="G3" s="108"/>
      <c r="H3" s="108"/>
    </row>
    <row r="4" spans="1:10" x14ac:dyDescent="0.25">
      <c r="A4" s="108"/>
      <c r="B4" s="108"/>
      <c r="C4" s="108"/>
      <c r="D4" s="108"/>
      <c r="E4" s="108"/>
      <c r="F4" s="108"/>
      <c r="G4" s="108"/>
      <c r="H4" s="108"/>
    </row>
    <row r="5" spans="1:10" x14ac:dyDescent="0.25">
      <c r="A5" s="104" t="s">
        <v>1</v>
      </c>
      <c r="B5" s="104"/>
      <c r="C5" s="104"/>
      <c r="D5" s="109" t="s">
        <v>180</v>
      </c>
      <c r="E5" s="109"/>
      <c r="F5" s="109"/>
      <c r="G5" s="109"/>
      <c r="H5" s="105"/>
    </row>
    <row r="6" spans="1:10" x14ac:dyDescent="0.25">
      <c r="A6" s="104" t="s">
        <v>2</v>
      </c>
      <c r="B6" s="104"/>
      <c r="C6" s="104"/>
      <c r="D6" s="105" t="s">
        <v>3</v>
      </c>
      <c r="E6" s="105"/>
      <c r="F6" s="105"/>
      <c r="G6" s="105"/>
      <c r="H6" s="105"/>
    </row>
    <row r="7" spans="1:10" x14ac:dyDescent="0.25">
      <c r="A7" s="104" t="s">
        <v>4</v>
      </c>
      <c r="B7" s="104"/>
      <c r="C7" s="104"/>
      <c r="D7" s="105" t="s">
        <v>183</v>
      </c>
      <c r="E7" s="105"/>
      <c r="F7" s="105"/>
      <c r="G7" s="105"/>
      <c r="H7" s="105"/>
    </row>
    <row r="8" spans="1:10" x14ac:dyDescent="0.25">
      <c r="A8" s="104" t="s">
        <v>5</v>
      </c>
      <c r="B8" s="104"/>
      <c r="C8" s="104"/>
      <c r="D8" s="105" t="s">
        <v>181</v>
      </c>
      <c r="E8" s="105"/>
      <c r="F8" s="105"/>
      <c r="G8" s="105"/>
      <c r="H8" s="105"/>
    </row>
    <row r="9" spans="1:10" ht="15.75" thickBot="1" x14ac:dyDescent="0.3">
      <c r="A9" s="111" t="s">
        <v>6</v>
      </c>
      <c r="B9" s="111"/>
      <c r="C9" s="111"/>
      <c r="D9" s="112" t="s">
        <v>182</v>
      </c>
      <c r="E9" s="112"/>
      <c r="F9" s="112"/>
      <c r="G9" s="112"/>
      <c r="H9" s="112"/>
    </row>
    <row r="10" spans="1:10" ht="15.75" customHeight="1" thickBot="1" x14ac:dyDescent="0.3">
      <c r="E10" s="110" t="s">
        <v>13</v>
      </c>
      <c r="F10" s="110"/>
      <c r="G10" s="110"/>
      <c r="H10" s="110"/>
    </row>
    <row r="11" spans="1:10" ht="36.75" thickBot="1" x14ac:dyDescent="0.3">
      <c r="A11" s="20" t="s">
        <v>21</v>
      </c>
      <c r="B11" s="21" t="s">
        <v>22</v>
      </c>
      <c r="C11" s="21" t="s">
        <v>23</v>
      </c>
      <c r="D11" s="21" t="s">
        <v>24</v>
      </c>
      <c r="E11" s="21" t="s">
        <v>25</v>
      </c>
      <c r="F11" s="21" t="s">
        <v>446</v>
      </c>
      <c r="G11" s="21" t="s">
        <v>447</v>
      </c>
      <c r="H11" s="22" t="s">
        <v>26</v>
      </c>
    </row>
    <row r="12" spans="1:10" ht="27" x14ac:dyDescent="0.25">
      <c r="A12" s="26">
        <v>1</v>
      </c>
      <c r="B12" s="26" t="s">
        <v>440</v>
      </c>
      <c r="C12" s="26" t="s">
        <v>40</v>
      </c>
      <c r="D12" s="26">
        <v>28807</v>
      </c>
      <c r="E12" s="35" t="s">
        <v>441</v>
      </c>
      <c r="F12" s="26"/>
      <c r="G12" s="36"/>
      <c r="H12" s="26"/>
    </row>
    <row r="13" spans="1:10" ht="27" x14ac:dyDescent="0.25">
      <c r="A13" s="26">
        <v>2</v>
      </c>
      <c r="B13" s="26" t="s">
        <v>442</v>
      </c>
      <c r="C13" s="26" t="s">
        <v>50</v>
      </c>
      <c r="D13" s="26">
        <v>29237</v>
      </c>
      <c r="E13" s="35" t="s">
        <v>441</v>
      </c>
      <c r="F13" s="26"/>
      <c r="G13" s="36"/>
      <c r="H13" s="26"/>
      <c r="I13" s="37"/>
      <c r="J13" s="37"/>
    </row>
    <row r="14" spans="1:10" x14ac:dyDescent="0.25">
      <c r="A14" s="26">
        <v>3</v>
      </c>
      <c r="B14" s="26" t="s">
        <v>445</v>
      </c>
      <c r="C14" s="26" t="s">
        <v>84</v>
      </c>
      <c r="D14" s="26">
        <v>28246</v>
      </c>
      <c r="E14" s="35" t="s">
        <v>52</v>
      </c>
      <c r="F14" s="26">
        <v>80</v>
      </c>
      <c r="G14" s="36">
        <v>10000</v>
      </c>
      <c r="H14" s="26" t="s">
        <v>703</v>
      </c>
      <c r="I14" s="37"/>
      <c r="J14" s="37"/>
    </row>
    <row r="15" spans="1:10" x14ac:dyDescent="0.25">
      <c r="A15" s="26">
        <v>4</v>
      </c>
      <c r="B15" s="26" t="s">
        <v>468</v>
      </c>
      <c r="C15" s="26" t="s">
        <v>97</v>
      </c>
      <c r="D15" s="26">
        <v>30666</v>
      </c>
      <c r="E15" s="35" t="s">
        <v>336</v>
      </c>
      <c r="F15" s="26">
        <v>180</v>
      </c>
      <c r="G15" s="36">
        <v>13500</v>
      </c>
      <c r="H15" s="26" t="s">
        <v>704</v>
      </c>
      <c r="J15" s="37"/>
    </row>
    <row r="16" spans="1:10" ht="18" x14ac:dyDescent="0.25">
      <c r="A16" s="26">
        <v>5</v>
      </c>
      <c r="B16" s="26" t="s">
        <v>470</v>
      </c>
      <c r="C16" s="26" t="s">
        <v>99</v>
      </c>
      <c r="D16" s="26">
        <v>29767</v>
      </c>
      <c r="E16" s="35" t="s">
        <v>101</v>
      </c>
      <c r="F16" s="26">
        <v>120</v>
      </c>
      <c r="G16" s="36">
        <v>65000</v>
      </c>
      <c r="H16" s="26" t="s">
        <v>703</v>
      </c>
      <c r="I16" s="37"/>
      <c r="J16" s="37"/>
    </row>
    <row r="17" spans="1:10" x14ac:dyDescent="0.25">
      <c r="A17" s="26">
        <v>6</v>
      </c>
      <c r="B17" s="26" t="s">
        <v>470</v>
      </c>
      <c r="C17" s="26" t="s">
        <v>99</v>
      </c>
      <c r="D17" s="26">
        <v>29767</v>
      </c>
      <c r="E17" s="35" t="s">
        <v>100</v>
      </c>
      <c r="F17" s="26">
        <v>16</v>
      </c>
      <c r="G17" s="36">
        <v>1500</v>
      </c>
      <c r="H17" s="26" t="s">
        <v>704</v>
      </c>
      <c r="I17" s="37"/>
      <c r="J17" s="37"/>
    </row>
    <row r="18" spans="1:10" ht="27" x14ac:dyDescent="0.25">
      <c r="A18" s="26">
        <v>7</v>
      </c>
      <c r="B18" s="26" t="s">
        <v>188</v>
      </c>
      <c r="C18" s="26" t="s">
        <v>102</v>
      </c>
      <c r="D18" s="26">
        <v>30151</v>
      </c>
      <c r="E18" s="35" t="s">
        <v>441</v>
      </c>
      <c r="F18" s="26"/>
      <c r="G18" s="36"/>
      <c r="H18" s="26"/>
      <c r="I18" s="37"/>
      <c r="J18" s="37"/>
    </row>
    <row r="19" spans="1:10" x14ac:dyDescent="0.25">
      <c r="A19" s="26">
        <v>8</v>
      </c>
      <c r="B19" s="26" t="s">
        <v>475</v>
      </c>
      <c r="C19" s="26" t="s">
        <v>135</v>
      </c>
      <c r="D19" s="26">
        <v>29801</v>
      </c>
      <c r="E19" s="35" t="s">
        <v>131</v>
      </c>
      <c r="F19" s="26">
        <v>384</v>
      </c>
      <c r="G19" s="36">
        <v>64200</v>
      </c>
      <c r="H19" s="26" t="s">
        <v>703</v>
      </c>
      <c r="I19" s="37"/>
      <c r="J19" s="37"/>
    </row>
    <row r="20" spans="1:10" x14ac:dyDescent="0.25">
      <c r="A20" s="26">
        <v>9</v>
      </c>
      <c r="B20" s="26" t="s">
        <v>475</v>
      </c>
      <c r="C20" s="26" t="s">
        <v>135</v>
      </c>
      <c r="D20" s="26">
        <v>29801</v>
      </c>
      <c r="E20" s="35" t="s">
        <v>132</v>
      </c>
      <c r="F20" s="26">
        <v>120</v>
      </c>
      <c r="G20" s="36">
        <v>64200</v>
      </c>
      <c r="H20" s="26" t="s">
        <v>703</v>
      </c>
      <c r="I20" s="37"/>
      <c r="J20" s="37"/>
    </row>
    <row r="21" spans="1:10" x14ac:dyDescent="0.25">
      <c r="A21" s="26">
        <v>10</v>
      </c>
      <c r="B21" s="26" t="s">
        <v>475</v>
      </c>
      <c r="C21" s="26" t="s">
        <v>135</v>
      </c>
      <c r="D21" s="26">
        <v>29801</v>
      </c>
      <c r="E21" s="35" t="s">
        <v>476</v>
      </c>
      <c r="F21" s="26">
        <v>80</v>
      </c>
      <c r="G21" s="36">
        <v>22000</v>
      </c>
      <c r="H21" s="26" t="s">
        <v>703</v>
      </c>
      <c r="I21" s="37"/>
      <c r="J21" s="37"/>
    </row>
    <row r="22" spans="1:10" x14ac:dyDescent="0.25">
      <c r="A22" s="26">
        <v>11</v>
      </c>
      <c r="B22" s="26" t="s">
        <v>479</v>
      </c>
      <c r="C22" s="26" t="s">
        <v>138</v>
      </c>
      <c r="D22" s="26">
        <v>29883</v>
      </c>
      <c r="E22" s="35" t="s">
        <v>354</v>
      </c>
      <c r="F22" s="26">
        <v>192</v>
      </c>
      <c r="G22" s="36">
        <v>17950</v>
      </c>
      <c r="H22" s="26" t="s">
        <v>704</v>
      </c>
      <c r="I22" s="37"/>
      <c r="J22" s="37"/>
    </row>
    <row r="23" spans="1:10" x14ac:dyDescent="0.25">
      <c r="A23" s="26">
        <v>12</v>
      </c>
      <c r="B23" s="26" t="s">
        <v>479</v>
      </c>
      <c r="C23" s="26" t="s">
        <v>138</v>
      </c>
      <c r="D23" s="26">
        <v>29883</v>
      </c>
      <c r="E23" s="35" t="s">
        <v>481</v>
      </c>
      <c r="F23" s="26">
        <v>48</v>
      </c>
      <c r="G23" s="36">
        <v>3300</v>
      </c>
      <c r="H23" s="26" t="s">
        <v>704</v>
      </c>
      <c r="I23" s="37"/>
      <c r="J23" s="37"/>
    </row>
    <row r="24" spans="1:10" x14ac:dyDescent="0.25">
      <c r="A24" s="26">
        <v>13</v>
      </c>
      <c r="B24" s="26" t="s">
        <v>479</v>
      </c>
      <c r="C24" s="26" t="s">
        <v>138</v>
      </c>
      <c r="D24" s="26">
        <v>29883</v>
      </c>
      <c r="E24" s="35" t="s">
        <v>355</v>
      </c>
      <c r="F24" s="26">
        <v>160</v>
      </c>
      <c r="G24" s="36">
        <v>61400</v>
      </c>
      <c r="H24" s="26" t="s">
        <v>704</v>
      </c>
      <c r="I24" s="37"/>
      <c r="J24" s="37"/>
    </row>
    <row r="25" spans="1:10" x14ac:dyDescent="0.25">
      <c r="A25" s="26">
        <v>14</v>
      </c>
      <c r="B25" s="26" t="s">
        <v>479</v>
      </c>
      <c r="C25" s="26" t="s">
        <v>138</v>
      </c>
      <c r="D25" s="26">
        <v>29883</v>
      </c>
      <c r="E25" s="35" t="s">
        <v>356</v>
      </c>
      <c r="F25" s="26">
        <v>192</v>
      </c>
      <c r="G25" s="36">
        <v>25050</v>
      </c>
      <c r="H25" s="26" t="s">
        <v>704</v>
      </c>
      <c r="I25" s="37"/>
      <c r="J25" s="37"/>
    </row>
    <row r="26" spans="1:10" x14ac:dyDescent="0.25">
      <c r="A26" s="26">
        <v>15</v>
      </c>
      <c r="B26" s="26" t="s">
        <v>479</v>
      </c>
      <c r="C26" s="26" t="s">
        <v>138</v>
      </c>
      <c r="D26" s="26">
        <v>29883</v>
      </c>
      <c r="E26" s="35" t="s">
        <v>357</v>
      </c>
      <c r="F26" s="26">
        <v>16</v>
      </c>
      <c r="G26" s="36">
        <v>3080</v>
      </c>
      <c r="H26" s="26" t="s">
        <v>704</v>
      </c>
      <c r="I26" s="37"/>
      <c r="J26" s="37"/>
    </row>
    <row r="27" spans="1:10" x14ac:dyDescent="0.25">
      <c r="A27" s="26">
        <v>16</v>
      </c>
      <c r="B27" s="26" t="s">
        <v>479</v>
      </c>
      <c r="C27" s="26" t="s">
        <v>138</v>
      </c>
      <c r="D27" s="26">
        <v>29883</v>
      </c>
      <c r="E27" s="35" t="s">
        <v>358</v>
      </c>
      <c r="F27" s="26">
        <v>16</v>
      </c>
      <c r="G27" s="36">
        <v>3080</v>
      </c>
      <c r="H27" s="26" t="s">
        <v>704</v>
      </c>
      <c r="I27" s="37"/>
      <c r="J27" s="37"/>
    </row>
    <row r="28" spans="1:10" x14ac:dyDescent="0.25">
      <c r="A28" s="26">
        <v>17</v>
      </c>
      <c r="B28" s="26" t="s">
        <v>479</v>
      </c>
      <c r="C28" s="26" t="s">
        <v>138</v>
      </c>
      <c r="D28" s="26">
        <v>29883</v>
      </c>
      <c r="E28" s="35" t="s">
        <v>346</v>
      </c>
      <c r="F28" s="26">
        <v>192</v>
      </c>
      <c r="G28" s="36">
        <v>24000</v>
      </c>
      <c r="H28" s="26" t="s">
        <v>704</v>
      </c>
      <c r="I28" s="37"/>
      <c r="J28" s="37"/>
    </row>
    <row r="29" spans="1:10" ht="18" x14ac:dyDescent="0.25">
      <c r="A29" s="26">
        <v>18</v>
      </c>
      <c r="B29" s="26" t="s">
        <v>479</v>
      </c>
      <c r="C29" s="26" t="s">
        <v>138</v>
      </c>
      <c r="D29" s="26">
        <v>29883</v>
      </c>
      <c r="E29" s="35" t="s">
        <v>482</v>
      </c>
      <c r="F29" s="26">
        <v>32</v>
      </c>
      <c r="G29" s="36">
        <v>5100</v>
      </c>
      <c r="H29" s="26" t="s">
        <v>704</v>
      </c>
      <c r="I29" s="37"/>
      <c r="J29" s="37"/>
    </row>
    <row r="30" spans="1:10" x14ac:dyDescent="0.25">
      <c r="A30" s="26">
        <v>19</v>
      </c>
      <c r="B30" s="26" t="s">
        <v>479</v>
      </c>
      <c r="C30" s="26" t="s">
        <v>138</v>
      </c>
      <c r="D30" s="26">
        <v>29883</v>
      </c>
      <c r="E30" s="35" t="s">
        <v>480</v>
      </c>
      <c r="F30" s="26">
        <v>128</v>
      </c>
      <c r="G30" s="36">
        <v>7900</v>
      </c>
      <c r="H30" s="26" t="s">
        <v>704</v>
      </c>
      <c r="I30" s="37"/>
      <c r="J30" s="37"/>
    </row>
    <row r="31" spans="1:10" x14ac:dyDescent="0.25">
      <c r="A31" s="26">
        <v>20</v>
      </c>
      <c r="B31" s="26" t="s">
        <v>479</v>
      </c>
      <c r="C31" s="26" t="s">
        <v>138</v>
      </c>
      <c r="D31" s="26">
        <v>29883</v>
      </c>
      <c r="E31" s="35" t="s">
        <v>347</v>
      </c>
      <c r="F31" s="26">
        <v>176</v>
      </c>
      <c r="G31" s="36">
        <v>46266.7</v>
      </c>
      <c r="H31" s="26" t="s">
        <v>704</v>
      </c>
      <c r="I31" s="37"/>
      <c r="J31" s="37"/>
    </row>
    <row r="32" spans="1:10" x14ac:dyDescent="0.25">
      <c r="A32" s="26">
        <v>21</v>
      </c>
      <c r="B32" s="26" t="s">
        <v>479</v>
      </c>
      <c r="C32" s="26" t="s">
        <v>138</v>
      </c>
      <c r="D32" s="26">
        <v>29883</v>
      </c>
      <c r="E32" s="35" t="s">
        <v>123</v>
      </c>
      <c r="F32" s="26">
        <v>192</v>
      </c>
      <c r="G32" s="36">
        <v>48000</v>
      </c>
      <c r="H32" s="26" t="s">
        <v>704</v>
      </c>
      <c r="I32" s="37"/>
      <c r="J32" s="37"/>
    </row>
    <row r="33" spans="1:10" x14ac:dyDescent="0.25">
      <c r="A33" s="26">
        <v>22</v>
      </c>
      <c r="B33" s="26" t="s">
        <v>479</v>
      </c>
      <c r="C33" s="26" t="s">
        <v>138</v>
      </c>
      <c r="D33" s="26">
        <v>29883</v>
      </c>
      <c r="E33" s="35" t="s">
        <v>139</v>
      </c>
      <c r="F33" s="26">
        <v>192</v>
      </c>
      <c r="G33" s="36">
        <v>48000</v>
      </c>
      <c r="H33" s="26" t="s">
        <v>704</v>
      </c>
      <c r="I33" s="37"/>
      <c r="J33" s="37"/>
    </row>
    <row r="34" spans="1:10" x14ac:dyDescent="0.25">
      <c r="A34" s="26">
        <v>23</v>
      </c>
      <c r="B34" s="26" t="s">
        <v>479</v>
      </c>
      <c r="C34" s="26" t="s">
        <v>138</v>
      </c>
      <c r="D34" s="26">
        <v>29883</v>
      </c>
      <c r="E34" s="35" t="s">
        <v>359</v>
      </c>
      <c r="F34" s="26">
        <v>192</v>
      </c>
      <c r="G34" s="36">
        <v>26800</v>
      </c>
      <c r="H34" s="26" t="s">
        <v>704</v>
      </c>
      <c r="I34" s="37"/>
      <c r="J34" s="37"/>
    </row>
    <row r="35" spans="1:10" x14ac:dyDescent="0.25">
      <c r="A35" s="26">
        <v>24</v>
      </c>
      <c r="B35" s="26" t="s">
        <v>479</v>
      </c>
      <c r="C35" s="26" t="s">
        <v>138</v>
      </c>
      <c r="D35" s="26">
        <v>29883</v>
      </c>
      <c r="E35" s="35" t="s">
        <v>140</v>
      </c>
      <c r="F35" s="26">
        <v>192</v>
      </c>
      <c r="G35" s="36">
        <v>36000</v>
      </c>
      <c r="H35" s="26" t="s">
        <v>704</v>
      </c>
      <c r="I35" s="37"/>
      <c r="J35" s="37"/>
    </row>
    <row r="36" spans="1:10" x14ac:dyDescent="0.25">
      <c r="A36" s="26">
        <v>25</v>
      </c>
      <c r="B36" s="26" t="s">
        <v>479</v>
      </c>
      <c r="C36" s="26" t="s">
        <v>138</v>
      </c>
      <c r="D36" s="26">
        <v>29883</v>
      </c>
      <c r="E36" s="35" t="s">
        <v>119</v>
      </c>
      <c r="F36" s="26">
        <v>16</v>
      </c>
      <c r="G36" s="36">
        <v>3080</v>
      </c>
      <c r="H36" s="26" t="s">
        <v>704</v>
      </c>
      <c r="I36" s="37"/>
      <c r="J36" s="37"/>
    </row>
    <row r="37" spans="1:10" x14ac:dyDescent="0.25">
      <c r="A37" s="26">
        <v>26</v>
      </c>
      <c r="B37" s="26" t="s">
        <v>479</v>
      </c>
      <c r="C37" s="26" t="s">
        <v>138</v>
      </c>
      <c r="D37" s="26">
        <v>29883</v>
      </c>
      <c r="E37" s="35" t="s">
        <v>361</v>
      </c>
      <c r="F37" s="26">
        <v>160</v>
      </c>
      <c r="G37" s="36">
        <v>11200</v>
      </c>
      <c r="H37" s="26" t="s">
        <v>704</v>
      </c>
      <c r="I37" s="37"/>
      <c r="J37" s="37"/>
    </row>
    <row r="38" spans="1:10" x14ac:dyDescent="0.25">
      <c r="A38" s="26">
        <v>27</v>
      </c>
      <c r="B38" s="26" t="s">
        <v>479</v>
      </c>
      <c r="C38" s="26" t="s">
        <v>138</v>
      </c>
      <c r="D38" s="26">
        <v>29883</v>
      </c>
      <c r="E38" s="35" t="s">
        <v>360</v>
      </c>
      <c r="F38" s="26">
        <v>192</v>
      </c>
      <c r="G38" s="36">
        <v>15950</v>
      </c>
      <c r="H38" s="26" t="s">
        <v>704</v>
      </c>
      <c r="I38" s="37"/>
      <c r="J38" s="37"/>
    </row>
    <row r="39" spans="1:10" x14ac:dyDescent="0.25">
      <c r="A39" s="26">
        <v>28</v>
      </c>
      <c r="B39" s="26" t="s">
        <v>483</v>
      </c>
      <c r="C39" s="26" t="s">
        <v>141</v>
      </c>
      <c r="D39" s="26">
        <v>29964</v>
      </c>
      <c r="E39" s="35" t="s">
        <v>132</v>
      </c>
      <c r="F39" s="26">
        <v>120</v>
      </c>
      <c r="G39" s="36">
        <v>69400</v>
      </c>
      <c r="H39" s="26" t="s">
        <v>703</v>
      </c>
      <c r="J39" s="37"/>
    </row>
    <row r="40" spans="1:10" x14ac:dyDescent="0.25">
      <c r="A40" s="26">
        <v>29</v>
      </c>
      <c r="B40" s="26" t="s">
        <v>484</v>
      </c>
      <c r="C40" s="26" t="s">
        <v>142</v>
      </c>
      <c r="D40" s="26">
        <v>29818</v>
      </c>
      <c r="E40" s="35" t="s">
        <v>150</v>
      </c>
      <c r="F40" s="26">
        <v>96</v>
      </c>
      <c r="G40" s="36">
        <v>36400</v>
      </c>
      <c r="H40" s="26" t="s">
        <v>703</v>
      </c>
      <c r="I40" s="37"/>
      <c r="J40" s="37"/>
    </row>
    <row r="41" spans="1:10" ht="18" x14ac:dyDescent="0.25">
      <c r="A41" s="26">
        <v>30</v>
      </c>
      <c r="B41" s="26" t="s">
        <v>484</v>
      </c>
      <c r="C41" s="26" t="s">
        <v>142</v>
      </c>
      <c r="D41" s="26">
        <v>29818</v>
      </c>
      <c r="E41" s="35" t="s">
        <v>485</v>
      </c>
      <c r="F41" s="26">
        <v>240</v>
      </c>
      <c r="G41" s="36">
        <v>19900</v>
      </c>
      <c r="H41" s="26" t="s">
        <v>703</v>
      </c>
      <c r="I41" s="37"/>
      <c r="J41" s="37"/>
    </row>
    <row r="42" spans="1:10" ht="18" x14ac:dyDescent="0.25">
      <c r="A42" s="26">
        <v>31</v>
      </c>
      <c r="B42" s="26" t="s">
        <v>484</v>
      </c>
      <c r="C42" s="26" t="s">
        <v>142</v>
      </c>
      <c r="D42" s="26">
        <v>29818</v>
      </c>
      <c r="E42" s="35" t="s">
        <v>151</v>
      </c>
      <c r="F42" s="26">
        <v>242</v>
      </c>
      <c r="G42" s="36">
        <v>43200</v>
      </c>
      <c r="H42" s="26" t="s">
        <v>703</v>
      </c>
      <c r="I42" s="37"/>
      <c r="J42" s="37"/>
    </row>
    <row r="43" spans="1:10" x14ac:dyDescent="0.25">
      <c r="A43" s="26">
        <v>32</v>
      </c>
      <c r="B43" s="26" t="s">
        <v>484</v>
      </c>
      <c r="C43" s="26" t="s">
        <v>142</v>
      </c>
      <c r="D43" s="26">
        <v>29818</v>
      </c>
      <c r="E43" s="35" t="s">
        <v>492</v>
      </c>
      <c r="F43" s="26">
        <v>88</v>
      </c>
      <c r="G43" s="36">
        <v>24200</v>
      </c>
      <c r="H43" s="26" t="s">
        <v>703</v>
      </c>
      <c r="I43" s="37"/>
      <c r="J43" s="37"/>
    </row>
    <row r="44" spans="1:10" x14ac:dyDescent="0.25">
      <c r="A44" s="26">
        <v>33</v>
      </c>
      <c r="B44" s="26" t="s">
        <v>484</v>
      </c>
      <c r="C44" s="26" t="s">
        <v>142</v>
      </c>
      <c r="D44" s="26">
        <v>29818</v>
      </c>
      <c r="E44" s="35" t="s">
        <v>501</v>
      </c>
      <c r="F44" s="26">
        <v>20</v>
      </c>
      <c r="G44" s="36">
        <v>900</v>
      </c>
      <c r="H44" s="26" t="s">
        <v>703</v>
      </c>
      <c r="I44" s="37"/>
      <c r="J44" s="37"/>
    </row>
    <row r="45" spans="1:10" x14ac:dyDescent="0.25">
      <c r="A45" s="26">
        <v>34</v>
      </c>
      <c r="B45" s="26" t="s">
        <v>484</v>
      </c>
      <c r="C45" s="26" t="s">
        <v>142</v>
      </c>
      <c r="D45" s="26">
        <v>29818</v>
      </c>
      <c r="E45" s="35" t="s">
        <v>500</v>
      </c>
      <c r="F45" s="26">
        <v>80</v>
      </c>
      <c r="G45" s="36">
        <v>12400</v>
      </c>
      <c r="H45" s="26" t="s">
        <v>703</v>
      </c>
      <c r="I45" s="37"/>
      <c r="J45" s="37"/>
    </row>
    <row r="46" spans="1:10" x14ac:dyDescent="0.25">
      <c r="A46" s="26">
        <v>35</v>
      </c>
      <c r="B46" s="26" t="s">
        <v>484</v>
      </c>
      <c r="C46" s="26" t="s">
        <v>142</v>
      </c>
      <c r="D46" s="26">
        <v>29818</v>
      </c>
      <c r="E46" s="35" t="s">
        <v>152</v>
      </c>
      <c r="F46" s="26">
        <v>240</v>
      </c>
      <c r="G46" s="36">
        <v>27300</v>
      </c>
      <c r="H46" s="26" t="s">
        <v>703</v>
      </c>
      <c r="I46" s="37"/>
      <c r="J46" s="37"/>
    </row>
    <row r="47" spans="1:10" x14ac:dyDescent="0.25">
      <c r="A47" s="26">
        <v>36</v>
      </c>
      <c r="B47" s="26" t="s">
        <v>484</v>
      </c>
      <c r="C47" s="26" t="s">
        <v>142</v>
      </c>
      <c r="D47" s="26">
        <v>29818</v>
      </c>
      <c r="E47" s="35" t="s">
        <v>147</v>
      </c>
      <c r="F47" s="26">
        <v>240</v>
      </c>
      <c r="G47" s="36">
        <v>50571.389999999992</v>
      </c>
      <c r="H47" s="26" t="s">
        <v>703</v>
      </c>
      <c r="I47" s="37"/>
      <c r="J47" s="37"/>
    </row>
    <row r="48" spans="1:10" x14ac:dyDescent="0.25">
      <c r="A48" s="26">
        <v>37</v>
      </c>
      <c r="B48" s="26" t="s">
        <v>484</v>
      </c>
      <c r="C48" s="26" t="s">
        <v>142</v>
      </c>
      <c r="D48" s="26">
        <v>29818</v>
      </c>
      <c r="E48" s="35" t="s">
        <v>493</v>
      </c>
      <c r="F48" s="26">
        <v>132</v>
      </c>
      <c r="G48" s="36">
        <v>50050</v>
      </c>
      <c r="H48" s="26" t="s">
        <v>703</v>
      </c>
      <c r="I48" s="37"/>
      <c r="J48" s="37"/>
    </row>
    <row r="49" spans="1:10" x14ac:dyDescent="0.25">
      <c r="A49" s="26">
        <v>38</v>
      </c>
      <c r="B49" s="26" t="s">
        <v>484</v>
      </c>
      <c r="C49" s="26" t="s">
        <v>142</v>
      </c>
      <c r="D49" s="26">
        <v>29818</v>
      </c>
      <c r="E49" s="35" t="s">
        <v>153</v>
      </c>
      <c r="F49" s="26">
        <v>80</v>
      </c>
      <c r="G49" s="36">
        <v>4400</v>
      </c>
      <c r="H49" s="26" t="s">
        <v>703</v>
      </c>
      <c r="I49" s="37"/>
      <c r="J49" s="37"/>
    </row>
    <row r="50" spans="1:10" x14ac:dyDescent="0.25">
      <c r="A50" s="26">
        <v>39</v>
      </c>
      <c r="B50" s="26" t="s">
        <v>484</v>
      </c>
      <c r="C50" s="26" t="s">
        <v>142</v>
      </c>
      <c r="D50" s="26">
        <v>29818</v>
      </c>
      <c r="E50" s="35" t="s">
        <v>706</v>
      </c>
      <c r="F50" s="26">
        <v>240</v>
      </c>
      <c r="G50" s="36">
        <v>88457.13</v>
      </c>
      <c r="H50" s="26" t="s">
        <v>703</v>
      </c>
      <c r="I50" s="37"/>
      <c r="J50" s="37"/>
    </row>
    <row r="51" spans="1:10" x14ac:dyDescent="0.25">
      <c r="A51" s="26">
        <v>40</v>
      </c>
      <c r="B51" s="26" t="s">
        <v>144</v>
      </c>
      <c r="C51" s="26" t="s">
        <v>145</v>
      </c>
      <c r="D51" s="26">
        <v>31086</v>
      </c>
      <c r="E51" s="35" t="s">
        <v>338</v>
      </c>
      <c r="F51" s="26">
        <v>108</v>
      </c>
      <c r="G51" s="36">
        <v>9000</v>
      </c>
      <c r="H51" s="26" t="s">
        <v>704</v>
      </c>
      <c r="J51" s="37"/>
    </row>
    <row r="52" spans="1:10" ht="18" x14ac:dyDescent="0.25">
      <c r="A52" s="26">
        <v>41</v>
      </c>
      <c r="B52" s="26" t="s">
        <v>144</v>
      </c>
      <c r="C52" s="26" t="s">
        <v>145</v>
      </c>
      <c r="D52" s="26">
        <v>31086</v>
      </c>
      <c r="E52" s="35" t="s">
        <v>399</v>
      </c>
      <c r="F52" s="26">
        <v>60</v>
      </c>
      <c r="G52" s="36">
        <v>15000</v>
      </c>
      <c r="H52" s="26" t="s">
        <v>704</v>
      </c>
      <c r="J52" s="37"/>
    </row>
    <row r="53" spans="1:10" x14ac:dyDescent="0.25">
      <c r="A53" s="26">
        <v>42</v>
      </c>
      <c r="B53" s="26" t="s">
        <v>144</v>
      </c>
      <c r="C53" s="26" t="s">
        <v>145</v>
      </c>
      <c r="D53" s="26">
        <v>31086</v>
      </c>
      <c r="E53" s="35" t="s">
        <v>39</v>
      </c>
      <c r="F53" s="26">
        <v>26</v>
      </c>
      <c r="G53" s="36">
        <v>5400</v>
      </c>
      <c r="H53" s="26" t="s">
        <v>704</v>
      </c>
      <c r="J53" s="37"/>
    </row>
    <row r="54" spans="1:10" ht="18" x14ac:dyDescent="0.25">
      <c r="A54" s="26">
        <v>43</v>
      </c>
      <c r="B54" s="26" t="s">
        <v>144</v>
      </c>
      <c r="C54" s="26" t="s">
        <v>145</v>
      </c>
      <c r="D54" s="26">
        <v>31086</v>
      </c>
      <c r="E54" s="35" t="s">
        <v>505</v>
      </c>
      <c r="F54" s="26">
        <v>384</v>
      </c>
      <c r="G54" s="36">
        <v>24000</v>
      </c>
      <c r="H54" s="26" t="s">
        <v>705</v>
      </c>
      <c r="J54" s="37"/>
    </row>
    <row r="55" spans="1:10" x14ac:dyDescent="0.25">
      <c r="A55" s="26">
        <v>44</v>
      </c>
      <c r="B55" s="26" t="s">
        <v>144</v>
      </c>
      <c r="C55" s="26" t="s">
        <v>145</v>
      </c>
      <c r="D55" s="26">
        <v>31086</v>
      </c>
      <c r="E55" s="35" t="s">
        <v>514</v>
      </c>
      <c r="F55" s="26">
        <v>24</v>
      </c>
      <c r="G55" s="36">
        <v>1500</v>
      </c>
      <c r="H55" s="26" t="s">
        <v>704</v>
      </c>
      <c r="I55" s="37"/>
      <c r="J55" s="37"/>
    </row>
    <row r="56" spans="1:10" x14ac:dyDescent="0.25">
      <c r="A56" s="26">
        <v>45</v>
      </c>
      <c r="B56" s="26" t="s">
        <v>144</v>
      </c>
      <c r="C56" s="26" t="s">
        <v>145</v>
      </c>
      <c r="D56" s="26">
        <v>31086</v>
      </c>
      <c r="E56" s="35" t="s">
        <v>100</v>
      </c>
      <c r="F56" s="26">
        <v>32</v>
      </c>
      <c r="G56" s="36">
        <v>8300</v>
      </c>
      <c r="H56" s="26" t="s">
        <v>704</v>
      </c>
      <c r="I56" s="37"/>
      <c r="J56" s="37"/>
    </row>
    <row r="57" spans="1:10" ht="27" x14ac:dyDescent="0.25">
      <c r="A57" s="26">
        <v>46</v>
      </c>
      <c r="B57" s="26" t="s">
        <v>154</v>
      </c>
      <c r="C57" s="26" t="s">
        <v>155</v>
      </c>
      <c r="D57" s="26">
        <v>28739</v>
      </c>
      <c r="E57" s="35" t="s">
        <v>441</v>
      </c>
      <c r="F57" s="26"/>
      <c r="G57" s="36"/>
      <c r="H57" s="26"/>
      <c r="J57" s="37"/>
    </row>
    <row r="58" spans="1:10" x14ac:dyDescent="0.25">
      <c r="A58" s="26">
        <v>47</v>
      </c>
      <c r="B58" s="26" t="s">
        <v>154</v>
      </c>
      <c r="C58" s="26" t="s">
        <v>155</v>
      </c>
      <c r="D58" s="26">
        <v>29606</v>
      </c>
      <c r="E58" s="35" t="s">
        <v>386</v>
      </c>
      <c r="F58" s="26">
        <v>108</v>
      </c>
      <c r="G58" s="36">
        <v>62400</v>
      </c>
      <c r="H58" s="26" t="s">
        <v>704</v>
      </c>
      <c r="I58" s="37"/>
      <c r="J58" s="37"/>
    </row>
    <row r="59" spans="1:10" x14ac:dyDescent="0.25">
      <c r="A59" s="26">
        <v>48</v>
      </c>
      <c r="B59" s="26" t="s">
        <v>154</v>
      </c>
      <c r="C59" s="26" t="s">
        <v>155</v>
      </c>
      <c r="D59" s="26">
        <v>29606</v>
      </c>
      <c r="E59" s="35" t="s">
        <v>39</v>
      </c>
      <c r="F59" s="26">
        <v>120</v>
      </c>
      <c r="G59" s="36">
        <v>24000</v>
      </c>
      <c r="H59" s="26" t="s">
        <v>704</v>
      </c>
      <c r="I59" s="37"/>
      <c r="J59" s="37"/>
    </row>
    <row r="60" spans="1:10" x14ac:dyDescent="0.25">
      <c r="A60" s="26">
        <v>49</v>
      </c>
      <c r="B60" s="26" t="s">
        <v>154</v>
      </c>
      <c r="C60" s="26" t="s">
        <v>155</v>
      </c>
      <c r="D60" s="26">
        <v>29606</v>
      </c>
      <c r="E60" s="35" t="s">
        <v>156</v>
      </c>
      <c r="F60" s="26">
        <v>120</v>
      </c>
      <c r="G60" s="36">
        <v>24000</v>
      </c>
      <c r="H60" s="26" t="s">
        <v>704</v>
      </c>
      <c r="I60" s="37"/>
      <c r="J60" s="37"/>
    </row>
    <row r="61" spans="1:10" ht="18" x14ac:dyDescent="0.25">
      <c r="A61" s="26">
        <v>50</v>
      </c>
      <c r="B61" s="26" t="s">
        <v>154</v>
      </c>
      <c r="C61" s="26" t="s">
        <v>155</v>
      </c>
      <c r="D61" s="26">
        <v>29606</v>
      </c>
      <c r="E61" s="35" t="s">
        <v>163</v>
      </c>
      <c r="F61" s="26">
        <v>96</v>
      </c>
      <c r="G61" s="36">
        <v>24000</v>
      </c>
      <c r="H61" s="26" t="s">
        <v>704</v>
      </c>
      <c r="I61" s="37"/>
      <c r="J61" s="37"/>
    </row>
    <row r="62" spans="1:10" ht="18" x14ac:dyDescent="0.25">
      <c r="A62" s="26">
        <v>51</v>
      </c>
      <c r="B62" s="26" t="s">
        <v>154</v>
      </c>
      <c r="C62" s="26" t="s">
        <v>155</v>
      </c>
      <c r="D62" s="26">
        <v>29606</v>
      </c>
      <c r="E62" s="35" t="s">
        <v>157</v>
      </c>
      <c r="F62" s="26">
        <v>180</v>
      </c>
      <c r="G62" s="36">
        <v>36000</v>
      </c>
      <c r="H62" s="26" t="s">
        <v>704</v>
      </c>
      <c r="I62" s="37"/>
      <c r="J62" s="37"/>
    </row>
    <row r="63" spans="1:10" x14ac:dyDescent="0.25">
      <c r="A63" s="26">
        <v>52</v>
      </c>
      <c r="B63" s="26" t="s">
        <v>154</v>
      </c>
      <c r="C63" s="26" t="s">
        <v>155</v>
      </c>
      <c r="D63" s="26">
        <v>29606</v>
      </c>
      <c r="E63" s="35" t="s">
        <v>158</v>
      </c>
      <c r="F63" s="26">
        <v>54</v>
      </c>
      <c r="G63" s="36">
        <v>13200</v>
      </c>
      <c r="H63" s="26" t="s">
        <v>704</v>
      </c>
      <c r="I63" s="37"/>
      <c r="J63" s="37"/>
    </row>
    <row r="64" spans="1:10" ht="18" x14ac:dyDescent="0.25">
      <c r="A64" s="26">
        <v>53</v>
      </c>
      <c r="B64" s="26" t="s">
        <v>154</v>
      </c>
      <c r="C64" s="26" t="s">
        <v>155</v>
      </c>
      <c r="D64" s="26">
        <v>29606</v>
      </c>
      <c r="E64" s="35" t="s">
        <v>164</v>
      </c>
      <c r="F64" s="26">
        <v>144</v>
      </c>
      <c r="G64" s="36">
        <v>36000</v>
      </c>
      <c r="H64" s="26" t="s">
        <v>704</v>
      </c>
      <c r="I64" s="37"/>
      <c r="J64" s="37"/>
    </row>
    <row r="65" spans="1:10" ht="18" x14ac:dyDescent="0.25">
      <c r="A65" s="26">
        <v>54</v>
      </c>
      <c r="B65" s="26" t="s">
        <v>154</v>
      </c>
      <c r="C65" s="26" t="s">
        <v>155</v>
      </c>
      <c r="D65" s="26">
        <v>29606</v>
      </c>
      <c r="E65" s="35" t="s">
        <v>109</v>
      </c>
      <c r="F65" s="26">
        <v>120</v>
      </c>
      <c r="G65" s="36">
        <v>24000</v>
      </c>
      <c r="H65" s="26" t="s">
        <v>704</v>
      </c>
      <c r="I65" s="37"/>
      <c r="J65" s="37"/>
    </row>
    <row r="66" spans="1:10" x14ac:dyDescent="0.25">
      <c r="A66" s="26">
        <v>55</v>
      </c>
      <c r="B66" s="26" t="s">
        <v>154</v>
      </c>
      <c r="C66" s="26" t="s">
        <v>155</v>
      </c>
      <c r="D66" s="26">
        <v>29606</v>
      </c>
      <c r="E66" s="35" t="s">
        <v>166</v>
      </c>
      <c r="F66" s="26">
        <v>120</v>
      </c>
      <c r="G66" s="36">
        <v>18000</v>
      </c>
      <c r="H66" s="26" t="s">
        <v>704</v>
      </c>
      <c r="I66" s="37"/>
      <c r="J66" s="37"/>
    </row>
    <row r="67" spans="1:10" x14ac:dyDescent="0.25">
      <c r="A67" s="26">
        <v>56</v>
      </c>
      <c r="B67" s="26" t="s">
        <v>154</v>
      </c>
      <c r="C67" s="26" t="s">
        <v>155</v>
      </c>
      <c r="D67" s="26">
        <v>29606</v>
      </c>
      <c r="E67" s="35" t="s">
        <v>63</v>
      </c>
      <c r="F67" s="26">
        <v>120</v>
      </c>
      <c r="G67" s="36">
        <v>36000</v>
      </c>
      <c r="H67" s="26" t="s">
        <v>704</v>
      </c>
      <c r="J67" s="37"/>
    </row>
    <row r="68" spans="1:10" x14ac:dyDescent="0.25">
      <c r="A68" s="26">
        <v>57</v>
      </c>
      <c r="B68" s="26" t="s">
        <v>154</v>
      </c>
      <c r="C68" s="26" t="s">
        <v>155</v>
      </c>
      <c r="D68" s="26">
        <v>29606</v>
      </c>
      <c r="E68" s="35" t="s">
        <v>159</v>
      </c>
      <c r="F68" s="26">
        <v>180</v>
      </c>
      <c r="G68" s="36">
        <v>96000</v>
      </c>
      <c r="H68" s="26" t="s">
        <v>704</v>
      </c>
      <c r="J68" s="37"/>
    </row>
    <row r="69" spans="1:10" x14ac:dyDescent="0.25">
      <c r="A69" s="26">
        <v>58</v>
      </c>
      <c r="B69" s="26" t="s">
        <v>154</v>
      </c>
      <c r="C69" s="26" t="s">
        <v>155</v>
      </c>
      <c r="D69" s="26">
        <v>29606</v>
      </c>
      <c r="E69" s="35" t="s">
        <v>390</v>
      </c>
      <c r="F69" s="26">
        <v>120</v>
      </c>
      <c r="G69" s="36">
        <v>24000</v>
      </c>
      <c r="H69" s="26" t="s">
        <v>704</v>
      </c>
      <c r="J69" s="37"/>
    </row>
    <row r="70" spans="1:10" ht="18" x14ac:dyDescent="0.25">
      <c r="A70" s="26">
        <v>59</v>
      </c>
      <c r="B70" s="26" t="s">
        <v>154</v>
      </c>
      <c r="C70" s="26" t="s">
        <v>155</v>
      </c>
      <c r="D70" s="26">
        <v>29606</v>
      </c>
      <c r="E70" s="35" t="s">
        <v>160</v>
      </c>
      <c r="F70" s="26">
        <v>108</v>
      </c>
      <c r="G70" s="36">
        <v>62400</v>
      </c>
      <c r="H70" s="26" t="s">
        <v>704</v>
      </c>
      <c r="J70" s="37"/>
    </row>
    <row r="71" spans="1:10" ht="18" x14ac:dyDescent="0.25">
      <c r="A71" s="26">
        <v>60</v>
      </c>
      <c r="B71" s="26" t="s">
        <v>154</v>
      </c>
      <c r="C71" s="26" t="s">
        <v>155</v>
      </c>
      <c r="D71" s="26">
        <v>29606</v>
      </c>
      <c r="E71" s="35" t="s">
        <v>516</v>
      </c>
      <c r="F71" s="26">
        <v>54</v>
      </c>
      <c r="G71" s="36">
        <v>9600</v>
      </c>
      <c r="H71" s="26" t="s">
        <v>704</v>
      </c>
      <c r="J71" s="37"/>
    </row>
    <row r="72" spans="1:10" x14ac:dyDescent="0.25">
      <c r="A72" s="26">
        <v>61</v>
      </c>
      <c r="B72" s="26" t="s">
        <v>154</v>
      </c>
      <c r="C72" s="26" t="s">
        <v>155</v>
      </c>
      <c r="D72" s="26">
        <v>29606</v>
      </c>
      <c r="E72" s="35" t="s">
        <v>387</v>
      </c>
      <c r="F72" s="26">
        <v>108</v>
      </c>
      <c r="G72" s="36">
        <v>26400</v>
      </c>
      <c r="H72" s="26" t="s">
        <v>704</v>
      </c>
      <c r="J72" s="37"/>
    </row>
    <row r="73" spans="1:10" ht="18" x14ac:dyDescent="0.25">
      <c r="A73" s="26">
        <v>62</v>
      </c>
      <c r="B73" s="26" t="s">
        <v>154</v>
      </c>
      <c r="C73" s="26" t="s">
        <v>155</v>
      </c>
      <c r="D73" s="26">
        <v>29606</v>
      </c>
      <c r="E73" s="35" t="s">
        <v>165</v>
      </c>
      <c r="F73" s="26">
        <v>96</v>
      </c>
      <c r="G73" s="36">
        <v>24000</v>
      </c>
      <c r="H73" s="26" t="s">
        <v>704</v>
      </c>
      <c r="J73" s="37"/>
    </row>
    <row r="74" spans="1:10" x14ac:dyDescent="0.25">
      <c r="A74" s="26">
        <v>63</v>
      </c>
      <c r="B74" s="26" t="s">
        <v>154</v>
      </c>
      <c r="C74" s="26" t="s">
        <v>155</v>
      </c>
      <c r="D74" s="26">
        <v>29606</v>
      </c>
      <c r="E74" s="35" t="s">
        <v>389</v>
      </c>
      <c r="F74" s="26">
        <v>96</v>
      </c>
      <c r="G74" s="36">
        <v>24000</v>
      </c>
      <c r="H74" s="26" t="s">
        <v>704</v>
      </c>
      <c r="J74" s="37"/>
    </row>
    <row r="75" spans="1:10" x14ac:dyDescent="0.25">
      <c r="A75" s="26">
        <v>64</v>
      </c>
      <c r="B75" s="26" t="s">
        <v>154</v>
      </c>
      <c r="C75" s="26" t="s">
        <v>155</v>
      </c>
      <c r="D75" s="26">
        <v>29606</v>
      </c>
      <c r="E75" s="35" t="s">
        <v>517</v>
      </c>
      <c r="F75" s="26">
        <v>36</v>
      </c>
      <c r="G75" s="36">
        <v>7200</v>
      </c>
      <c r="H75" s="26" t="s">
        <v>704</v>
      </c>
      <c r="J75" s="37"/>
    </row>
    <row r="76" spans="1:10" x14ac:dyDescent="0.25">
      <c r="A76" s="26">
        <v>65</v>
      </c>
      <c r="B76" s="26" t="s">
        <v>154</v>
      </c>
      <c r="C76" s="26" t="s">
        <v>155</v>
      </c>
      <c r="D76" s="26">
        <v>29606</v>
      </c>
      <c r="E76" s="35" t="s">
        <v>161</v>
      </c>
      <c r="F76" s="26">
        <v>108</v>
      </c>
      <c r="G76" s="36">
        <v>27000</v>
      </c>
      <c r="H76" s="26" t="s">
        <v>704</v>
      </c>
      <c r="J76" s="37"/>
    </row>
    <row r="77" spans="1:10" x14ac:dyDescent="0.25">
      <c r="A77" s="26">
        <v>66</v>
      </c>
      <c r="B77" s="26" t="s">
        <v>154</v>
      </c>
      <c r="C77" s="26" t="s">
        <v>155</v>
      </c>
      <c r="D77" s="26">
        <v>29606</v>
      </c>
      <c r="E77" s="35" t="s">
        <v>162</v>
      </c>
      <c r="F77" s="26">
        <v>48</v>
      </c>
      <c r="G77" s="36">
        <v>12000</v>
      </c>
      <c r="H77" s="26" t="s">
        <v>704</v>
      </c>
      <c r="J77" s="37"/>
    </row>
    <row r="78" spans="1:10" ht="27" x14ac:dyDescent="0.25">
      <c r="A78" s="26">
        <v>67</v>
      </c>
      <c r="B78" s="26" t="s">
        <v>154</v>
      </c>
      <c r="C78" s="26" t="s">
        <v>155</v>
      </c>
      <c r="D78" s="26">
        <v>30493</v>
      </c>
      <c r="E78" s="35" t="s">
        <v>441</v>
      </c>
      <c r="F78" s="26"/>
      <c r="G78" s="36"/>
      <c r="H78" s="26"/>
      <c r="J78" s="37"/>
    </row>
    <row r="79" spans="1:10" x14ac:dyDescent="0.25">
      <c r="A79" s="26">
        <v>68</v>
      </c>
      <c r="B79" s="26" t="s">
        <v>518</v>
      </c>
      <c r="C79" s="26" t="s">
        <v>167</v>
      </c>
      <c r="D79" s="26">
        <v>31154</v>
      </c>
      <c r="E79" s="35" t="s">
        <v>76</v>
      </c>
      <c r="F79" s="26">
        <v>48</v>
      </c>
      <c r="G79" s="36">
        <v>4720</v>
      </c>
      <c r="H79" s="26" t="s">
        <v>703</v>
      </c>
      <c r="J79" s="37"/>
    </row>
    <row r="80" spans="1:10" x14ac:dyDescent="0.25">
      <c r="A80" s="26">
        <v>69</v>
      </c>
      <c r="B80" s="26" t="s">
        <v>518</v>
      </c>
      <c r="C80" s="26" t="s">
        <v>167</v>
      </c>
      <c r="D80" s="26">
        <v>31154</v>
      </c>
      <c r="E80" s="35" t="s">
        <v>519</v>
      </c>
      <c r="F80" s="26">
        <v>72</v>
      </c>
      <c r="G80" s="36">
        <v>96000</v>
      </c>
      <c r="H80" s="26" t="s">
        <v>703</v>
      </c>
      <c r="J80" s="37"/>
    </row>
    <row r="81" spans="1:10" x14ac:dyDescent="0.25">
      <c r="A81" s="26">
        <v>70</v>
      </c>
      <c r="B81" s="26" t="s">
        <v>518</v>
      </c>
      <c r="C81" s="26" t="s">
        <v>167</v>
      </c>
      <c r="D81" s="26">
        <v>31154</v>
      </c>
      <c r="E81" s="35" t="s">
        <v>262</v>
      </c>
      <c r="F81" s="26">
        <v>48</v>
      </c>
      <c r="G81" s="36">
        <v>1000</v>
      </c>
      <c r="H81" s="26" t="s">
        <v>703</v>
      </c>
      <c r="J81" s="37"/>
    </row>
    <row r="82" spans="1:10" x14ac:dyDescent="0.25">
      <c r="A82" s="26">
        <v>71</v>
      </c>
      <c r="B82" s="26" t="s">
        <v>518</v>
      </c>
      <c r="C82" s="26" t="s">
        <v>167</v>
      </c>
      <c r="D82" s="26">
        <v>31154</v>
      </c>
      <c r="E82" s="35" t="s">
        <v>547</v>
      </c>
      <c r="F82" s="26">
        <v>72</v>
      </c>
      <c r="G82" s="36">
        <v>4690</v>
      </c>
      <c r="H82" s="26" t="s">
        <v>703</v>
      </c>
      <c r="J82" s="37"/>
    </row>
    <row r="83" spans="1:10" ht="18" x14ac:dyDescent="0.25">
      <c r="A83" s="26">
        <v>72</v>
      </c>
      <c r="B83" s="26" t="s">
        <v>518</v>
      </c>
      <c r="C83" s="26" t="s">
        <v>167</v>
      </c>
      <c r="D83" s="26">
        <v>31154</v>
      </c>
      <c r="E83" s="35" t="s">
        <v>252</v>
      </c>
      <c r="F83" s="26">
        <v>48</v>
      </c>
      <c r="G83" s="36">
        <v>700</v>
      </c>
      <c r="H83" s="26" t="s">
        <v>703</v>
      </c>
      <c r="J83" s="37"/>
    </row>
    <row r="84" spans="1:10" ht="18" x14ac:dyDescent="0.25">
      <c r="A84" s="26">
        <v>73</v>
      </c>
      <c r="B84" s="26" t="s">
        <v>518</v>
      </c>
      <c r="C84" s="26" t="s">
        <v>167</v>
      </c>
      <c r="D84" s="26">
        <v>31154</v>
      </c>
      <c r="E84" s="35" t="s">
        <v>253</v>
      </c>
      <c r="F84" s="26">
        <v>96</v>
      </c>
      <c r="G84" s="36">
        <v>31470</v>
      </c>
      <c r="H84" s="26" t="s">
        <v>703</v>
      </c>
      <c r="J84" s="37"/>
    </row>
    <row r="85" spans="1:10" ht="18" x14ac:dyDescent="0.25">
      <c r="A85" s="26">
        <v>74</v>
      </c>
      <c r="B85" s="26" t="s">
        <v>518</v>
      </c>
      <c r="C85" s="26" t="s">
        <v>167</v>
      </c>
      <c r="D85" s="26">
        <v>31154</v>
      </c>
      <c r="E85" s="35" t="s">
        <v>57</v>
      </c>
      <c r="F85" s="26">
        <v>48</v>
      </c>
      <c r="G85" s="36">
        <v>1920</v>
      </c>
      <c r="H85" s="26" t="s">
        <v>703</v>
      </c>
      <c r="J85" s="37"/>
    </row>
    <row r="86" spans="1:10" x14ac:dyDescent="0.25">
      <c r="A86" s="26">
        <v>75</v>
      </c>
      <c r="B86" s="26" t="s">
        <v>518</v>
      </c>
      <c r="C86" s="26" t="s">
        <v>167</v>
      </c>
      <c r="D86" s="26">
        <v>31154</v>
      </c>
      <c r="E86" s="35" t="s">
        <v>77</v>
      </c>
      <c r="F86" s="26">
        <v>48</v>
      </c>
      <c r="G86" s="36">
        <v>260</v>
      </c>
      <c r="H86" s="26" t="s">
        <v>703</v>
      </c>
      <c r="J86" s="37"/>
    </row>
    <row r="87" spans="1:10" x14ac:dyDescent="0.25">
      <c r="A87" s="26">
        <v>76</v>
      </c>
      <c r="B87" s="26" t="s">
        <v>518</v>
      </c>
      <c r="C87" s="26" t="s">
        <v>167</v>
      </c>
      <c r="D87" s="26">
        <v>31154</v>
      </c>
      <c r="E87" s="35" t="s">
        <v>58</v>
      </c>
      <c r="F87" s="26">
        <v>48</v>
      </c>
      <c r="G87" s="36">
        <v>6640</v>
      </c>
      <c r="H87" s="26" t="s">
        <v>703</v>
      </c>
      <c r="J87" s="37"/>
    </row>
    <row r="88" spans="1:10" x14ac:dyDescent="0.25">
      <c r="A88" s="26">
        <v>77</v>
      </c>
      <c r="B88" s="26" t="s">
        <v>518</v>
      </c>
      <c r="C88" s="26" t="s">
        <v>167</v>
      </c>
      <c r="D88" s="26">
        <v>31154</v>
      </c>
      <c r="E88" s="35" t="s">
        <v>549</v>
      </c>
      <c r="F88" s="26">
        <v>12</v>
      </c>
      <c r="G88" s="36">
        <v>660</v>
      </c>
      <c r="H88" s="26" t="s">
        <v>703</v>
      </c>
      <c r="J88" s="37"/>
    </row>
    <row r="89" spans="1:10" x14ac:dyDescent="0.25">
      <c r="A89" s="26">
        <v>78</v>
      </c>
      <c r="B89" s="26" t="s">
        <v>518</v>
      </c>
      <c r="C89" s="26" t="s">
        <v>167</v>
      </c>
      <c r="D89" s="26">
        <v>31154</v>
      </c>
      <c r="E89" s="35" t="s">
        <v>59</v>
      </c>
      <c r="F89" s="26">
        <v>48</v>
      </c>
      <c r="G89" s="36">
        <v>1160</v>
      </c>
      <c r="H89" s="26" t="s">
        <v>703</v>
      </c>
      <c r="J89" s="37"/>
    </row>
    <row r="90" spans="1:10" ht="18" x14ac:dyDescent="0.25">
      <c r="A90" s="26">
        <v>79</v>
      </c>
      <c r="B90" s="26" t="s">
        <v>518</v>
      </c>
      <c r="C90" s="26" t="s">
        <v>167</v>
      </c>
      <c r="D90" s="26">
        <v>31154</v>
      </c>
      <c r="E90" s="35" t="s">
        <v>399</v>
      </c>
      <c r="F90" s="26">
        <v>192</v>
      </c>
      <c r="G90" s="36">
        <v>42000</v>
      </c>
      <c r="H90" s="26" t="s">
        <v>703</v>
      </c>
      <c r="J90" s="37"/>
    </row>
    <row r="91" spans="1:10" x14ac:dyDescent="0.25">
      <c r="A91" s="26">
        <v>80</v>
      </c>
      <c r="B91" s="26" t="s">
        <v>518</v>
      </c>
      <c r="C91" s="26" t="s">
        <v>167</v>
      </c>
      <c r="D91" s="26">
        <v>31154</v>
      </c>
      <c r="E91" s="35" t="s">
        <v>254</v>
      </c>
      <c r="F91" s="26">
        <v>48</v>
      </c>
      <c r="G91" s="36">
        <v>8980</v>
      </c>
      <c r="H91" s="26" t="s">
        <v>703</v>
      </c>
      <c r="J91" s="37"/>
    </row>
    <row r="92" spans="1:10" x14ac:dyDescent="0.25">
      <c r="A92" s="26">
        <v>81</v>
      </c>
      <c r="B92" s="26" t="s">
        <v>518</v>
      </c>
      <c r="C92" s="26" t="s">
        <v>167</v>
      </c>
      <c r="D92" s="26">
        <v>31154</v>
      </c>
      <c r="E92" s="35" t="s">
        <v>60</v>
      </c>
      <c r="F92" s="26">
        <v>48</v>
      </c>
      <c r="G92" s="36">
        <v>200</v>
      </c>
      <c r="H92" s="26" t="s">
        <v>703</v>
      </c>
      <c r="J92" s="37"/>
    </row>
    <row r="93" spans="1:10" x14ac:dyDescent="0.25">
      <c r="A93" s="26">
        <v>82</v>
      </c>
      <c r="B93" s="26" t="s">
        <v>518</v>
      </c>
      <c r="C93" s="26" t="s">
        <v>167</v>
      </c>
      <c r="D93" s="26">
        <v>31154</v>
      </c>
      <c r="E93" s="35" t="s">
        <v>397</v>
      </c>
      <c r="F93" s="26">
        <v>48</v>
      </c>
      <c r="G93" s="36">
        <v>8860</v>
      </c>
      <c r="H93" s="26" t="s">
        <v>703</v>
      </c>
      <c r="J93" s="37"/>
    </row>
    <row r="94" spans="1:10" x14ac:dyDescent="0.25">
      <c r="A94" s="26">
        <v>83</v>
      </c>
      <c r="B94" s="26" t="s">
        <v>518</v>
      </c>
      <c r="C94" s="26" t="s">
        <v>167</v>
      </c>
      <c r="D94" s="26">
        <v>31154</v>
      </c>
      <c r="E94" s="35" t="s">
        <v>255</v>
      </c>
      <c r="F94" s="26">
        <v>48</v>
      </c>
      <c r="G94" s="36">
        <v>1180</v>
      </c>
      <c r="H94" s="26" t="s">
        <v>703</v>
      </c>
      <c r="J94" s="37"/>
    </row>
    <row r="95" spans="1:10" x14ac:dyDescent="0.25">
      <c r="A95" s="26">
        <v>84</v>
      </c>
      <c r="B95" s="26" t="s">
        <v>518</v>
      </c>
      <c r="C95" s="26" t="s">
        <v>167</v>
      </c>
      <c r="D95" s="26">
        <v>31154</v>
      </c>
      <c r="E95" s="35" t="s">
        <v>256</v>
      </c>
      <c r="F95" s="26">
        <v>48</v>
      </c>
      <c r="G95" s="36">
        <v>16810</v>
      </c>
      <c r="H95" s="26" t="s">
        <v>703</v>
      </c>
      <c r="J95" s="37"/>
    </row>
    <row r="96" spans="1:10" x14ac:dyDescent="0.25">
      <c r="A96" s="26">
        <v>85</v>
      </c>
      <c r="B96" s="26" t="s">
        <v>518</v>
      </c>
      <c r="C96" s="26" t="s">
        <v>167</v>
      </c>
      <c r="D96" s="26">
        <v>31154</v>
      </c>
      <c r="E96" s="35" t="s">
        <v>539</v>
      </c>
      <c r="F96" s="26">
        <v>48</v>
      </c>
      <c r="G96" s="36">
        <v>10830</v>
      </c>
      <c r="H96" s="26" t="s">
        <v>703</v>
      </c>
      <c r="J96" s="37"/>
    </row>
    <row r="97" spans="1:10" x14ac:dyDescent="0.25">
      <c r="A97" s="26">
        <v>86</v>
      </c>
      <c r="B97" s="26" t="s">
        <v>518</v>
      </c>
      <c r="C97" s="26" t="s">
        <v>167</v>
      </c>
      <c r="D97" s="26">
        <v>31154</v>
      </c>
      <c r="E97" s="35" t="s">
        <v>61</v>
      </c>
      <c r="F97" s="26">
        <v>96</v>
      </c>
      <c r="G97" s="36">
        <v>55930</v>
      </c>
      <c r="H97" s="26" t="s">
        <v>703</v>
      </c>
      <c r="J97" s="37"/>
    </row>
    <row r="98" spans="1:10" ht="18" x14ac:dyDescent="0.25">
      <c r="A98" s="26">
        <v>87</v>
      </c>
      <c r="B98" s="26" t="s">
        <v>518</v>
      </c>
      <c r="C98" s="26" t="s">
        <v>167</v>
      </c>
      <c r="D98" s="26">
        <v>31154</v>
      </c>
      <c r="E98" s="35" t="s">
        <v>257</v>
      </c>
      <c r="F98" s="26">
        <v>48</v>
      </c>
      <c r="G98" s="36">
        <v>8410</v>
      </c>
      <c r="H98" s="26" t="s">
        <v>703</v>
      </c>
      <c r="J98" s="37"/>
    </row>
    <row r="99" spans="1:10" x14ac:dyDescent="0.25">
      <c r="A99" s="26">
        <v>88</v>
      </c>
      <c r="B99" s="26" t="s">
        <v>518</v>
      </c>
      <c r="C99" s="26" t="s">
        <v>167</v>
      </c>
      <c r="D99" s="26">
        <v>31154</v>
      </c>
      <c r="E99" s="35" t="s">
        <v>540</v>
      </c>
      <c r="F99" s="26">
        <v>36</v>
      </c>
      <c r="G99" s="36">
        <v>3300</v>
      </c>
      <c r="H99" s="26" t="s">
        <v>703</v>
      </c>
      <c r="J99" s="37"/>
    </row>
    <row r="100" spans="1:10" ht="18" x14ac:dyDescent="0.25">
      <c r="A100" s="26">
        <v>89</v>
      </c>
      <c r="B100" s="26" t="s">
        <v>518</v>
      </c>
      <c r="C100" s="26" t="s">
        <v>167</v>
      </c>
      <c r="D100" s="26">
        <v>31154</v>
      </c>
      <c r="E100" s="35" t="s">
        <v>109</v>
      </c>
      <c r="F100" s="26">
        <v>48</v>
      </c>
      <c r="G100" s="36">
        <v>12010</v>
      </c>
      <c r="H100" s="26" t="s">
        <v>703</v>
      </c>
      <c r="J100" s="37"/>
    </row>
    <row r="101" spans="1:10" x14ac:dyDescent="0.25">
      <c r="A101" s="26">
        <v>90</v>
      </c>
      <c r="B101" s="26" t="s">
        <v>518</v>
      </c>
      <c r="C101" s="26" t="s">
        <v>167</v>
      </c>
      <c r="D101" s="26">
        <v>31154</v>
      </c>
      <c r="E101" s="35" t="s">
        <v>258</v>
      </c>
      <c r="F101" s="26">
        <v>48</v>
      </c>
      <c r="G101" s="36">
        <v>21130</v>
      </c>
      <c r="H101" s="26" t="s">
        <v>703</v>
      </c>
      <c r="J101" s="37"/>
    </row>
    <row r="102" spans="1:10" ht="18" x14ac:dyDescent="0.25">
      <c r="A102" s="26">
        <v>91</v>
      </c>
      <c r="B102" s="26" t="s">
        <v>518</v>
      </c>
      <c r="C102" s="26" t="s">
        <v>167</v>
      </c>
      <c r="D102" s="26">
        <v>31154</v>
      </c>
      <c r="E102" s="35" t="s">
        <v>62</v>
      </c>
      <c r="F102" s="26">
        <v>48</v>
      </c>
      <c r="G102" s="36">
        <v>550</v>
      </c>
      <c r="H102" s="26" t="s">
        <v>703</v>
      </c>
      <c r="J102" s="37"/>
    </row>
    <row r="103" spans="1:10" x14ac:dyDescent="0.25">
      <c r="A103" s="26">
        <v>92</v>
      </c>
      <c r="B103" s="26" t="s">
        <v>518</v>
      </c>
      <c r="C103" s="26" t="s">
        <v>167</v>
      </c>
      <c r="D103" s="26">
        <v>31154</v>
      </c>
      <c r="E103" s="35" t="s">
        <v>552</v>
      </c>
      <c r="F103" s="26">
        <v>12</v>
      </c>
      <c r="G103" s="36">
        <v>870</v>
      </c>
      <c r="H103" s="26" t="s">
        <v>703</v>
      </c>
      <c r="J103" s="37"/>
    </row>
    <row r="104" spans="1:10" x14ac:dyDescent="0.25">
      <c r="A104" s="26">
        <v>93</v>
      </c>
      <c r="B104" s="26" t="s">
        <v>518</v>
      </c>
      <c r="C104" s="26" t="s">
        <v>167</v>
      </c>
      <c r="D104" s="26">
        <v>31154</v>
      </c>
      <c r="E104" s="35" t="s">
        <v>81</v>
      </c>
      <c r="F104" s="26">
        <v>48</v>
      </c>
      <c r="G104" s="36">
        <v>18190</v>
      </c>
      <c r="H104" s="26" t="s">
        <v>703</v>
      </c>
      <c r="J104" s="37"/>
    </row>
    <row r="105" spans="1:10" x14ac:dyDescent="0.25">
      <c r="A105" s="26">
        <v>94</v>
      </c>
      <c r="B105" s="26" t="s">
        <v>518</v>
      </c>
      <c r="C105" s="26" t="s">
        <v>167</v>
      </c>
      <c r="D105" s="26">
        <v>31154</v>
      </c>
      <c r="E105" s="35" t="s">
        <v>63</v>
      </c>
      <c r="F105" s="26">
        <v>48</v>
      </c>
      <c r="G105" s="36">
        <v>910</v>
      </c>
      <c r="H105" s="26" t="s">
        <v>703</v>
      </c>
      <c r="J105" s="37"/>
    </row>
    <row r="106" spans="1:10" x14ac:dyDescent="0.25">
      <c r="A106" s="26">
        <v>95</v>
      </c>
      <c r="B106" s="26" t="s">
        <v>518</v>
      </c>
      <c r="C106" s="26" t="s">
        <v>167</v>
      </c>
      <c r="D106" s="26">
        <v>31154</v>
      </c>
      <c r="E106" s="35" t="s">
        <v>523</v>
      </c>
      <c r="F106" s="26">
        <v>192</v>
      </c>
      <c r="G106" s="36">
        <v>820</v>
      </c>
      <c r="H106" s="26" t="s">
        <v>703</v>
      </c>
      <c r="J106" s="37"/>
    </row>
    <row r="107" spans="1:10" ht="18" x14ac:dyDescent="0.25">
      <c r="A107" s="26">
        <v>96</v>
      </c>
      <c r="B107" s="26" t="s">
        <v>518</v>
      </c>
      <c r="C107" s="26" t="s">
        <v>167</v>
      </c>
      <c r="D107" s="26">
        <v>31154</v>
      </c>
      <c r="E107" s="35" t="s">
        <v>530</v>
      </c>
      <c r="F107" s="26">
        <v>48</v>
      </c>
      <c r="G107" s="36">
        <v>60</v>
      </c>
      <c r="H107" s="26" t="s">
        <v>703</v>
      </c>
      <c r="J107" s="37"/>
    </row>
    <row r="108" spans="1:10" x14ac:dyDescent="0.25">
      <c r="A108" s="26">
        <v>97</v>
      </c>
      <c r="B108" s="26" t="s">
        <v>518</v>
      </c>
      <c r="C108" s="26" t="s">
        <v>167</v>
      </c>
      <c r="D108" s="26">
        <v>31154</v>
      </c>
      <c r="E108" s="35" t="s">
        <v>259</v>
      </c>
      <c r="F108" s="26">
        <v>48</v>
      </c>
      <c r="G108" s="36">
        <v>1060</v>
      </c>
      <c r="H108" s="26" t="s">
        <v>703</v>
      </c>
      <c r="J108" s="37"/>
    </row>
    <row r="109" spans="1:10" x14ac:dyDescent="0.25">
      <c r="A109" s="26">
        <v>98</v>
      </c>
      <c r="B109" s="26" t="s">
        <v>518</v>
      </c>
      <c r="C109" s="26" t="s">
        <v>167</v>
      </c>
      <c r="D109" s="26">
        <v>31154</v>
      </c>
      <c r="E109" s="35" t="s">
        <v>260</v>
      </c>
      <c r="F109" s="26">
        <v>24</v>
      </c>
      <c r="G109" s="36">
        <v>1520</v>
      </c>
      <c r="H109" s="26" t="s">
        <v>703</v>
      </c>
      <c r="J109" s="37"/>
    </row>
    <row r="110" spans="1:10" ht="18" x14ac:dyDescent="0.25">
      <c r="A110" s="26">
        <v>99</v>
      </c>
      <c r="B110" s="26" t="s">
        <v>518</v>
      </c>
      <c r="C110" s="26" t="s">
        <v>167</v>
      </c>
      <c r="D110" s="26">
        <v>31154</v>
      </c>
      <c r="E110" s="35" t="s">
        <v>64</v>
      </c>
      <c r="F110" s="26">
        <v>48</v>
      </c>
      <c r="G110" s="36">
        <v>14665</v>
      </c>
      <c r="H110" s="26" t="s">
        <v>703</v>
      </c>
      <c r="J110" s="37"/>
    </row>
    <row r="111" spans="1:10" x14ac:dyDescent="0.25">
      <c r="A111" s="26">
        <v>100</v>
      </c>
      <c r="B111" s="26" t="s">
        <v>518</v>
      </c>
      <c r="C111" s="26" t="s">
        <v>167</v>
      </c>
      <c r="D111" s="26">
        <v>31154</v>
      </c>
      <c r="E111" s="35" t="s">
        <v>65</v>
      </c>
      <c r="F111" s="26">
        <v>24</v>
      </c>
      <c r="G111" s="36">
        <v>620</v>
      </c>
      <c r="H111" s="26" t="s">
        <v>703</v>
      </c>
      <c r="J111" s="37"/>
    </row>
    <row r="112" spans="1:10" x14ac:dyDescent="0.25">
      <c r="A112" s="26">
        <v>101</v>
      </c>
      <c r="B112" s="26" t="s">
        <v>518</v>
      </c>
      <c r="C112" s="26" t="s">
        <v>167</v>
      </c>
      <c r="D112" s="26">
        <v>31154</v>
      </c>
      <c r="E112" s="35" t="s">
        <v>66</v>
      </c>
      <c r="F112" s="26">
        <v>48</v>
      </c>
      <c r="G112" s="36">
        <v>23960</v>
      </c>
      <c r="H112" s="26" t="s">
        <v>703</v>
      </c>
      <c r="J112" s="37"/>
    </row>
    <row r="113" spans="1:10" x14ac:dyDescent="0.25">
      <c r="A113" s="26">
        <v>102</v>
      </c>
      <c r="B113" s="26" t="s">
        <v>518</v>
      </c>
      <c r="C113" s="26" t="s">
        <v>167</v>
      </c>
      <c r="D113" s="26">
        <v>31154</v>
      </c>
      <c r="E113" s="35" t="s">
        <v>392</v>
      </c>
      <c r="F113" s="26">
        <v>260</v>
      </c>
      <c r="G113" s="36">
        <v>96000</v>
      </c>
      <c r="H113" s="26" t="s">
        <v>703</v>
      </c>
      <c r="J113" s="37"/>
    </row>
    <row r="114" spans="1:10" ht="18" x14ac:dyDescent="0.25">
      <c r="A114" s="26">
        <v>103</v>
      </c>
      <c r="B114" s="26" t="s">
        <v>518</v>
      </c>
      <c r="C114" s="26" t="s">
        <v>167</v>
      </c>
      <c r="D114" s="26">
        <v>31154</v>
      </c>
      <c r="E114" s="35" t="s">
        <v>67</v>
      </c>
      <c r="F114" s="26">
        <v>48</v>
      </c>
      <c r="G114" s="36">
        <v>2600</v>
      </c>
      <c r="H114" s="26" t="s">
        <v>703</v>
      </c>
      <c r="J114" s="37"/>
    </row>
    <row r="115" spans="1:10" x14ac:dyDescent="0.25">
      <c r="A115" s="26">
        <v>104</v>
      </c>
      <c r="B115" s="26" t="s">
        <v>518</v>
      </c>
      <c r="C115" s="26" t="s">
        <v>167</v>
      </c>
      <c r="D115" s="26">
        <v>31154</v>
      </c>
      <c r="E115" s="35" t="s">
        <v>79</v>
      </c>
      <c r="F115" s="26">
        <v>96</v>
      </c>
      <c r="G115" s="36">
        <v>24950</v>
      </c>
      <c r="H115" s="26" t="s">
        <v>703</v>
      </c>
      <c r="J115" s="37"/>
    </row>
    <row r="116" spans="1:10" ht="18" x14ac:dyDescent="0.25">
      <c r="A116" s="26">
        <v>105</v>
      </c>
      <c r="B116" s="26" t="s">
        <v>518</v>
      </c>
      <c r="C116" s="26" t="s">
        <v>167</v>
      </c>
      <c r="D116" s="26">
        <v>31154</v>
      </c>
      <c r="E116" s="35" t="s">
        <v>68</v>
      </c>
      <c r="F116" s="26">
        <v>48</v>
      </c>
      <c r="G116" s="36">
        <v>9260</v>
      </c>
      <c r="H116" s="26" t="s">
        <v>703</v>
      </c>
      <c r="J116" s="37"/>
    </row>
    <row r="117" spans="1:10" x14ac:dyDescent="0.25">
      <c r="A117" s="26">
        <v>106</v>
      </c>
      <c r="B117" s="26" t="s">
        <v>518</v>
      </c>
      <c r="C117" s="26" t="s">
        <v>167</v>
      </c>
      <c r="D117" s="26">
        <v>31154</v>
      </c>
      <c r="E117" s="35" t="s">
        <v>525</v>
      </c>
      <c r="F117" s="26">
        <v>24</v>
      </c>
      <c r="G117" s="36">
        <v>1560</v>
      </c>
      <c r="H117" s="26" t="s">
        <v>703</v>
      </c>
      <c r="J117" s="37"/>
    </row>
    <row r="118" spans="1:10" x14ac:dyDescent="0.25">
      <c r="A118" s="26">
        <v>107</v>
      </c>
      <c r="B118" s="26" t="s">
        <v>518</v>
      </c>
      <c r="C118" s="26" t="s">
        <v>167</v>
      </c>
      <c r="D118" s="26">
        <v>31154</v>
      </c>
      <c r="E118" s="35" t="s">
        <v>251</v>
      </c>
      <c r="F118" s="26">
        <v>96</v>
      </c>
      <c r="G118" s="36">
        <v>11420</v>
      </c>
      <c r="H118" s="26" t="s">
        <v>703</v>
      </c>
      <c r="J118" s="37"/>
    </row>
    <row r="119" spans="1:10" ht="18" x14ac:dyDescent="0.25">
      <c r="A119" s="26">
        <v>108</v>
      </c>
      <c r="B119" s="26" t="s">
        <v>518</v>
      </c>
      <c r="C119" s="26" t="s">
        <v>167</v>
      </c>
      <c r="D119" s="26">
        <v>31154</v>
      </c>
      <c r="E119" s="35" t="s">
        <v>398</v>
      </c>
      <c r="F119" s="26">
        <v>48</v>
      </c>
      <c r="G119" s="36">
        <v>21000</v>
      </c>
      <c r="H119" s="26" t="s">
        <v>703</v>
      </c>
      <c r="J119" s="37"/>
    </row>
    <row r="120" spans="1:10" x14ac:dyDescent="0.25">
      <c r="A120" s="26">
        <v>109</v>
      </c>
      <c r="B120" s="26" t="s">
        <v>518</v>
      </c>
      <c r="C120" s="26" t="s">
        <v>167</v>
      </c>
      <c r="D120" s="26">
        <v>31154</v>
      </c>
      <c r="E120" s="35" t="s">
        <v>69</v>
      </c>
      <c r="F120" s="26">
        <v>48</v>
      </c>
      <c r="G120" s="36">
        <v>14120</v>
      </c>
      <c r="H120" s="26" t="s">
        <v>703</v>
      </c>
      <c r="J120" s="37"/>
    </row>
    <row r="121" spans="1:10" ht="18" x14ac:dyDescent="0.25">
      <c r="A121" s="26">
        <v>110</v>
      </c>
      <c r="B121" s="26" t="s">
        <v>518</v>
      </c>
      <c r="C121" s="26" t="s">
        <v>167</v>
      </c>
      <c r="D121" s="26">
        <v>31154</v>
      </c>
      <c r="E121" s="35" t="s">
        <v>393</v>
      </c>
      <c r="F121" s="26">
        <v>260</v>
      </c>
      <c r="G121" s="36">
        <v>96000</v>
      </c>
      <c r="H121" s="26" t="s">
        <v>703</v>
      </c>
      <c r="J121" s="37"/>
    </row>
    <row r="122" spans="1:10" x14ac:dyDescent="0.25">
      <c r="A122" s="26">
        <v>111</v>
      </c>
      <c r="B122" s="26" t="s">
        <v>518</v>
      </c>
      <c r="C122" s="26" t="s">
        <v>167</v>
      </c>
      <c r="D122" s="26">
        <v>31154</v>
      </c>
      <c r="E122" s="35" t="s">
        <v>70</v>
      </c>
      <c r="F122" s="26">
        <v>24</v>
      </c>
      <c r="G122" s="36">
        <v>2440</v>
      </c>
      <c r="H122" s="26" t="s">
        <v>703</v>
      </c>
      <c r="J122" s="37"/>
    </row>
    <row r="123" spans="1:10" ht="18" x14ac:dyDescent="0.25">
      <c r="A123" s="26">
        <v>112</v>
      </c>
      <c r="B123" s="26" t="s">
        <v>518</v>
      </c>
      <c r="C123" s="26" t="s">
        <v>167</v>
      </c>
      <c r="D123" s="26">
        <v>31154</v>
      </c>
      <c r="E123" s="35" t="s">
        <v>403</v>
      </c>
      <c r="F123" s="26">
        <v>48</v>
      </c>
      <c r="G123" s="36">
        <v>12450</v>
      </c>
      <c r="H123" s="26" t="s">
        <v>703</v>
      </c>
      <c r="J123" s="37"/>
    </row>
    <row r="124" spans="1:10" ht="18" x14ac:dyDescent="0.25">
      <c r="A124" s="26">
        <v>113</v>
      </c>
      <c r="B124" s="26" t="s">
        <v>518</v>
      </c>
      <c r="C124" s="26" t="s">
        <v>167</v>
      </c>
      <c r="D124" s="26">
        <v>31154</v>
      </c>
      <c r="E124" s="35" t="s">
        <v>261</v>
      </c>
      <c r="F124" s="26">
        <v>48</v>
      </c>
      <c r="G124" s="36">
        <v>24340</v>
      </c>
      <c r="H124" s="26" t="s">
        <v>703</v>
      </c>
      <c r="J124" s="37"/>
    </row>
    <row r="125" spans="1:10" x14ac:dyDescent="0.25">
      <c r="A125" s="26">
        <v>114</v>
      </c>
      <c r="B125" s="26" t="s">
        <v>518</v>
      </c>
      <c r="C125" s="26" t="s">
        <v>167</v>
      </c>
      <c r="D125" s="26">
        <v>31154</v>
      </c>
      <c r="E125" s="35" t="s">
        <v>541</v>
      </c>
      <c r="F125" s="26">
        <v>36</v>
      </c>
      <c r="G125" s="36">
        <v>7020</v>
      </c>
      <c r="H125" s="26" t="s">
        <v>703</v>
      </c>
      <c r="J125" s="37"/>
    </row>
    <row r="126" spans="1:10" ht="18" x14ac:dyDescent="0.25">
      <c r="A126" s="26">
        <v>115</v>
      </c>
      <c r="B126" s="26" t="s">
        <v>518</v>
      </c>
      <c r="C126" s="26" t="s">
        <v>167</v>
      </c>
      <c r="D126" s="26">
        <v>31154</v>
      </c>
      <c r="E126" s="35" t="s">
        <v>80</v>
      </c>
      <c r="F126" s="26">
        <v>48</v>
      </c>
      <c r="G126" s="36">
        <v>380</v>
      </c>
      <c r="H126" s="26" t="s">
        <v>703</v>
      </c>
      <c r="J126" s="37"/>
    </row>
    <row r="127" spans="1:10" x14ac:dyDescent="0.25">
      <c r="A127" s="26">
        <v>116</v>
      </c>
      <c r="B127" s="26" t="s">
        <v>518</v>
      </c>
      <c r="C127" s="26" t="s">
        <v>167</v>
      </c>
      <c r="D127" s="26">
        <v>31154</v>
      </c>
      <c r="E127" s="35" t="s">
        <v>54</v>
      </c>
      <c r="F127" s="26">
        <v>48</v>
      </c>
      <c r="G127" s="36">
        <v>18000</v>
      </c>
      <c r="H127" s="26" t="s">
        <v>703</v>
      </c>
      <c r="J127" s="37"/>
    </row>
    <row r="128" spans="1:10" x14ac:dyDescent="0.25">
      <c r="A128" s="26">
        <v>117</v>
      </c>
      <c r="B128" s="26" t="s">
        <v>518</v>
      </c>
      <c r="C128" s="26" t="s">
        <v>167</v>
      </c>
      <c r="D128" s="26">
        <v>31154</v>
      </c>
      <c r="E128" s="35" t="s">
        <v>55</v>
      </c>
      <c r="F128" s="26">
        <v>96</v>
      </c>
      <c r="G128" s="36">
        <v>24000</v>
      </c>
      <c r="H128" s="26" t="s">
        <v>703</v>
      </c>
      <c r="J128" s="37"/>
    </row>
    <row r="129" spans="1:10" x14ac:dyDescent="0.25">
      <c r="A129" s="26">
        <v>118</v>
      </c>
      <c r="B129" s="26" t="s">
        <v>518</v>
      </c>
      <c r="C129" s="26" t="s">
        <v>167</v>
      </c>
      <c r="D129" s="26">
        <v>31154</v>
      </c>
      <c r="E129" s="35" t="s">
        <v>72</v>
      </c>
      <c r="F129" s="26">
        <v>12</v>
      </c>
      <c r="G129" s="36">
        <v>2250</v>
      </c>
      <c r="H129" s="26" t="s">
        <v>703</v>
      </c>
      <c r="J129" s="37"/>
    </row>
    <row r="130" spans="1:10" x14ac:dyDescent="0.25">
      <c r="A130" s="26">
        <v>119</v>
      </c>
      <c r="B130" s="26" t="s">
        <v>518</v>
      </c>
      <c r="C130" s="26" t="s">
        <v>167</v>
      </c>
      <c r="D130" s="26">
        <v>31154</v>
      </c>
      <c r="E130" s="35" t="s">
        <v>75</v>
      </c>
      <c r="F130" s="26">
        <v>48</v>
      </c>
      <c r="G130" s="36">
        <v>5500</v>
      </c>
      <c r="H130" s="26" t="s">
        <v>703</v>
      </c>
      <c r="J130" s="37"/>
    </row>
    <row r="131" spans="1:10" x14ac:dyDescent="0.25">
      <c r="A131" s="26">
        <v>120</v>
      </c>
      <c r="B131" s="26" t="s">
        <v>518</v>
      </c>
      <c r="C131" s="26" t="s">
        <v>167</v>
      </c>
      <c r="D131" s="26">
        <v>31154</v>
      </c>
      <c r="E131" s="35" t="s">
        <v>73</v>
      </c>
      <c r="F131" s="26">
        <v>24</v>
      </c>
      <c r="G131" s="36">
        <v>3410</v>
      </c>
      <c r="H131" s="26" t="s">
        <v>703</v>
      </c>
      <c r="J131" s="37"/>
    </row>
    <row r="132" spans="1:10" x14ac:dyDescent="0.25">
      <c r="A132" s="26">
        <v>121</v>
      </c>
      <c r="B132" s="26" t="s">
        <v>518</v>
      </c>
      <c r="C132" s="26" t="s">
        <v>167</v>
      </c>
      <c r="D132" s="26">
        <v>31154</v>
      </c>
      <c r="E132" s="35" t="s">
        <v>546</v>
      </c>
      <c r="F132" s="26">
        <v>48</v>
      </c>
      <c r="G132" s="36">
        <v>990</v>
      </c>
      <c r="H132" s="26" t="s">
        <v>703</v>
      </c>
      <c r="J132" s="37"/>
    </row>
    <row r="133" spans="1:10" x14ac:dyDescent="0.25">
      <c r="A133" s="26">
        <v>122</v>
      </c>
      <c r="B133" s="26" t="s">
        <v>518</v>
      </c>
      <c r="C133" s="26" t="s">
        <v>167</v>
      </c>
      <c r="D133" s="26">
        <v>31154</v>
      </c>
      <c r="E133" s="35" t="s">
        <v>74</v>
      </c>
      <c r="F133" s="26">
        <v>72</v>
      </c>
      <c r="G133" s="36">
        <v>26780</v>
      </c>
      <c r="H133" s="26" t="s">
        <v>703</v>
      </c>
      <c r="J133" s="37"/>
    </row>
    <row r="134" spans="1:10" x14ac:dyDescent="0.25">
      <c r="A134" s="26">
        <v>123</v>
      </c>
      <c r="B134" s="26" t="s">
        <v>518</v>
      </c>
      <c r="C134" s="26" t="s">
        <v>167</v>
      </c>
      <c r="D134" s="26">
        <v>31154</v>
      </c>
      <c r="E134" s="35" t="s">
        <v>265</v>
      </c>
      <c r="F134" s="26">
        <v>24</v>
      </c>
      <c r="G134" s="36">
        <v>680</v>
      </c>
      <c r="H134" s="26" t="s">
        <v>703</v>
      </c>
      <c r="J134" s="37"/>
    </row>
    <row r="135" spans="1:10" ht="18" x14ac:dyDescent="0.25">
      <c r="A135" s="26">
        <v>124</v>
      </c>
      <c r="B135" s="26" t="s">
        <v>518</v>
      </c>
      <c r="C135" s="26" t="s">
        <v>167</v>
      </c>
      <c r="D135" s="26">
        <v>31154</v>
      </c>
      <c r="E135" s="35" t="s">
        <v>116</v>
      </c>
      <c r="F135" s="26">
        <v>15</v>
      </c>
      <c r="G135" s="36">
        <v>4200</v>
      </c>
      <c r="H135" s="26" t="s">
        <v>703</v>
      </c>
      <c r="J135" s="37"/>
    </row>
    <row r="136" spans="1:10" ht="18" x14ac:dyDescent="0.25">
      <c r="A136" s="26">
        <v>125</v>
      </c>
      <c r="B136" s="26" t="s">
        <v>518</v>
      </c>
      <c r="C136" s="26" t="s">
        <v>167</v>
      </c>
      <c r="D136" s="26">
        <v>31154</v>
      </c>
      <c r="E136" s="35" t="s">
        <v>537</v>
      </c>
      <c r="F136" s="26">
        <v>48</v>
      </c>
      <c r="G136" s="36">
        <v>5910</v>
      </c>
      <c r="H136" s="26" t="s">
        <v>703</v>
      </c>
      <c r="J136" s="37"/>
    </row>
    <row r="137" spans="1:10" x14ac:dyDescent="0.25">
      <c r="A137" s="26">
        <v>126</v>
      </c>
      <c r="B137" s="26" t="s">
        <v>557</v>
      </c>
      <c r="C137" s="26" t="s">
        <v>169</v>
      </c>
      <c r="D137" s="26">
        <v>31169</v>
      </c>
      <c r="E137" s="35" t="s">
        <v>56</v>
      </c>
      <c r="F137" s="26">
        <v>48</v>
      </c>
      <c r="G137" s="36">
        <v>12500</v>
      </c>
      <c r="H137" s="26" t="s">
        <v>703</v>
      </c>
      <c r="J137" s="37"/>
    </row>
    <row r="138" spans="1:10" ht="18" x14ac:dyDescent="0.25">
      <c r="A138" s="26">
        <v>127</v>
      </c>
      <c r="B138" s="26" t="s">
        <v>557</v>
      </c>
      <c r="C138" s="26" t="s">
        <v>169</v>
      </c>
      <c r="D138" s="26">
        <v>31169</v>
      </c>
      <c r="E138" s="35" t="s">
        <v>407</v>
      </c>
      <c r="F138" s="26">
        <v>60</v>
      </c>
      <c r="G138" s="36">
        <v>15000</v>
      </c>
      <c r="H138" s="26" t="s">
        <v>703</v>
      </c>
      <c r="J138" s="37"/>
    </row>
    <row r="139" spans="1:10" ht="18" x14ac:dyDescent="0.25">
      <c r="A139" s="26">
        <v>128</v>
      </c>
      <c r="B139" s="26" t="s">
        <v>557</v>
      </c>
      <c r="C139" s="26" t="s">
        <v>169</v>
      </c>
      <c r="D139" s="26">
        <v>31169</v>
      </c>
      <c r="E139" s="35" t="s">
        <v>408</v>
      </c>
      <c r="F139" s="26">
        <v>48</v>
      </c>
      <c r="G139" s="36">
        <v>33600</v>
      </c>
      <c r="H139" s="26" t="s">
        <v>703</v>
      </c>
      <c r="J139" s="37"/>
    </row>
    <row r="140" spans="1:10" x14ac:dyDescent="0.25">
      <c r="A140" s="26">
        <v>129</v>
      </c>
      <c r="B140" s="26" t="s">
        <v>557</v>
      </c>
      <c r="C140" s="26" t="s">
        <v>169</v>
      </c>
      <c r="D140" s="26">
        <v>31169</v>
      </c>
      <c r="E140" s="35" t="s">
        <v>413</v>
      </c>
      <c r="F140" s="26">
        <v>144</v>
      </c>
      <c r="G140" s="36">
        <v>33600</v>
      </c>
      <c r="H140" s="26" t="s">
        <v>703</v>
      </c>
      <c r="J140" s="37"/>
    </row>
    <row r="141" spans="1:10" x14ac:dyDescent="0.25">
      <c r="A141" s="26">
        <v>130</v>
      </c>
      <c r="B141" s="26" t="s">
        <v>557</v>
      </c>
      <c r="C141" s="26" t="s">
        <v>169</v>
      </c>
      <c r="D141" s="26">
        <v>31169</v>
      </c>
      <c r="E141" s="35" t="s">
        <v>558</v>
      </c>
      <c r="F141" s="26">
        <v>60</v>
      </c>
      <c r="G141" s="36">
        <v>10400</v>
      </c>
      <c r="H141" s="26" t="s">
        <v>703</v>
      </c>
      <c r="J141" s="37"/>
    </row>
    <row r="142" spans="1:10" ht="18" x14ac:dyDescent="0.25">
      <c r="A142" s="26">
        <v>131</v>
      </c>
      <c r="B142" s="26" t="s">
        <v>557</v>
      </c>
      <c r="C142" s="26" t="s">
        <v>169</v>
      </c>
      <c r="D142" s="26">
        <v>31169</v>
      </c>
      <c r="E142" s="35" t="s">
        <v>409</v>
      </c>
      <c r="F142" s="26">
        <v>480</v>
      </c>
      <c r="G142" s="36">
        <v>56000</v>
      </c>
      <c r="H142" s="26" t="s">
        <v>703</v>
      </c>
      <c r="J142" s="37"/>
    </row>
    <row r="143" spans="1:10" x14ac:dyDescent="0.25">
      <c r="A143" s="26">
        <v>132</v>
      </c>
      <c r="B143" s="26" t="s">
        <v>557</v>
      </c>
      <c r="C143" s="26" t="s">
        <v>169</v>
      </c>
      <c r="D143" s="26">
        <v>31169</v>
      </c>
      <c r="E143" s="35" t="s">
        <v>410</v>
      </c>
      <c r="F143" s="26">
        <v>240</v>
      </c>
      <c r="G143" s="36">
        <v>23200</v>
      </c>
      <c r="H143" s="26" t="s">
        <v>703</v>
      </c>
      <c r="J143" s="37"/>
    </row>
    <row r="144" spans="1:10" x14ac:dyDescent="0.25">
      <c r="A144" s="26">
        <v>133</v>
      </c>
      <c r="B144" s="26" t="s">
        <v>557</v>
      </c>
      <c r="C144" s="26" t="s">
        <v>169</v>
      </c>
      <c r="D144" s="26">
        <v>31169</v>
      </c>
      <c r="E144" s="35" t="s">
        <v>411</v>
      </c>
      <c r="F144" s="26">
        <v>72</v>
      </c>
      <c r="G144" s="36">
        <v>25600</v>
      </c>
      <c r="H144" s="26" t="s">
        <v>703</v>
      </c>
      <c r="J144" s="37"/>
    </row>
    <row r="145" spans="1:10" ht="18" x14ac:dyDescent="0.25">
      <c r="A145" s="26">
        <v>134</v>
      </c>
      <c r="B145" s="26" t="s">
        <v>557</v>
      </c>
      <c r="C145" s="26" t="s">
        <v>169</v>
      </c>
      <c r="D145" s="26">
        <v>31169</v>
      </c>
      <c r="E145" s="35" t="s">
        <v>412</v>
      </c>
      <c r="F145" s="26">
        <v>240</v>
      </c>
      <c r="G145" s="36">
        <v>15000</v>
      </c>
      <c r="H145" s="26" t="s">
        <v>703</v>
      </c>
      <c r="J145" s="37"/>
    </row>
    <row r="146" spans="1:10" x14ac:dyDescent="0.25">
      <c r="A146" s="26">
        <v>135</v>
      </c>
      <c r="B146" s="26" t="s">
        <v>557</v>
      </c>
      <c r="C146" s="26" t="s">
        <v>169</v>
      </c>
      <c r="D146" s="26">
        <v>31169</v>
      </c>
      <c r="E146" s="35" t="s">
        <v>414</v>
      </c>
      <c r="F146" s="26">
        <v>144</v>
      </c>
      <c r="G146" s="36">
        <v>24000</v>
      </c>
      <c r="H146" s="26" t="s">
        <v>703</v>
      </c>
      <c r="J146" s="37"/>
    </row>
    <row r="147" spans="1:10" x14ac:dyDescent="0.25">
      <c r="A147" s="26">
        <v>136</v>
      </c>
      <c r="B147" s="26" t="s">
        <v>557</v>
      </c>
      <c r="C147" s="26" t="s">
        <v>169</v>
      </c>
      <c r="D147" s="26">
        <v>31169</v>
      </c>
      <c r="E147" s="35" t="s">
        <v>559</v>
      </c>
      <c r="F147" s="26">
        <v>48</v>
      </c>
      <c r="G147" s="36">
        <v>17500</v>
      </c>
      <c r="H147" s="26" t="s">
        <v>703</v>
      </c>
      <c r="J147" s="37"/>
    </row>
    <row r="148" spans="1:10" ht="27" x14ac:dyDescent="0.25">
      <c r="A148" s="26">
        <v>137</v>
      </c>
      <c r="B148" s="26" t="s">
        <v>560</v>
      </c>
      <c r="C148" s="26" t="s">
        <v>171</v>
      </c>
      <c r="D148" s="26">
        <v>31124</v>
      </c>
      <c r="E148" s="35" t="s">
        <v>441</v>
      </c>
      <c r="F148" s="26"/>
      <c r="G148" s="36"/>
      <c r="H148" s="26"/>
      <c r="J148" s="37"/>
    </row>
    <row r="149" spans="1:10" x14ac:dyDescent="0.25">
      <c r="A149" s="26">
        <v>138</v>
      </c>
      <c r="B149" s="26" t="s">
        <v>561</v>
      </c>
      <c r="C149" s="26" t="s">
        <v>175</v>
      </c>
      <c r="D149" s="26">
        <v>31125</v>
      </c>
      <c r="E149" s="35" t="s">
        <v>423</v>
      </c>
      <c r="F149" s="26">
        <v>48</v>
      </c>
      <c r="G149" s="36">
        <v>40000</v>
      </c>
      <c r="H149" s="26" t="s">
        <v>703</v>
      </c>
      <c r="J149" s="37"/>
    </row>
    <row r="150" spans="1:10" ht="18" x14ac:dyDescent="0.25">
      <c r="A150" s="26">
        <v>139</v>
      </c>
      <c r="B150" s="26" t="s">
        <v>561</v>
      </c>
      <c r="C150" s="26" t="s">
        <v>175</v>
      </c>
      <c r="D150" s="26">
        <v>31125</v>
      </c>
      <c r="E150" s="35" t="s">
        <v>421</v>
      </c>
      <c r="F150" s="26">
        <v>192</v>
      </c>
      <c r="G150" s="36">
        <v>66000</v>
      </c>
      <c r="H150" s="26" t="s">
        <v>703</v>
      </c>
      <c r="J150" s="37"/>
    </row>
    <row r="151" spans="1:10" ht="27" x14ac:dyDescent="0.25">
      <c r="A151" s="26">
        <v>140</v>
      </c>
      <c r="B151" s="26" t="s">
        <v>177</v>
      </c>
      <c r="C151" s="26" t="s">
        <v>185</v>
      </c>
      <c r="D151" s="26">
        <v>31155</v>
      </c>
      <c r="E151" s="35" t="s">
        <v>441</v>
      </c>
      <c r="F151" s="26"/>
      <c r="G151" s="36"/>
      <c r="H151" s="26"/>
      <c r="J151" s="37"/>
    </row>
    <row r="152" spans="1:10" ht="18" x14ac:dyDescent="0.25">
      <c r="A152" s="26">
        <v>141</v>
      </c>
      <c r="B152" s="26" t="s">
        <v>191</v>
      </c>
      <c r="C152" s="26" t="s">
        <v>192</v>
      </c>
      <c r="D152" s="26">
        <v>31605</v>
      </c>
      <c r="E152" s="35" t="s">
        <v>421</v>
      </c>
      <c r="F152" s="26">
        <v>60</v>
      </c>
      <c r="G152" s="36">
        <v>40700</v>
      </c>
      <c r="H152" s="26" t="s">
        <v>703</v>
      </c>
      <c r="J152" s="37"/>
    </row>
    <row r="153" spans="1:10" x14ac:dyDescent="0.25">
      <c r="A153" s="26">
        <v>142</v>
      </c>
      <c r="B153" s="26" t="s">
        <v>197</v>
      </c>
      <c r="C153" s="26" t="s">
        <v>199</v>
      </c>
      <c r="D153" s="26">
        <v>31660</v>
      </c>
      <c r="E153" s="35" t="s">
        <v>90</v>
      </c>
      <c r="F153" s="26">
        <v>104</v>
      </c>
      <c r="G153" s="36">
        <v>62068.920000000013</v>
      </c>
      <c r="H153" s="26" t="s">
        <v>704</v>
      </c>
      <c r="J153" s="37"/>
    </row>
    <row r="154" spans="1:10" x14ac:dyDescent="0.25">
      <c r="A154" s="26">
        <v>143</v>
      </c>
      <c r="B154" s="26" t="s">
        <v>197</v>
      </c>
      <c r="C154" s="26" t="s">
        <v>199</v>
      </c>
      <c r="D154" s="26">
        <v>31660</v>
      </c>
      <c r="E154" s="35" t="s">
        <v>52</v>
      </c>
      <c r="F154" s="26">
        <v>104</v>
      </c>
      <c r="G154" s="36">
        <v>21600</v>
      </c>
      <c r="H154" s="26" t="s">
        <v>704</v>
      </c>
      <c r="J154" s="37"/>
    </row>
    <row r="155" spans="1:10" x14ac:dyDescent="0.25">
      <c r="A155" s="26">
        <v>144</v>
      </c>
      <c r="B155" s="26" t="s">
        <v>197</v>
      </c>
      <c r="C155" s="26" t="s">
        <v>199</v>
      </c>
      <c r="D155" s="26">
        <v>31660</v>
      </c>
      <c r="E155" s="35" t="s">
        <v>91</v>
      </c>
      <c r="F155" s="26">
        <v>104</v>
      </c>
      <c r="G155" s="36">
        <v>86896.56</v>
      </c>
      <c r="H155" s="26" t="s">
        <v>704</v>
      </c>
      <c r="J155" s="37"/>
    </row>
    <row r="156" spans="1:10" x14ac:dyDescent="0.25">
      <c r="A156" s="26">
        <v>145</v>
      </c>
      <c r="B156" s="26" t="s">
        <v>197</v>
      </c>
      <c r="C156" s="26" t="s">
        <v>199</v>
      </c>
      <c r="D156" s="26">
        <v>31660</v>
      </c>
      <c r="E156" s="35" t="s">
        <v>567</v>
      </c>
      <c r="F156" s="26">
        <v>40</v>
      </c>
      <c r="G156" s="36">
        <v>1950</v>
      </c>
      <c r="H156" s="26" t="s">
        <v>704</v>
      </c>
      <c r="J156" s="37"/>
    </row>
    <row r="157" spans="1:10" x14ac:dyDescent="0.25">
      <c r="A157" s="26">
        <v>146</v>
      </c>
      <c r="B157" s="26" t="s">
        <v>197</v>
      </c>
      <c r="C157" s="26" t="s">
        <v>199</v>
      </c>
      <c r="D157" s="26">
        <v>31660</v>
      </c>
      <c r="E157" s="35" t="s">
        <v>134</v>
      </c>
      <c r="F157" s="26">
        <v>104</v>
      </c>
      <c r="G157" s="36">
        <v>24000</v>
      </c>
      <c r="H157" s="26" t="s">
        <v>704</v>
      </c>
      <c r="J157" s="37"/>
    </row>
    <row r="158" spans="1:10" ht="18" x14ac:dyDescent="0.25">
      <c r="A158" s="26">
        <v>147</v>
      </c>
      <c r="B158" s="26" t="s">
        <v>194</v>
      </c>
      <c r="C158" s="26" t="s">
        <v>195</v>
      </c>
      <c r="D158" s="26">
        <v>31658</v>
      </c>
      <c r="E158" s="35" t="s">
        <v>253</v>
      </c>
      <c r="F158" s="26">
        <v>192</v>
      </c>
      <c r="G158" s="36">
        <v>1410</v>
      </c>
      <c r="H158" s="26" t="s">
        <v>704</v>
      </c>
      <c r="J158" s="37"/>
    </row>
    <row r="159" spans="1:10" ht="18" x14ac:dyDescent="0.25">
      <c r="A159" s="26">
        <v>148</v>
      </c>
      <c r="B159" s="26" t="s">
        <v>194</v>
      </c>
      <c r="C159" s="26" t="s">
        <v>195</v>
      </c>
      <c r="D159" s="26">
        <v>31658</v>
      </c>
      <c r="E159" s="35" t="s">
        <v>340</v>
      </c>
      <c r="F159" s="26">
        <v>128</v>
      </c>
      <c r="G159" s="36">
        <v>46650</v>
      </c>
      <c r="H159" s="26" t="s">
        <v>704</v>
      </c>
      <c r="J159" s="37"/>
    </row>
    <row r="160" spans="1:10" ht="18" x14ac:dyDescent="0.25">
      <c r="A160" s="26">
        <v>149</v>
      </c>
      <c r="B160" s="26" t="s">
        <v>194</v>
      </c>
      <c r="C160" s="26" t="s">
        <v>195</v>
      </c>
      <c r="D160" s="26">
        <v>31658</v>
      </c>
      <c r="E160" s="35" t="s">
        <v>111</v>
      </c>
      <c r="F160" s="26">
        <v>192</v>
      </c>
      <c r="G160" s="36">
        <v>274262.62999999995</v>
      </c>
      <c r="H160" s="26" t="s">
        <v>704</v>
      </c>
      <c r="J160" s="37"/>
    </row>
    <row r="161" spans="1:10" ht="18" x14ac:dyDescent="0.25">
      <c r="A161" s="26">
        <v>150</v>
      </c>
      <c r="B161" s="26" t="s">
        <v>194</v>
      </c>
      <c r="C161" s="26" t="s">
        <v>195</v>
      </c>
      <c r="D161" s="26">
        <v>31658</v>
      </c>
      <c r="E161" s="35" t="s">
        <v>568</v>
      </c>
      <c r="F161" s="26">
        <v>192</v>
      </c>
      <c r="G161" s="36">
        <v>209460.16999999998</v>
      </c>
      <c r="H161" s="26" t="s">
        <v>704</v>
      </c>
      <c r="J161" s="37"/>
    </row>
    <row r="162" spans="1:10" x14ac:dyDescent="0.25">
      <c r="A162" s="26">
        <v>151</v>
      </c>
      <c r="B162" s="26" t="s">
        <v>194</v>
      </c>
      <c r="C162" s="26" t="s">
        <v>195</v>
      </c>
      <c r="D162" s="26">
        <v>31658</v>
      </c>
      <c r="E162" s="35" t="s">
        <v>346</v>
      </c>
      <c r="F162" s="26">
        <v>128</v>
      </c>
      <c r="G162" s="36">
        <v>2857.92</v>
      </c>
      <c r="H162" s="26" t="s">
        <v>704</v>
      </c>
      <c r="J162" s="37"/>
    </row>
    <row r="163" spans="1:10" ht="18" x14ac:dyDescent="0.25">
      <c r="A163" s="26">
        <v>152</v>
      </c>
      <c r="B163" s="26" t="s">
        <v>194</v>
      </c>
      <c r="C163" s="26" t="s">
        <v>195</v>
      </c>
      <c r="D163" s="26">
        <v>31658</v>
      </c>
      <c r="E163" s="35" t="s">
        <v>86</v>
      </c>
      <c r="F163" s="26">
        <v>192</v>
      </c>
      <c r="G163" s="36">
        <v>122693.31000000001</v>
      </c>
      <c r="H163" s="26" t="s">
        <v>704</v>
      </c>
      <c r="J163" s="37"/>
    </row>
    <row r="164" spans="1:10" x14ac:dyDescent="0.25">
      <c r="A164" s="26">
        <v>153</v>
      </c>
      <c r="B164" s="26" t="s">
        <v>194</v>
      </c>
      <c r="C164" s="26" t="s">
        <v>195</v>
      </c>
      <c r="D164" s="26">
        <v>31658</v>
      </c>
      <c r="E164" s="35" t="s">
        <v>110</v>
      </c>
      <c r="F164" s="26">
        <v>192</v>
      </c>
      <c r="G164" s="36">
        <v>53184.22</v>
      </c>
      <c r="H164" s="26" t="s">
        <v>704</v>
      </c>
      <c r="J164" s="37"/>
    </row>
    <row r="165" spans="1:10" x14ac:dyDescent="0.25">
      <c r="A165" s="26">
        <v>154</v>
      </c>
      <c r="B165" s="26" t="s">
        <v>194</v>
      </c>
      <c r="C165" s="26" t="s">
        <v>195</v>
      </c>
      <c r="D165" s="26">
        <v>31658</v>
      </c>
      <c r="E165" s="35" t="s">
        <v>480</v>
      </c>
      <c r="F165" s="26">
        <v>176</v>
      </c>
      <c r="G165" s="36">
        <v>54516.509999999995</v>
      </c>
      <c r="H165" s="26" t="s">
        <v>704</v>
      </c>
      <c r="J165" s="37"/>
    </row>
    <row r="166" spans="1:10" x14ac:dyDescent="0.25">
      <c r="A166" s="26">
        <v>155</v>
      </c>
      <c r="B166" s="26" t="s">
        <v>194</v>
      </c>
      <c r="C166" s="26" t="s">
        <v>195</v>
      </c>
      <c r="D166" s="26">
        <v>31658</v>
      </c>
      <c r="E166" s="35" t="s">
        <v>117</v>
      </c>
      <c r="F166" s="26">
        <v>192</v>
      </c>
      <c r="G166" s="36">
        <v>67000</v>
      </c>
      <c r="H166" s="26" t="s">
        <v>704</v>
      </c>
      <c r="J166" s="37"/>
    </row>
    <row r="167" spans="1:10" x14ac:dyDescent="0.25">
      <c r="A167" s="26">
        <v>156</v>
      </c>
      <c r="B167" s="26" t="s">
        <v>194</v>
      </c>
      <c r="C167" s="26" t="s">
        <v>195</v>
      </c>
      <c r="D167" s="26">
        <v>31658</v>
      </c>
      <c r="E167" s="35" t="s">
        <v>347</v>
      </c>
      <c r="F167" s="26">
        <v>112</v>
      </c>
      <c r="G167" s="36">
        <v>2892.24</v>
      </c>
      <c r="H167" s="26" t="s">
        <v>704</v>
      </c>
      <c r="J167" s="37"/>
    </row>
    <row r="168" spans="1:10" x14ac:dyDescent="0.25">
      <c r="A168" s="26">
        <v>157</v>
      </c>
      <c r="B168" s="26" t="s">
        <v>194</v>
      </c>
      <c r="C168" s="26" t="s">
        <v>195</v>
      </c>
      <c r="D168" s="26">
        <v>31658</v>
      </c>
      <c r="E168" s="35" t="s">
        <v>341</v>
      </c>
      <c r="F168" s="26">
        <v>144</v>
      </c>
      <c r="G168" s="36">
        <v>9720</v>
      </c>
      <c r="H168" s="26" t="s">
        <v>704</v>
      </c>
      <c r="J168" s="37"/>
    </row>
    <row r="169" spans="1:10" x14ac:dyDescent="0.25">
      <c r="A169" s="26">
        <v>158</v>
      </c>
      <c r="B169" s="26" t="s">
        <v>194</v>
      </c>
      <c r="C169" s="26" t="s">
        <v>195</v>
      </c>
      <c r="D169" s="26">
        <v>31658</v>
      </c>
      <c r="E169" s="35" t="s">
        <v>570</v>
      </c>
      <c r="F169" s="26">
        <v>112</v>
      </c>
      <c r="G169" s="36">
        <v>14395.76</v>
      </c>
      <c r="H169" s="26" t="s">
        <v>704</v>
      </c>
      <c r="J169" s="37"/>
    </row>
    <row r="170" spans="1:10" ht="18" x14ac:dyDescent="0.25">
      <c r="A170" s="26">
        <v>159</v>
      </c>
      <c r="B170" s="26" t="s">
        <v>194</v>
      </c>
      <c r="C170" s="26" t="s">
        <v>195</v>
      </c>
      <c r="D170" s="26">
        <v>31658</v>
      </c>
      <c r="E170" s="35" t="s">
        <v>64</v>
      </c>
      <c r="F170" s="26">
        <v>176</v>
      </c>
      <c r="G170" s="36">
        <v>1620</v>
      </c>
      <c r="H170" s="26" t="s">
        <v>704</v>
      </c>
      <c r="J170" s="37"/>
    </row>
    <row r="171" spans="1:10" x14ac:dyDescent="0.25">
      <c r="A171" s="26">
        <v>160</v>
      </c>
      <c r="B171" s="26" t="s">
        <v>194</v>
      </c>
      <c r="C171" s="26" t="s">
        <v>195</v>
      </c>
      <c r="D171" s="26">
        <v>31658</v>
      </c>
      <c r="E171" s="35" t="s">
        <v>112</v>
      </c>
      <c r="F171" s="26">
        <v>192</v>
      </c>
      <c r="G171" s="36">
        <v>366575.14999999997</v>
      </c>
      <c r="H171" s="26" t="s">
        <v>704</v>
      </c>
      <c r="J171" s="37"/>
    </row>
    <row r="172" spans="1:10" ht="18" x14ac:dyDescent="0.25">
      <c r="A172" s="26">
        <v>161</v>
      </c>
      <c r="B172" s="26" t="s">
        <v>194</v>
      </c>
      <c r="C172" s="26" t="s">
        <v>195</v>
      </c>
      <c r="D172" s="26">
        <v>31658</v>
      </c>
      <c r="E172" s="35" t="s">
        <v>344</v>
      </c>
      <c r="F172" s="26">
        <v>192</v>
      </c>
      <c r="G172" s="36">
        <v>45482.6</v>
      </c>
      <c r="H172" s="26" t="s">
        <v>704</v>
      </c>
      <c r="J172" s="37"/>
    </row>
    <row r="173" spans="1:10" x14ac:dyDescent="0.25">
      <c r="A173" s="26">
        <v>162</v>
      </c>
      <c r="B173" s="26" t="s">
        <v>194</v>
      </c>
      <c r="C173" s="26" t="s">
        <v>195</v>
      </c>
      <c r="D173" s="26">
        <v>31658</v>
      </c>
      <c r="E173" s="35" t="s">
        <v>343</v>
      </c>
      <c r="F173" s="26">
        <v>48</v>
      </c>
      <c r="G173" s="36">
        <v>90</v>
      </c>
      <c r="H173" s="26" t="s">
        <v>704</v>
      </c>
      <c r="J173" s="37"/>
    </row>
    <row r="174" spans="1:10" x14ac:dyDescent="0.25">
      <c r="A174" s="26">
        <v>163</v>
      </c>
      <c r="B174" s="26" t="s">
        <v>194</v>
      </c>
      <c r="C174" s="26" t="s">
        <v>195</v>
      </c>
      <c r="D174" s="26">
        <v>31658</v>
      </c>
      <c r="E174" s="35" t="s">
        <v>115</v>
      </c>
      <c r="F174" s="26">
        <v>64</v>
      </c>
      <c r="G174" s="36">
        <v>10000</v>
      </c>
      <c r="H174" s="26" t="s">
        <v>704</v>
      </c>
      <c r="J174" s="37"/>
    </row>
    <row r="175" spans="1:10" x14ac:dyDescent="0.25">
      <c r="A175" s="26">
        <v>164</v>
      </c>
      <c r="B175" s="26" t="s">
        <v>194</v>
      </c>
      <c r="C175" s="26" t="s">
        <v>195</v>
      </c>
      <c r="D175" s="26">
        <v>31658</v>
      </c>
      <c r="E175" s="35" t="s">
        <v>569</v>
      </c>
      <c r="F175" s="26">
        <v>160</v>
      </c>
      <c r="G175" s="36">
        <v>20072.039999999997</v>
      </c>
      <c r="H175" s="26" t="s">
        <v>704</v>
      </c>
      <c r="J175" s="37"/>
    </row>
    <row r="176" spans="1:10" x14ac:dyDescent="0.25">
      <c r="A176" s="26">
        <v>165</v>
      </c>
      <c r="B176" s="26" t="s">
        <v>194</v>
      </c>
      <c r="C176" s="26" t="s">
        <v>195</v>
      </c>
      <c r="D176" s="26">
        <v>31658</v>
      </c>
      <c r="E176" s="35" t="s">
        <v>118</v>
      </c>
      <c r="F176" s="26">
        <v>128</v>
      </c>
      <c r="G176" s="36">
        <v>24400</v>
      </c>
      <c r="H176" s="26" t="s">
        <v>704</v>
      </c>
      <c r="J176" s="37"/>
    </row>
    <row r="177" spans="1:10" x14ac:dyDescent="0.25">
      <c r="A177" s="26">
        <v>166</v>
      </c>
      <c r="B177" s="26" t="s">
        <v>194</v>
      </c>
      <c r="C177" s="26" t="s">
        <v>195</v>
      </c>
      <c r="D177" s="26">
        <v>31658</v>
      </c>
      <c r="E177" s="35" t="s">
        <v>119</v>
      </c>
      <c r="F177" s="26">
        <v>128</v>
      </c>
      <c r="G177" s="36">
        <v>19200</v>
      </c>
      <c r="H177" s="26" t="s">
        <v>704</v>
      </c>
      <c r="J177" s="37"/>
    </row>
    <row r="178" spans="1:10" x14ac:dyDescent="0.25">
      <c r="A178" s="26">
        <v>167</v>
      </c>
      <c r="B178" s="26" t="s">
        <v>194</v>
      </c>
      <c r="C178" s="26" t="s">
        <v>195</v>
      </c>
      <c r="D178" s="26">
        <v>31658</v>
      </c>
      <c r="E178" s="35" t="s">
        <v>571</v>
      </c>
      <c r="F178" s="26">
        <v>96</v>
      </c>
      <c r="G178" s="36">
        <v>19380.559999999998</v>
      </c>
      <c r="H178" s="26" t="s">
        <v>704</v>
      </c>
      <c r="J178" s="37"/>
    </row>
    <row r="179" spans="1:10" x14ac:dyDescent="0.25">
      <c r="A179" s="26">
        <v>168</v>
      </c>
      <c r="B179" s="26" t="s">
        <v>194</v>
      </c>
      <c r="C179" s="26" t="s">
        <v>195</v>
      </c>
      <c r="D179" s="26">
        <v>31658</v>
      </c>
      <c r="E179" s="35" t="s">
        <v>113</v>
      </c>
      <c r="F179" s="26">
        <v>192</v>
      </c>
      <c r="G179" s="36">
        <v>92427.959999999992</v>
      </c>
      <c r="H179" s="26" t="s">
        <v>704</v>
      </c>
      <c r="J179" s="37"/>
    </row>
    <row r="180" spans="1:10" x14ac:dyDescent="0.25">
      <c r="A180" s="26">
        <v>169</v>
      </c>
      <c r="B180" s="26" t="s">
        <v>194</v>
      </c>
      <c r="C180" s="26" t="s">
        <v>195</v>
      </c>
      <c r="D180" s="26">
        <v>31658</v>
      </c>
      <c r="E180" s="35" t="s">
        <v>345</v>
      </c>
      <c r="F180" s="26">
        <v>192</v>
      </c>
      <c r="G180" s="36">
        <v>188708.27999999997</v>
      </c>
      <c r="H180" s="26" t="s">
        <v>704</v>
      </c>
      <c r="J180" s="37"/>
    </row>
    <row r="181" spans="1:10" ht="18" x14ac:dyDescent="0.25">
      <c r="A181" s="26">
        <v>170</v>
      </c>
      <c r="B181" s="26" t="s">
        <v>194</v>
      </c>
      <c r="C181" s="26" t="s">
        <v>195</v>
      </c>
      <c r="D181" s="26">
        <v>31658</v>
      </c>
      <c r="E181" s="35" t="s">
        <v>342</v>
      </c>
      <c r="F181" s="26">
        <v>192</v>
      </c>
      <c r="G181" s="36">
        <v>3400.8</v>
      </c>
      <c r="H181" s="26" t="s">
        <v>704</v>
      </c>
      <c r="J181" s="37"/>
    </row>
    <row r="182" spans="1:10" ht="18" x14ac:dyDescent="0.25">
      <c r="A182" s="26">
        <v>171</v>
      </c>
      <c r="B182" s="26" t="s">
        <v>194</v>
      </c>
      <c r="C182" s="26" t="s">
        <v>195</v>
      </c>
      <c r="D182" s="26">
        <v>31658</v>
      </c>
      <c r="E182" s="35" t="s">
        <v>261</v>
      </c>
      <c r="F182" s="26">
        <v>32</v>
      </c>
      <c r="G182" s="36">
        <v>210</v>
      </c>
      <c r="H182" s="26" t="s">
        <v>704</v>
      </c>
      <c r="J182" s="37"/>
    </row>
    <row r="183" spans="1:10" ht="18" x14ac:dyDescent="0.25">
      <c r="A183" s="26">
        <v>172</v>
      </c>
      <c r="B183" s="26" t="s">
        <v>194</v>
      </c>
      <c r="C183" s="26" t="s">
        <v>195</v>
      </c>
      <c r="D183" s="26">
        <v>31658</v>
      </c>
      <c r="E183" s="35" t="s">
        <v>116</v>
      </c>
      <c r="F183" s="26">
        <v>96</v>
      </c>
      <c r="G183" s="36">
        <v>18000</v>
      </c>
      <c r="H183" s="26" t="s">
        <v>704</v>
      </c>
      <c r="J183" s="37"/>
    </row>
    <row r="184" spans="1:10" x14ac:dyDescent="0.25">
      <c r="A184" s="26">
        <v>173</v>
      </c>
      <c r="B184" s="26" t="s">
        <v>194</v>
      </c>
      <c r="C184" s="26" t="s">
        <v>195</v>
      </c>
      <c r="D184" s="26">
        <v>31658</v>
      </c>
      <c r="E184" s="35" t="s">
        <v>114</v>
      </c>
      <c r="F184" s="26">
        <v>192</v>
      </c>
      <c r="G184" s="36">
        <v>155742.26</v>
      </c>
      <c r="H184" s="26" t="s">
        <v>704</v>
      </c>
      <c r="J184" s="37"/>
    </row>
    <row r="185" spans="1:10" ht="27" x14ac:dyDescent="0.25">
      <c r="A185" s="26">
        <v>174</v>
      </c>
      <c r="B185" s="26" t="s">
        <v>572</v>
      </c>
      <c r="C185" s="26" t="s">
        <v>201</v>
      </c>
      <c r="D185" s="26">
        <v>31855</v>
      </c>
      <c r="E185" s="35" t="s">
        <v>441</v>
      </c>
      <c r="F185" s="26"/>
      <c r="G185" s="36"/>
      <c r="H185" s="26"/>
    </row>
    <row r="186" spans="1:10" x14ac:dyDescent="0.25">
      <c r="A186" s="26">
        <v>175</v>
      </c>
      <c r="B186" s="26" t="s">
        <v>207</v>
      </c>
      <c r="C186" s="26" t="s">
        <v>210</v>
      </c>
      <c r="D186" s="26">
        <v>31859</v>
      </c>
      <c r="E186" s="35" t="s">
        <v>574</v>
      </c>
      <c r="F186" s="26">
        <v>36</v>
      </c>
      <c r="G186" s="36">
        <v>15000</v>
      </c>
      <c r="H186" s="26" t="s">
        <v>703</v>
      </c>
    </row>
    <row r="187" spans="1:10" x14ac:dyDescent="0.25">
      <c r="A187" s="26">
        <v>176</v>
      </c>
      <c r="B187" s="26" t="s">
        <v>207</v>
      </c>
      <c r="C187" s="26" t="s">
        <v>210</v>
      </c>
      <c r="D187" s="26">
        <v>31859</v>
      </c>
      <c r="E187" s="35" t="s">
        <v>575</v>
      </c>
      <c r="F187" s="26">
        <v>84</v>
      </c>
      <c r="G187" s="36">
        <v>35000</v>
      </c>
      <c r="H187" s="26" t="s">
        <v>703</v>
      </c>
    </row>
    <row r="188" spans="1:10" x14ac:dyDescent="0.25">
      <c r="A188" s="26">
        <v>177</v>
      </c>
      <c r="B188" s="26" t="s">
        <v>203</v>
      </c>
      <c r="C188" s="26" t="s">
        <v>204</v>
      </c>
      <c r="D188" s="26">
        <v>31958</v>
      </c>
      <c r="E188" s="35" t="s">
        <v>206</v>
      </c>
      <c r="F188" s="26">
        <v>126</v>
      </c>
      <c r="G188" s="36">
        <v>54000</v>
      </c>
      <c r="H188" s="26" t="s">
        <v>703</v>
      </c>
    </row>
    <row r="189" spans="1:10" x14ac:dyDescent="0.25">
      <c r="A189" s="26">
        <v>178</v>
      </c>
      <c r="B189" s="26" t="s">
        <v>203</v>
      </c>
      <c r="C189" s="26" t="s">
        <v>204</v>
      </c>
      <c r="D189" s="26">
        <v>31958</v>
      </c>
      <c r="E189" s="35" t="s">
        <v>579</v>
      </c>
      <c r="F189" s="26">
        <v>126</v>
      </c>
      <c r="G189" s="36">
        <v>54000</v>
      </c>
      <c r="H189" s="26" t="s">
        <v>703</v>
      </c>
    </row>
    <row r="190" spans="1:10" x14ac:dyDescent="0.25">
      <c r="A190" s="26">
        <v>179</v>
      </c>
      <c r="B190" s="26" t="s">
        <v>208</v>
      </c>
      <c r="C190" s="26" t="s">
        <v>211</v>
      </c>
      <c r="D190" s="26">
        <v>31886</v>
      </c>
      <c r="E190" s="35" t="s">
        <v>52</v>
      </c>
      <c r="F190" s="26">
        <v>112</v>
      </c>
      <c r="G190" s="36">
        <v>14000</v>
      </c>
      <c r="H190" s="26" t="s">
        <v>703</v>
      </c>
    </row>
    <row r="191" spans="1:10" x14ac:dyDescent="0.25">
      <c r="A191" s="26">
        <v>180</v>
      </c>
      <c r="B191" s="26" t="s">
        <v>214</v>
      </c>
      <c r="C191" s="26" t="s">
        <v>215</v>
      </c>
      <c r="D191" s="26">
        <v>31900</v>
      </c>
      <c r="E191" s="35" t="s">
        <v>620</v>
      </c>
      <c r="F191" s="26">
        <v>10</v>
      </c>
      <c r="G191" s="36">
        <v>2000</v>
      </c>
      <c r="H191" s="26" t="s">
        <v>703</v>
      </c>
    </row>
    <row r="192" spans="1:10" ht="18" x14ac:dyDescent="0.25">
      <c r="A192" s="26">
        <v>181</v>
      </c>
      <c r="B192" s="26" t="s">
        <v>214</v>
      </c>
      <c r="C192" s="26" t="s">
        <v>215</v>
      </c>
      <c r="D192" s="26">
        <v>31900</v>
      </c>
      <c r="E192" s="35" t="s">
        <v>43</v>
      </c>
      <c r="F192" s="26">
        <v>100</v>
      </c>
      <c r="G192" s="36">
        <v>36000</v>
      </c>
      <c r="H192" s="26" t="s">
        <v>703</v>
      </c>
    </row>
    <row r="193" spans="1:8" x14ac:dyDescent="0.25">
      <c r="A193" s="26">
        <v>182</v>
      </c>
      <c r="B193" s="26" t="s">
        <v>214</v>
      </c>
      <c r="C193" s="26" t="s">
        <v>215</v>
      </c>
      <c r="D193" s="26">
        <v>31900</v>
      </c>
      <c r="E193" s="35" t="s">
        <v>652</v>
      </c>
      <c r="F193" s="26">
        <v>10</v>
      </c>
      <c r="G193" s="36">
        <v>2000</v>
      </c>
      <c r="H193" s="26" t="s">
        <v>703</v>
      </c>
    </row>
    <row r="194" spans="1:8" x14ac:dyDescent="0.25">
      <c r="A194" s="26">
        <v>183</v>
      </c>
      <c r="B194" s="26" t="s">
        <v>214</v>
      </c>
      <c r="C194" s="26" t="s">
        <v>215</v>
      </c>
      <c r="D194" s="26">
        <v>31900</v>
      </c>
      <c r="E194" s="35" t="s">
        <v>638</v>
      </c>
      <c r="F194" s="26">
        <v>96</v>
      </c>
      <c r="G194" s="36">
        <v>17280</v>
      </c>
      <c r="H194" s="26" t="s">
        <v>703</v>
      </c>
    </row>
    <row r="195" spans="1:8" ht="27" x14ac:dyDescent="0.25">
      <c r="A195" s="26">
        <v>184</v>
      </c>
      <c r="B195" s="26" t="s">
        <v>219</v>
      </c>
      <c r="C195" s="26" t="s">
        <v>218</v>
      </c>
      <c r="D195" s="26">
        <v>31904</v>
      </c>
      <c r="E195" s="35" t="s">
        <v>441</v>
      </c>
      <c r="F195" s="26"/>
      <c r="G195" s="36"/>
      <c r="H195" s="26"/>
    </row>
    <row r="196" spans="1:8" ht="27" x14ac:dyDescent="0.25">
      <c r="A196" s="26">
        <v>185</v>
      </c>
      <c r="B196" s="26" t="s">
        <v>653</v>
      </c>
      <c r="C196" s="26" t="s">
        <v>654</v>
      </c>
      <c r="D196" s="26">
        <v>32034</v>
      </c>
      <c r="E196" s="35" t="s">
        <v>441</v>
      </c>
      <c r="F196" s="26"/>
      <c r="G196" s="36"/>
      <c r="H196" s="26"/>
    </row>
    <row r="197" spans="1:8" s="34" customFormat="1" ht="27" x14ac:dyDescent="0.25">
      <c r="A197" s="26">
        <v>186</v>
      </c>
      <c r="B197" s="26" t="s">
        <v>694</v>
      </c>
      <c r="C197" s="26" t="s">
        <v>695</v>
      </c>
      <c r="D197" s="26">
        <v>32651</v>
      </c>
      <c r="E197" s="35" t="s">
        <v>441</v>
      </c>
      <c r="F197" s="26"/>
      <c r="G197" s="36"/>
      <c r="H197" s="26"/>
    </row>
    <row r="198" spans="1:8" s="34" customFormat="1" ht="27" x14ac:dyDescent="0.25">
      <c r="A198" s="26">
        <v>187</v>
      </c>
      <c r="B198" s="26" t="s">
        <v>698</v>
      </c>
      <c r="C198" s="26" t="s">
        <v>697</v>
      </c>
      <c r="D198" s="26">
        <v>32650</v>
      </c>
      <c r="E198" s="35" t="s">
        <v>441</v>
      </c>
      <c r="F198" s="26"/>
      <c r="G198" s="36"/>
      <c r="H198" s="26"/>
    </row>
    <row r="199" spans="1:8" s="34" customFormat="1" ht="27" x14ac:dyDescent="0.25">
      <c r="A199" s="26">
        <v>188</v>
      </c>
      <c r="B199" s="26" t="s">
        <v>701</v>
      </c>
      <c r="C199" s="26" t="s">
        <v>708</v>
      </c>
      <c r="D199" s="26" t="s">
        <v>193</v>
      </c>
      <c r="E199" s="35" t="s">
        <v>441</v>
      </c>
      <c r="F199" s="26"/>
      <c r="G199" s="36"/>
      <c r="H199" s="26"/>
    </row>
    <row r="200" spans="1:8" s="34" customFormat="1" ht="27" x14ac:dyDescent="0.25">
      <c r="A200" s="26">
        <v>189</v>
      </c>
      <c r="B200" s="26" t="s">
        <v>701</v>
      </c>
      <c r="C200" s="26" t="s">
        <v>700</v>
      </c>
      <c r="D200" s="26" t="s">
        <v>193</v>
      </c>
      <c r="E200" s="35" t="s">
        <v>441</v>
      </c>
      <c r="F200" s="26"/>
      <c r="G200" s="36"/>
      <c r="H200" s="26"/>
    </row>
    <row r="201" spans="1:8" x14ac:dyDescent="0.25">
      <c r="A201" s="72"/>
      <c r="B201" s="73"/>
      <c r="C201" s="73"/>
      <c r="D201" s="73"/>
      <c r="E201" s="74"/>
      <c r="F201" s="73"/>
      <c r="G201" s="75"/>
      <c r="H201" s="76"/>
    </row>
    <row r="202" spans="1:8" x14ac:dyDescent="0.25">
      <c r="A202" s="11" t="s">
        <v>430</v>
      </c>
      <c r="B202" s="12"/>
      <c r="C202" s="12"/>
      <c r="D202" s="12"/>
      <c r="E202" s="12"/>
      <c r="F202" s="12"/>
      <c r="G202" s="12"/>
      <c r="H202" s="40"/>
    </row>
    <row r="203" spans="1:8" x14ac:dyDescent="0.25">
      <c r="A203" s="13" t="s">
        <v>431</v>
      </c>
      <c r="B203" s="3"/>
      <c r="C203" s="3"/>
      <c r="D203" s="3"/>
      <c r="E203" s="3"/>
      <c r="F203" s="3"/>
      <c r="G203" s="3"/>
      <c r="H203" s="41"/>
    </row>
    <row r="204" spans="1:8" x14ac:dyDescent="0.25">
      <c r="A204" s="13" t="s">
        <v>432</v>
      </c>
      <c r="B204" s="3"/>
      <c r="C204" s="3"/>
      <c r="D204" s="3"/>
      <c r="E204" s="3"/>
      <c r="F204" s="3"/>
      <c r="G204" s="3"/>
      <c r="H204" s="41"/>
    </row>
    <row r="205" spans="1:8" x14ac:dyDescent="0.25">
      <c r="A205" s="14" t="s">
        <v>433</v>
      </c>
      <c r="B205" s="3"/>
      <c r="C205" s="3"/>
      <c r="D205" s="3"/>
      <c r="E205" s="3"/>
      <c r="F205" s="3"/>
      <c r="G205" s="3"/>
      <c r="H205" s="41"/>
    </row>
    <row r="206" spans="1:8" x14ac:dyDescent="0.25">
      <c r="A206" s="101" t="s">
        <v>14</v>
      </c>
      <c r="B206" s="102"/>
      <c r="C206" s="102"/>
      <c r="D206" s="102"/>
      <c r="E206" s="102"/>
      <c r="F206" s="102"/>
      <c r="G206" s="102"/>
      <c r="H206" s="103"/>
    </row>
    <row r="207" spans="1:8" x14ac:dyDescent="0.25">
      <c r="A207" s="38"/>
      <c r="B207" s="39"/>
      <c r="C207" s="39"/>
      <c r="D207" s="39"/>
      <c r="E207" s="39"/>
      <c r="F207" s="39"/>
      <c r="G207" s="39"/>
      <c r="H207" s="42"/>
    </row>
    <row r="208" spans="1:8" x14ac:dyDescent="0.25">
      <c r="A208" s="38"/>
      <c r="B208" s="39"/>
      <c r="C208" s="39"/>
      <c r="D208" s="39"/>
      <c r="E208" s="39"/>
      <c r="F208" s="39"/>
      <c r="G208" s="39"/>
      <c r="H208" s="42"/>
    </row>
    <row r="209" spans="1:8" x14ac:dyDescent="0.25">
      <c r="A209" s="15" t="s">
        <v>15</v>
      </c>
      <c r="B209" s="10" t="s">
        <v>16</v>
      </c>
      <c r="C209" s="10"/>
      <c r="D209" s="10"/>
      <c r="E209" s="10"/>
      <c r="F209" s="10" t="s">
        <v>17</v>
      </c>
      <c r="G209" s="10"/>
      <c r="H209" s="43"/>
    </row>
    <row r="210" spans="1:8" x14ac:dyDescent="0.25">
      <c r="A210" s="16"/>
      <c r="B210" s="3" t="s">
        <v>9</v>
      </c>
      <c r="C210" s="10"/>
      <c r="D210" s="10"/>
      <c r="E210" s="10"/>
      <c r="F210" s="3" t="s">
        <v>10</v>
      </c>
      <c r="G210" s="10"/>
      <c r="H210" s="43"/>
    </row>
    <row r="211" spans="1:8" x14ac:dyDescent="0.25">
      <c r="A211" s="16"/>
      <c r="B211" s="3" t="s">
        <v>427</v>
      </c>
      <c r="C211" s="10"/>
      <c r="D211" s="10"/>
      <c r="E211" s="10"/>
      <c r="F211" s="3" t="s">
        <v>426</v>
      </c>
      <c r="G211" s="10"/>
      <c r="H211" s="43"/>
    </row>
    <row r="212" spans="1:8" x14ac:dyDescent="0.25">
      <c r="A212" s="16"/>
      <c r="B212" s="3" t="s">
        <v>712</v>
      </c>
      <c r="C212" s="10"/>
      <c r="D212" s="10"/>
      <c r="E212" s="10"/>
      <c r="F212" s="3" t="s">
        <v>186</v>
      </c>
      <c r="G212" s="10"/>
      <c r="H212" s="43"/>
    </row>
    <row r="213" spans="1:8" x14ac:dyDescent="0.25">
      <c r="A213" s="16"/>
      <c r="B213" s="3"/>
      <c r="C213" s="10"/>
      <c r="D213" s="10"/>
      <c r="E213" s="10"/>
      <c r="F213" s="10"/>
      <c r="G213" s="10"/>
      <c r="H213" s="43"/>
    </row>
    <row r="214" spans="1:8" x14ac:dyDescent="0.25">
      <c r="A214" s="16"/>
      <c r="B214" s="10"/>
      <c r="C214" s="10"/>
      <c r="D214" s="10"/>
      <c r="E214" s="10"/>
      <c r="F214" s="10"/>
      <c r="G214" s="10"/>
      <c r="H214" s="43"/>
    </row>
    <row r="215" spans="1:8" x14ac:dyDescent="0.25">
      <c r="A215" s="17" t="s">
        <v>18</v>
      </c>
      <c r="B215" s="18"/>
      <c r="C215" s="18"/>
      <c r="D215" s="18"/>
      <c r="E215" s="18"/>
      <c r="F215" s="18"/>
      <c r="G215" s="18"/>
      <c r="H215" s="44"/>
    </row>
  </sheetData>
  <autoFilter ref="A11:H200" xr:uid="{00000000-0009-0000-0000-000001000000}"/>
  <mergeCells count="15">
    <mergeCell ref="A206:H206"/>
    <mergeCell ref="A6:C6"/>
    <mergeCell ref="D6:H6"/>
    <mergeCell ref="A1:H1"/>
    <mergeCell ref="A2:H2"/>
    <mergeCell ref="A3:H4"/>
    <mergeCell ref="A5:C5"/>
    <mergeCell ref="D5:H5"/>
    <mergeCell ref="E10:H10"/>
    <mergeCell ref="A7:C7"/>
    <mergeCell ref="D7:H7"/>
    <mergeCell ref="A8:C8"/>
    <mergeCell ref="D8:H8"/>
    <mergeCell ref="A9:C9"/>
    <mergeCell ref="D9:H9"/>
  </mergeCells>
  <pageMargins left="0.70866141732283472" right="0.70866141732283472" top="0.74803149606299213" bottom="0.74803149606299213" header="0.31496062992125984" footer="0.31496062992125984"/>
  <pageSetup paperSize="9" scale="91" fitToHeight="0" orientation="landscape" r:id="rId1"/>
  <rowBreaks count="1" manualBreakCount="1">
    <brk id="206" max="16383" man="1"/>
  </rowBreaks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18CCAD-05C4-4033-9426-7D409CF6B50E}">
  <dimension ref="A2:L129"/>
  <sheetViews>
    <sheetView workbookViewId="0">
      <selection activeCell="L20" sqref="L20:L26"/>
    </sheetView>
  </sheetViews>
  <sheetFormatPr defaultRowHeight="15" x14ac:dyDescent="0.25"/>
  <cols>
    <col min="11" max="11" width="135.5703125" bestFit="1" customWidth="1"/>
    <col min="12" max="12" width="19.140625" bestFit="1" customWidth="1"/>
  </cols>
  <sheetData>
    <row r="2" spans="1:12" ht="21" x14ac:dyDescent="0.25">
      <c r="A2" s="77" t="s">
        <v>233</v>
      </c>
    </row>
    <row r="3" spans="1:12" x14ac:dyDescent="0.25">
      <c r="A3" s="122" t="s">
        <v>234</v>
      </c>
      <c r="B3" s="124" t="s">
        <v>235</v>
      </c>
      <c r="C3" s="58" t="s">
        <v>236</v>
      </c>
      <c r="D3" s="124" t="s">
        <v>238</v>
      </c>
      <c r="E3" s="124" t="s">
        <v>239</v>
      </c>
      <c r="F3" s="124" t="s">
        <v>240</v>
      </c>
      <c r="G3" s="124" t="s">
        <v>241</v>
      </c>
      <c r="H3" s="124" t="s">
        <v>242</v>
      </c>
      <c r="I3" s="126" t="s">
        <v>243</v>
      </c>
    </row>
    <row r="4" spans="1:12" ht="15.75" thickBot="1" x14ac:dyDescent="0.3">
      <c r="A4" s="123"/>
      <c r="B4" s="125"/>
      <c r="C4" s="49" t="s">
        <v>237</v>
      </c>
      <c r="D4" s="125"/>
      <c r="E4" s="125"/>
      <c r="F4" s="125"/>
      <c r="G4" s="125"/>
      <c r="H4" s="125"/>
      <c r="I4" s="127"/>
    </row>
    <row r="5" spans="1:12" ht="21" customHeight="1" thickBot="1" x14ac:dyDescent="0.3">
      <c r="A5" s="134" t="s">
        <v>443</v>
      </c>
      <c r="B5" s="135"/>
      <c r="C5" s="135"/>
      <c r="D5" s="135"/>
      <c r="E5" s="135"/>
      <c r="F5" s="135"/>
      <c r="G5" s="135"/>
      <c r="H5" s="135"/>
      <c r="I5" s="136"/>
      <c r="K5" s="67" t="s">
        <v>247</v>
      </c>
      <c r="L5" t="s">
        <v>250</v>
      </c>
    </row>
    <row r="6" spans="1:12" ht="15.75" thickBot="1" x14ac:dyDescent="0.3">
      <c r="A6" s="61" t="s">
        <v>348</v>
      </c>
      <c r="B6" s="53">
        <v>45671</v>
      </c>
      <c r="C6" s="53">
        <v>45776</v>
      </c>
      <c r="D6" s="54">
        <v>0</v>
      </c>
      <c r="E6" s="54">
        <v>0</v>
      </c>
      <c r="F6" s="54">
        <v>0</v>
      </c>
      <c r="G6" s="54">
        <v>0</v>
      </c>
      <c r="H6" s="55">
        <v>2200</v>
      </c>
      <c r="I6" s="62">
        <v>2200</v>
      </c>
      <c r="K6" s="68" t="s">
        <v>348</v>
      </c>
      <c r="L6">
        <v>67485</v>
      </c>
    </row>
    <row r="7" spans="1:12" ht="15.75" thickBot="1" x14ac:dyDescent="0.3">
      <c r="A7" s="59" t="s">
        <v>353</v>
      </c>
      <c r="B7" s="50">
        <v>45687</v>
      </c>
      <c r="C7" s="50">
        <v>45767</v>
      </c>
      <c r="D7" s="51">
        <v>0</v>
      </c>
      <c r="E7" s="51">
        <v>0</v>
      </c>
      <c r="F7" s="51">
        <v>0</v>
      </c>
      <c r="G7" s="51">
        <v>0</v>
      </c>
      <c r="H7" s="52">
        <v>5200</v>
      </c>
      <c r="I7" s="60">
        <v>5200</v>
      </c>
      <c r="K7" s="68" t="s">
        <v>353</v>
      </c>
      <c r="L7">
        <v>64200</v>
      </c>
    </row>
    <row r="8" spans="1:12" ht="15.75" thickBot="1" x14ac:dyDescent="0.3">
      <c r="A8" s="61" t="s">
        <v>131</v>
      </c>
      <c r="B8" s="53">
        <v>45671</v>
      </c>
      <c r="C8" s="53">
        <v>45776</v>
      </c>
      <c r="D8" s="54">
        <v>0</v>
      </c>
      <c r="E8" s="54">
        <v>0</v>
      </c>
      <c r="F8" s="54">
        <v>0</v>
      </c>
      <c r="G8" s="54">
        <v>0</v>
      </c>
      <c r="H8" s="55">
        <v>5200</v>
      </c>
      <c r="I8" s="62">
        <v>5200</v>
      </c>
      <c r="K8" s="68" t="s">
        <v>443</v>
      </c>
    </row>
    <row r="9" spans="1:12" ht="15.75" thickBot="1" x14ac:dyDescent="0.3">
      <c r="A9" s="59" t="s">
        <v>349</v>
      </c>
      <c r="B9" s="50">
        <v>45671</v>
      </c>
      <c r="C9" s="50">
        <v>45776</v>
      </c>
      <c r="D9" s="51">
        <v>0</v>
      </c>
      <c r="E9" s="51">
        <v>0</v>
      </c>
      <c r="F9" s="51">
        <v>0</v>
      </c>
      <c r="G9" s="51">
        <v>0</v>
      </c>
      <c r="H9" s="52">
        <v>5200</v>
      </c>
      <c r="I9" s="60">
        <v>5200</v>
      </c>
      <c r="K9" s="68" t="s">
        <v>444</v>
      </c>
    </row>
    <row r="10" spans="1:12" ht="15.75" thickBot="1" x14ac:dyDescent="0.3">
      <c r="A10" s="61" t="s">
        <v>132</v>
      </c>
      <c r="B10" s="53">
        <v>45671</v>
      </c>
      <c r="C10" s="53">
        <v>45776</v>
      </c>
      <c r="D10" s="54">
        <v>0</v>
      </c>
      <c r="E10" s="54">
        <v>0</v>
      </c>
      <c r="F10" s="54">
        <v>0</v>
      </c>
      <c r="G10" s="54">
        <v>0</v>
      </c>
      <c r="H10" s="55">
        <v>5200</v>
      </c>
      <c r="I10" s="62">
        <v>5200</v>
      </c>
      <c r="K10" s="68" t="s">
        <v>463</v>
      </c>
    </row>
    <row r="11" spans="1:12" ht="15.75" thickBot="1" x14ac:dyDescent="0.3">
      <c r="A11" s="59" t="s">
        <v>350</v>
      </c>
      <c r="B11" s="50">
        <v>45671</v>
      </c>
      <c r="C11" s="50">
        <v>45776</v>
      </c>
      <c r="D11" s="51">
        <v>0</v>
      </c>
      <c r="E11" s="51">
        <v>0</v>
      </c>
      <c r="F11" s="51">
        <v>0</v>
      </c>
      <c r="G11" s="51">
        <v>0</v>
      </c>
      <c r="H11" s="52">
        <v>5200</v>
      </c>
      <c r="I11" s="60">
        <v>5200</v>
      </c>
      <c r="K11" s="68" t="s">
        <v>464</v>
      </c>
    </row>
    <row r="12" spans="1:12" ht="15.75" thickBot="1" x14ac:dyDescent="0.3">
      <c r="A12" s="61" t="s">
        <v>351</v>
      </c>
      <c r="B12" s="53">
        <v>45671</v>
      </c>
      <c r="C12" s="53">
        <v>45776</v>
      </c>
      <c r="D12" s="54">
        <v>0</v>
      </c>
      <c r="E12" s="54">
        <v>0</v>
      </c>
      <c r="F12" s="54">
        <v>0</v>
      </c>
      <c r="G12" s="54">
        <v>0</v>
      </c>
      <c r="H12" s="55">
        <v>3274</v>
      </c>
      <c r="I12" s="62">
        <v>3274</v>
      </c>
      <c r="K12" s="68" t="s">
        <v>465</v>
      </c>
    </row>
    <row r="13" spans="1:12" ht="15.75" thickBot="1" x14ac:dyDescent="0.3">
      <c r="A13" s="59" t="s">
        <v>352</v>
      </c>
      <c r="B13" s="50">
        <v>45671</v>
      </c>
      <c r="C13" s="50">
        <v>45776</v>
      </c>
      <c r="D13" s="51">
        <v>0</v>
      </c>
      <c r="E13" s="51">
        <v>0</v>
      </c>
      <c r="F13" s="51">
        <v>0</v>
      </c>
      <c r="G13" s="51">
        <v>0</v>
      </c>
      <c r="H13" s="52">
        <v>5200</v>
      </c>
      <c r="I13" s="60">
        <v>5200</v>
      </c>
      <c r="K13" s="68" t="s">
        <v>466</v>
      </c>
    </row>
    <row r="14" spans="1:12" ht="15.75" thickBot="1" x14ac:dyDescent="0.3">
      <c r="A14" s="113" t="s">
        <v>245</v>
      </c>
      <c r="B14" s="114"/>
      <c r="C14" s="115"/>
      <c r="D14" s="56">
        <v>0</v>
      </c>
      <c r="E14" s="56">
        <v>0</v>
      </c>
      <c r="F14" s="56">
        <v>0</v>
      </c>
      <c r="G14" s="56">
        <v>0</v>
      </c>
      <c r="H14" s="57">
        <v>36674</v>
      </c>
      <c r="I14" s="63">
        <v>36674</v>
      </c>
      <c r="K14" s="68" t="s">
        <v>472</v>
      </c>
    </row>
    <row r="15" spans="1:12" ht="21" customHeight="1" thickBot="1" x14ac:dyDescent="0.3">
      <c r="A15" s="131" t="s">
        <v>444</v>
      </c>
      <c r="B15" s="132"/>
      <c r="C15" s="132"/>
      <c r="D15" s="132"/>
      <c r="E15" s="132"/>
      <c r="F15" s="132"/>
      <c r="G15" s="132"/>
      <c r="H15" s="132"/>
      <c r="I15" s="133"/>
      <c r="K15" s="68" t="s">
        <v>473</v>
      </c>
    </row>
    <row r="16" spans="1:12" ht="15.75" thickBot="1" x14ac:dyDescent="0.3">
      <c r="A16" s="61" t="s">
        <v>348</v>
      </c>
      <c r="B16" s="53">
        <v>45702</v>
      </c>
      <c r="C16" s="53">
        <v>45776</v>
      </c>
      <c r="D16" s="54">
        <v>0</v>
      </c>
      <c r="E16" s="54">
        <v>0</v>
      </c>
      <c r="F16" s="54">
        <v>0</v>
      </c>
      <c r="G16" s="54">
        <v>0</v>
      </c>
      <c r="H16" s="55">
        <v>2200</v>
      </c>
      <c r="I16" s="62">
        <v>2200</v>
      </c>
      <c r="K16" s="68" t="s">
        <v>469</v>
      </c>
    </row>
    <row r="17" spans="1:12" ht="15.75" thickBot="1" x14ac:dyDescent="0.3">
      <c r="A17" s="59" t="s">
        <v>353</v>
      </c>
      <c r="B17" s="50">
        <v>45716</v>
      </c>
      <c r="C17" s="50">
        <v>45767</v>
      </c>
      <c r="D17" s="51">
        <v>0</v>
      </c>
      <c r="E17" s="51">
        <v>0</v>
      </c>
      <c r="F17" s="51">
        <v>0</v>
      </c>
      <c r="G17" s="51">
        <v>0</v>
      </c>
      <c r="H17" s="52">
        <v>5200</v>
      </c>
      <c r="I17" s="60">
        <v>5200</v>
      </c>
      <c r="K17" s="68" t="s">
        <v>474</v>
      </c>
    </row>
    <row r="18" spans="1:12" ht="15.75" thickBot="1" x14ac:dyDescent="0.3">
      <c r="A18" s="61" t="s">
        <v>131</v>
      </c>
      <c r="B18" s="53">
        <v>45702</v>
      </c>
      <c r="C18" s="53">
        <v>45776</v>
      </c>
      <c r="D18" s="54">
        <v>0</v>
      </c>
      <c r="E18" s="54">
        <v>0</v>
      </c>
      <c r="F18" s="54">
        <v>0</v>
      </c>
      <c r="G18" s="54">
        <v>0</v>
      </c>
      <c r="H18" s="55">
        <v>5200</v>
      </c>
      <c r="I18" s="62">
        <v>5200</v>
      </c>
      <c r="K18" s="68" t="s">
        <v>477</v>
      </c>
    </row>
    <row r="19" spans="1:12" ht="15.75" thickBot="1" x14ac:dyDescent="0.3">
      <c r="A19" s="59" t="s">
        <v>349</v>
      </c>
      <c r="B19" s="50">
        <v>45702</v>
      </c>
      <c r="C19" s="50">
        <v>45776</v>
      </c>
      <c r="D19" s="51">
        <v>0</v>
      </c>
      <c r="E19" s="51">
        <v>0</v>
      </c>
      <c r="F19" s="51">
        <v>0</v>
      </c>
      <c r="G19" s="51">
        <v>0</v>
      </c>
      <c r="H19" s="52">
        <v>5200</v>
      </c>
      <c r="I19" s="60">
        <v>5200</v>
      </c>
      <c r="K19" s="68" t="s">
        <v>478</v>
      </c>
    </row>
    <row r="20" spans="1:12" ht="15.75" thickBot="1" x14ac:dyDescent="0.3">
      <c r="A20" s="61" t="s">
        <v>132</v>
      </c>
      <c r="B20" s="53">
        <v>45702</v>
      </c>
      <c r="C20" s="53">
        <v>45776</v>
      </c>
      <c r="D20" s="54">
        <v>0</v>
      </c>
      <c r="E20" s="54">
        <v>0</v>
      </c>
      <c r="F20" s="54">
        <v>0</v>
      </c>
      <c r="G20" s="54">
        <v>0</v>
      </c>
      <c r="H20" s="55">
        <v>5200</v>
      </c>
      <c r="I20" s="62">
        <v>5200</v>
      </c>
      <c r="K20" s="68" t="s">
        <v>131</v>
      </c>
      <c r="L20">
        <v>64200</v>
      </c>
    </row>
    <row r="21" spans="1:12" ht="15.75" thickBot="1" x14ac:dyDescent="0.3">
      <c r="A21" s="59" t="s">
        <v>350</v>
      </c>
      <c r="B21" s="50">
        <v>45702</v>
      </c>
      <c r="C21" s="50">
        <v>45776</v>
      </c>
      <c r="D21" s="51">
        <v>0</v>
      </c>
      <c r="E21" s="51">
        <v>0</v>
      </c>
      <c r="F21" s="51">
        <v>0</v>
      </c>
      <c r="G21" s="51">
        <v>0</v>
      </c>
      <c r="H21" s="52">
        <v>5200</v>
      </c>
      <c r="I21" s="60">
        <v>5200</v>
      </c>
      <c r="K21" s="68" t="s">
        <v>349</v>
      </c>
      <c r="L21">
        <v>64200</v>
      </c>
    </row>
    <row r="22" spans="1:12" ht="15.75" thickBot="1" x14ac:dyDescent="0.3">
      <c r="A22" s="61" t="s">
        <v>351</v>
      </c>
      <c r="B22" s="53">
        <v>45702</v>
      </c>
      <c r="C22" s="53">
        <v>45776</v>
      </c>
      <c r="D22" s="54">
        <v>0</v>
      </c>
      <c r="E22" s="54">
        <v>0</v>
      </c>
      <c r="F22" s="54">
        <v>0</v>
      </c>
      <c r="G22" s="54">
        <v>0</v>
      </c>
      <c r="H22" s="55">
        <v>3274</v>
      </c>
      <c r="I22" s="62">
        <v>3274</v>
      </c>
      <c r="K22" s="68" t="s">
        <v>132</v>
      </c>
      <c r="L22">
        <v>64200</v>
      </c>
    </row>
    <row r="23" spans="1:12" ht="15.75" thickBot="1" x14ac:dyDescent="0.3">
      <c r="A23" s="59" t="s">
        <v>352</v>
      </c>
      <c r="B23" s="50">
        <v>45702</v>
      </c>
      <c r="C23" s="50">
        <v>45776</v>
      </c>
      <c r="D23" s="51">
        <v>0</v>
      </c>
      <c r="E23" s="51">
        <v>0</v>
      </c>
      <c r="F23" s="51">
        <v>0</v>
      </c>
      <c r="G23" s="51">
        <v>0</v>
      </c>
      <c r="H23" s="52">
        <v>5200</v>
      </c>
      <c r="I23" s="60">
        <v>5200</v>
      </c>
      <c r="K23" s="68" t="s">
        <v>350</v>
      </c>
      <c r="L23">
        <v>64200</v>
      </c>
    </row>
    <row r="24" spans="1:12" ht="15.75" thickBot="1" x14ac:dyDescent="0.3">
      <c r="A24" s="113" t="s">
        <v>245</v>
      </c>
      <c r="B24" s="114"/>
      <c r="C24" s="115"/>
      <c r="D24" s="56">
        <v>0</v>
      </c>
      <c r="E24" s="56">
        <v>0</v>
      </c>
      <c r="F24" s="56">
        <v>0</v>
      </c>
      <c r="G24" s="56">
        <v>0</v>
      </c>
      <c r="H24" s="57">
        <v>36674</v>
      </c>
      <c r="I24" s="63">
        <v>36674</v>
      </c>
      <c r="K24" s="68" t="s">
        <v>351</v>
      </c>
      <c r="L24">
        <v>40284</v>
      </c>
    </row>
    <row r="25" spans="1:12" ht="21" customHeight="1" thickBot="1" x14ac:dyDescent="0.3">
      <c r="A25" s="131" t="s">
        <v>463</v>
      </c>
      <c r="B25" s="132"/>
      <c r="C25" s="132"/>
      <c r="D25" s="132"/>
      <c r="E25" s="132"/>
      <c r="F25" s="132"/>
      <c r="G25" s="132"/>
      <c r="H25" s="132"/>
      <c r="I25" s="133"/>
      <c r="K25" s="68" t="s">
        <v>352</v>
      </c>
      <c r="L25">
        <v>64200</v>
      </c>
    </row>
    <row r="26" spans="1:12" ht="15.75" thickBot="1" x14ac:dyDescent="0.3">
      <c r="A26" s="61" t="s">
        <v>348</v>
      </c>
      <c r="B26" s="53">
        <v>45730</v>
      </c>
      <c r="C26" s="53">
        <v>45776</v>
      </c>
      <c r="D26" s="54">
        <v>0</v>
      </c>
      <c r="E26" s="54">
        <v>0</v>
      </c>
      <c r="F26" s="54">
        <v>0</v>
      </c>
      <c r="G26" s="54">
        <v>0</v>
      </c>
      <c r="H26" s="55">
        <v>2200</v>
      </c>
      <c r="I26" s="62">
        <v>2200</v>
      </c>
      <c r="K26" s="68" t="s">
        <v>476</v>
      </c>
      <c r="L26">
        <v>22000</v>
      </c>
    </row>
    <row r="27" spans="1:12" ht="15.75" thickBot="1" x14ac:dyDescent="0.3">
      <c r="A27" s="59" t="s">
        <v>353</v>
      </c>
      <c r="B27" s="50">
        <v>45744</v>
      </c>
      <c r="C27" s="50">
        <v>45767</v>
      </c>
      <c r="D27" s="51">
        <v>0</v>
      </c>
      <c r="E27" s="51">
        <v>0</v>
      </c>
      <c r="F27" s="51">
        <v>0</v>
      </c>
      <c r="G27" s="51">
        <v>0</v>
      </c>
      <c r="H27" s="52">
        <v>5200</v>
      </c>
      <c r="I27" s="60">
        <v>5200</v>
      </c>
      <c r="K27" s="68" t="s">
        <v>245</v>
      </c>
      <c r="L27">
        <v>514969</v>
      </c>
    </row>
    <row r="28" spans="1:12" ht="15.75" thickBot="1" x14ac:dyDescent="0.3">
      <c r="A28" s="61" t="s">
        <v>131</v>
      </c>
      <c r="B28" s="53">
        <v>45730</v>
      </c>
      <c r="C28" s="53">
        <v>45776</v>
      </c>
      <c r="D28" s="54">
        <v>0</v>
      </c>
      <c r="E28" s="54">
        <v>0</v>
      </c>
      <c r="F28" s="54">
        <v>0</v>
      </c>
      <c r="G28" s="54">
        <v>0</v>
      </c>
      <c r="H28" s="55">
        <v>5200</v>
      </c>
      <c r="I28" s="62">
        <v>5200</v>
      </c>
      <c r="K28" s="68" t="s">
        <v>246</v>
      </c>
      <c r="L28">
        <v>514969</v>
      </c>
    </row>
    <row r="29" spans="1:12" ht="15.75" thickBot="1" x14ac:dyDescent="0.3">
      <c r="A29" s="59" t="s">
        <v>349</v>
      </c>
      <c r="B29" s="50">
        <v>45730</v>
      </c>
      <c r="C29" s="50">
        <v>45776</v>
      </c>
      <c r="D29" s="51">
        <v>0</v>
      </c>
      <c r="E29" s="51">
        <v>0</v>
      </c>
      <c r="F29" s="51">
        <v>0</v>
      </c>
      <c r="G29" s="51">
        <v>0</v>
      </c>
      <c r="H29" s="52">
        <v>5200</v>
      </c>
      <c r="I29" s="60">
        <v>5200</v>
      </c>
      <c r="K29" s="68" t="s">
        <v>248</v>
      </c>
    </row>
    <row r="30" spans="1:12" ht="15.75" thickBot="1" x14ac:dyDescent="0.3">
      <c r="A30" s="61" t="s">
        <v>132</v>
      </c>
      <c r="B30" s="53">
        <v>45730</v>
      </c>
      <c r="C30" s="53">
        <v>45776</v>
      </c>
      <c r="D30" s="54">
        <v>0</v>
      </c>
      <c r="E30" s="54">
        <v>0</v>
      </c>
      <c r="F30" s="54">
        <v>0</v>
      </c>
      <c r="G30" s="54">
        <v>0</v>
      </c>
      <c r="H30" s="55">
        <v>5200</v>
      </c>
      <c r="I30" s="62">
        <v>5200</v>
      </c>
      <c r="K30" s="68" t="s">
        <v>249</v>
      </c>
      <c r="L30">
        <v>1544907</v>
      </c>
    </row>
    <row r="31" spans="1:12" ht="15.75" thickBot="1" x14ac:dyDescent="0.3">
      <c r="A31" s="59" t="s">
        <v>350</v>
      </c>
      <c r="B31" s="50">
        <v>45730</v>
      </c>
      <c r="C31" s="50">
        <v>45776</v>
      </c>
      <c r="D31" s="51">
        <v>0</v>
      </c>
      <c r="E31" s="51">
        <v>0</v>
      </c>
      <c r="F31" s="51">
        <v>0</v>
      </c>
      <c r="G31" s="51">
        <v>0</v>
      </c>
      <c r="H31" s="52">
        <v>5200</v>
      </c>
      <c r="I31" s="60">
        <v>5200</v>
      </c>
    </row>
    <row r="32" spans="1:12" ht="15.75" thickBot="1" x14ac:dyDescent="0.3">
      <c r="A32" s="61" t="s">
        <v>351</v>
      </c>
      <c r="B32" s="53">
        <v>45730</v>
      </c>
      <c r="C32" s="53">
        <v>45776</v>
      </c>
      <c r="D32" s="54">
        <v>0</v>
      </c>
      <c r="E32" s="54">
        <v>0</v>
      </c>
      <c r="F32" s="54">
        <v>0</v>
      </c>
      <c r="G32" s="54">
        <v>0</v>
      </c>
      <c r="H32" s="55">
        <v>3274</v>
      </c>
      <c r="I32" s="62">
        <v>3274</v>
      </c>
    </row>
    <row r="33" spans="1:9" ht="15.75" thickBot="1" x14ac:dyDescent="0.3">
      <c r="A33" s="59" t="s">
        <v>352</v>
      </c>
      <c r="B33" s="50">
        <v>45730</v>
      </c>
      <c r="C33" s="50">
        <v>45776</v>
      </c>
      <c r="D33" s="51">
        <v>0</v>
      </c>
      <c r="E33" s="51">
        <v>0</v>
      </c>
      <c r="F33" s="51">
        <v>0</v>
      </c>
      <c r="G33" s="51">
        <v>0</v>
      </c>
      <c r="H33" s="52">
        <v>5200</v>
      </c>
      <c r="I33" s="60">
        <v>5200</v>
      </c>
    </row>
    <row r="34" spans="1:9" ht="15.75" thickBot="1" x14ac:dyDescent="0.3">
      <c r="A34" s="113" t="s">
        <v>245</v>
      </c>
      <c r="B34" s="114"/>
      <c r="C34" s="115"/>
      <c r="D34" s="56">
        <v>0</v>
      </c>
      <c r="E34" s="56">
        <v>0</v>
      </c>
      <c r="F34" s="56">
        <v>0</v>
      </c>
      <c r="G34" s="56">
        <v>0</v>
      </c>
      <c r="H34" s="57">
        <v>36674</v>
      </c>
      <c r="I34" s="63">
        <v>36674</v>
      </c>
    </row>
    <row r="35" spans="1:9" ht="21" customHeight="1" thickBot="1" x14ac:dyDescent="0.3">
      <c r="A35" s="131" t="s">
        <v>464</v>
      </c>
      <c r="B35" s="132"/>
      <c r="C35" s="132"/>
      <c r="D35" s="132"/>
      <c r="E35" s="132"/>
      <c r="F35" s="132"/>
      <c r="G35" s="132"/>
      <c r="H35" s="132"/>
      <c r="I35" s="133"/>
    </row>
    <row r="36" spans="1:9" ht="15.75" thickBot="1" x14ac:dyDescent="0.3">
      <c r="A36" s="61" t="s">
        <v>348</v>
      </c>
      <c r="B36" s="53">
        <v>45761</v>
      </c>
      <c r="C36" s="53">
        <v>45776</v>
      </c>
      <c r="D36" s="54">
        <v>0</v>
      </c>
      <c r="E36" s="54">
        <v>0</v>
      </c>
      <c r="F36" s="54">
        <v>0</v>
      </c>
      <c r="G36" s="54">
        <v>0</v>
      </c>
      <c r="H36" s="55">
        <v>2200</v>
      </c>
      <c r="I36" s="62">
        <v>2200</v>
      </c>
    </row>
    <row r="37" spans="1:9" ht="15.75" thickBot="1" x14ac:dyDescent="0.3">
      <c r="A37" s="59" t="s">
        <v>353</v>
      </c>
      <c r="B37" s="50">
        <v>45764</v>
      </c>
      <c r="C37" s="50">
        <v>45767</v>
      </c>
      <c r="D37" s="51">
        <v>0</v>
      </c>
      <c r="E37" s="51">
        <v>0</v>
      </c>
      <c r="F37" s="51">
        <v>0</v>
      </c>
      <c r="G37" s="51">
        <v>0</v>
      </c>
      <c r="H37" s="52">
        <v>5200</v>
      </c>
      <c r="I37" s="60">
        <v>5200</v>
      </c>
    </row>
    <row r="38" spans="1:9" ht="15.75" thickBot="1" x14ac:dyDescent="0.3">
      <c r="A38" s="61" t="s">
        <v>131</v>
      </c>
      <c r="B38" s="53">
        <v>45761</v>
      </c>
      <c r="C38" s="53">
        <v>45776</v>
      </c>
      <c r="D38" s="54">
        <v>0</v>
      </c>
      <c r="E38" s="54">
        <v>0</v>
      </c>
      <c r="F38" s="54">
        <v>0</v>
      </c>
      <c r="G38" s="54">
        <v>0</v>
      </c>
      <c r="H38" s="55">
        <v>5200</v>
      </c>
      <c r="I38" s="62">
        <v>5200</v>
      </c>
    </row>
    <row r="39" spans="1:9" ht="15.75" thickBot="1" x14ac:dyDescent="0.3">
      <c r="A39" s="59" t="s">
        <v>349</v>
      </c>
      <c r="B39" s="50">
        <v>45761</v>
      </c>
      <c r="C39" s="50">
        <v>45776</v>
      </c>
      <c r="D39" s="51">
        <v>0</v>
      </c>
      <c r="E39" s="51">
        <v>0</v>
      </c>
      <c r="F39" s="51">
        <v>0</v>
      </c>
      <c r="G39" s="51">
        <v>0</v>
      </c>
      <c r="H39" s="52">
        <v>5200</v>
      </c>
      <c r="I39" s="60">
        <v>5200</v>
      </c>
    </row>
    <row r="40" spans="1:9" ht="15.75" thickBot="1" x14ac:dyDescent="0.3">
      <c r="A40" s="61" t="s">
        <v>132</v>
      </c>
      <c r="B40" s="53">
        <v>45761</v>
      </c>
      <c r="C40" s="53">
        <v>45776</v>
      </c>
      <c r="D40" s="54">
        <v>0</v>
      </c>
      <c r="E40" s="54">
        <v>0</v>
      </c>
      <c r="F40" s="54">
        <v>0</v>
      </c>
      <c r="G40" s="54">
        <v>0</v>
      </c>
      <c r="H40" s="55">
        <v>5200</v>
      </c>
      <c r="I40" s="62">
        <v>5200</v>
      </c>
    </row>
    <row r="41" spans="1:9" ht="15.75" thickBot="1" x14ac:dyDescent="0.3">
      <c r="A41" s="59" t="s">
        <v>350</v>
      </c>
      <c r="B41" s="50">
        <v>45761</v>
      </c>
      <c r="C41" s="50">
        <v>45776</v>
      </c>
      <c r="D41" s="51">
        <v>0</v>
      </c>
      <c r="E41" s="51">
        <v>0</v>
      </c>
      <c r="F41" s="51">
        <v>0</v>
      </c>
      <c r="G41" s="51">
        <v>0</v>
      </c>
      <c r="H41" s="52">
        <v>5200</v>
      </c>
      <c r="I41" s="60">
        <v>5200</v>
      </c>
    </row>
    <row r="42" spans="1:9" ht="15.75" thickBot="1" x14ac:dyDescent="0.3">
      <c r="A42" s="61" t="s">
        <v>351</v>
      </c>
      <c r="B42" s="53">
        <v>45761</v>
      </c>
      <c r="C42" s="53">
        <v>45776</v>
      </c>
      <c r="D42" s="54">
        <v>0</v>
      </c>
      <c r="E42" s="54">
        <v>0</v>
      </c>
      <c r="F42" s="54">
        <v>0</v>
      </c>
      <c r="G42" s="54">
        <v>0</v>
      </c>
      <c r="H42" s="55">
        <v>3274</v>
      </c>
      <c r="I42" s="62">
        <v>3274</v>
      </c>
    </row>
    <row r="43" spans="1:9" ht="15.75" thickBot="1" x14ac:dyDescent="0.3">
      <c r="A43" s="59" t="s">
        <v>352</v>
      </c>
      <c r="B43" s="50">
        <v>45761</v>
      </c>
      <c r="C43" s="50">
        <v>45776</v>
      </c>
      <c r="D43" s="51">
        <v>0</v>
      </c>
      <c r="E43" s="51">
        <v>0</v>
      </c>
      <c r="F43" s="51">
        <v>0</v>
      </c>
      <c r="G43" s="51">
        <v>0</v>
      </c>
      <c r="H43" s="52">
        <v>5200</v>
      </c>
      <c r="I43" s="60">
        <v>5200</v>
      </c>
    </row>
    <row r="44" spans="1:9" ht="15.75" thickBot="1" x14ac:dyDescent="0.3">
      <c r="A44" s="113" t="s">
        <v>245</v>
      </c>
      <c r="B44" s="114"/>
      <c r="C44" s="115"/>
      <c r="D44" s="56">
        <v>0</v>
      </c>
      <c r="E44" s="56">
        <v>0</v>
      </c>
      <c r="F44" s="56">
        <v>0</v>
      </c>
      <c r="G44" s="56">
        <v>0</v>
      </c>
      <c r="H44" s="57">
        <v>36674</v>
      </c>
      <c r="I44" s="63">
        <v>36674</v>
      </c>
    </row>
    <row r="45" spans="1:9" ht="21" customHeight="1" thickBot="1" x14ac:dyDescent="0.3">
      <c r="A45" s="131" t="s">
        <v>465</v>
      </c>
      <c r="B45" s="132"/>
      <c r="C45" s="132"/>
      <c r="D45" s="132"/>
      <c r="E45" s="132"/>
      <c r="F45" s="132"/>
      <c r="G45" s="132"/>
      <c r="H45" s="132"/>
      <c r="I45" s="133"/>
    </row>
    <row r="46" spans="1:9" ht="15.75" thickBot="1" x14ac:dyDescent="0.3">
      <c r="A46" s="61" t="s">
        <v>348</v>
      </c>
      <c r="B46" s="53">
        <v>45791</v>
      </c>
      <c r="C46" s="53">
        <v>45847</v>
      </c>
      <c r="D46" s="54">
        <v>0</v>
      </c>
      <c r="E46" s="54">
        <v>0</v>
      </c>
      <c r="F46" s="54">
        <v>0</v>
      </c>
      <c r="G46" s="54">
        <v>0</v>
      </c>
      <c r="H46" s="55">
        <v>2200</v>
      </c>
      <c r="I46" s="62">
        <v>2200</v>
      </c>
    </row>
    <row r="47" spans="1:9" ht="15.75" thickBot="1" x14ac:dyDescent="0.3">
      <c r="A47" s="59" t="s">
        <v>353</v>
      </c>
      <c r="B47" s="50">
        <v>45791</v>
      </c>
      <c r="C47" s="50">
        <v>45847</v>
      </c>
      <c r="D47" s="51">
        <v>0</v>
      </c>
      <c r="E47" s="51">
        <v>0</v>
      </c>
      <c r="F47" s="51">
        <v>0</v>
      </c>
      <c r="G47" s="51">
        <v>0</v>
      </c>
      <c r="H47" s="52">
        <v>5200</v>
      </c>
      <c r="I47" s="60">
        <v>5200</v>
      </c>
    </row>
    <row r="48" spans="1:9" ht="15.75" thickBot="1" x14ac:dyDescent="0.3">
      <c r="A48" s="61" t="s">
        <v>131</v>
      </c>
      <c r="B48" s="53">
        <v>45791</v>
      </c>
      <c r="C48" s="53">
        <v>45847</v>
      </c>
      <c r="D48" s="54">
        <v>0</v>
      </c>
      <c r="E48" s="54">
        <v>0</v>
      </c>
      <c r="F48" s="54">
        <v>0</v>
      </c>
      <c r="G48" s="54">
        <v>0</v>
      </c>
      <c r="H48" s="55">
        <v>5200</v>
      </c>
      <c r="I48" s="62">
        <v>5200</v>
      </c>
    </row>
    <row r="49" spans="1:9" ht="15.75" thickBot="1" x14ac:dyDescent="0.3">
      <c r="A49" s="59" t="s">
        <v>349</v>
      </c>
      <c r="B49" s="50">
        <v>45791</v>
      </c>
      <c r="C49" s="50">
        <v>45847</v>
      </c>
      <c r="D49" s="51">
        <v>0</v>
      </c>
      <c r="E49" s="51">
        <v>0</v>
      </c>
      <c r="F49" s="51">
        <v>0</v>
      </c>
      <c r="G49" s="51">
        <v>0</v>
      </c>
      <c r="H49" s="52">
        <v>5200</v>
      </c>
      <c r="I49" s="60">
        <v>5200</v>
      </c>
    </row>
    <row r="50" spans="1:9" ht="15.75" thickBot="1" x14ac:dyDescent="0.3">
      <c r="A50" s="61" t="s">
        <v>132</v>
      </c>
      <c r="B50" s="53">
        <v>45791</v>
      </c>
      <c r="C50" s="53">
        <v>45847</v>
      </c>
      <c r="D50" s="54">
        <v>0</v>
      </c>
      <c r="E50" s="54">
        <v>0</v>
      </c>
      <c r="F50" s="54">
        <v>0</v>
      </c>
      <c r="G50" s="54">
        <v>0</v>
      </c>
      <c r="H50" s="55">
        <v>5200</v>
      </c>
      <c r="I50" s="62">
        <v>5200</v>
      </c>
    </row>
    <row r="51" spans="1:9" ht="15.75" thickBot="1" x14ac:dyDescent="0.3">
      <c r="A51" s="59" t="s">
        <v>350</v>
      </c>
      <c r="B51" s="50">
        <v>45791</v>
      </c>
      <c r="C51" s="50">
        <v>45846</v>
      </c>
      <c r="D51" s="51">
        <v>0</v>
      </c>
      <c r="E51" s="51">
        <v>0</v>
      </c>
      <c r="F51" s="51">
        <v>0</v>
      </c>
      <c r="G51" s="51">
        <v>0</v>
      </c>
      <c r="H51" s="52">
        <v>5200</v>
      </c>
      <c r="I51" s="60">
        <v>5200</v>
      </c>
    </row>
    <row r="52" spans="1:9" ht="15.75" thickBot="1" x14ac:dyDescent="0.3">
      <c r="A52" s="61" t="s">
        <v>351</v>
      </c>
      <c r="B52" s="53">
        <v>45791</v>
      </c>
      <c r="C52" s="53">
        <v>45847</v>
      </c>
      <c r="D52" s="54">
        <v>0</v>
      </c>
      <c r="E52" s="54">
        <v>0</v>
      </c>
      <c r="F52" s="54">
        <v>0</v>
      </c>
      <c r="G52" s="54">
        <v>0</v>
      </c>
      <c r="H52" s="55">
        <v>3274</v>
      </c>
      <c r="I52" s="62">
        <v>3274</v>
      </c>
    </row>
    <row r="53" spans="1:9" ht="15.75" thickBot="1" x14ac:dyDescent="0.3">
      <c r="A53" s="59" t="s">
        <v>352</v>
      </c>
      <c r="B53" s="50">
        <v>45791</v>
      </c>
      <c r="C53" s="50">
        <v>45847</v>
      </c>
      <c r="D53" s="51">
        <v>0</v>
      </c>
      <c r="E53" s="51">
        <v>0</v>
      </c>
      <c r="F53" s="51">
        <v>0</v>
      </c>
      <c r="G53" s="51">
        <v>0</v>
      </c>
      <c r="H53" s="52">
        <v>5200</v>
      </c>
      <c r="I53" s="60">
        <v>5200</v>
      </c>
    </row>
    <row r="54" spans="1:9" ht="15.75" thickBot="1" x14ac:dyDescent="0.3">
      <c r="A54" s="113" t="s">
        <v>245</v>
      </c>
      <c r="B54" s="114"/>
      <c r="C54" s="115"/>
      <c r="D54" s="56">
        <v>0</v>
      </c>
      <c r="E54" s="56">
        <v>0</v>
      </c>
      <c r="F54" s="56">
        <v>0</v>
      </c>
      <c r="G54" s="56">
        <v>0</v>
      </c>
      <c r="H54" s="57">
        <v>36674</v>
      </c>
      <c r="I54" s="63">
        <v>36674</v>
      </c>
    </row>
    <row r="55" spans="1:9" ht="21" customHeight="1" thickBot="1" x14ac:dyDescent="0.3">
      <c r="A55" s="131" t="s">
        <v>466</v>
      </c>
      <c r="B55" s="132"/>
      <c r="C55" s="132"/>
      <c r="D55" s="132"/>
      <c r="E55" s="132"/>
      <c r="F55" s="132"/>
      <c r="G55" s="132"/>
      <c r="H55" s="132"/>
      <c r="I55" s="133"/>
    </row>
    <row r="56" spans="1:9" ht="15.75" thickBot="1" x14ac:dyDescent="0.3">
      <c r="A56" s="61" t="s">
        <v>348</v>
      </c>
      <c r="B56" s="53">
        <v>45821</v>
      </c>
      <c r="C56" s="53">
        <v>45847</v>
      </c>
      <c r="D56" s="54">
        <v>0</v>
      </c>
      <c r="E56" s="54">
        <v>0</v>
      </c>
      <c r="F56" s="54">
        <v>0</v>
      </c>
      <c r="G56" s="54">
        <v>0</v>
      </c>
      <c r="H56" s="55">
        <v>2200</v>
      </c>
      <c r="I56" s="62">
        <v>2200</v>
      </c>
    </row>
    <row r="57" spans="1:9" ht="15.75" thickBot="1" x14ac:dyDescent="0.3">
      <c r="A57" s="59" t="s">
        <v>353</v>
      </c>
      <c r="B57" s="50">
        <v>45821</v>
      </c>
      <c r="C57" s="50">
        <v>45847</v>
      </c>
      <c r="D57" s="51">
        <v>0</v>
      </c>
      <c r="E57" s="51">
        <v>0</v>
      </c>
      <c r="F57" s="51">
        <v>0</v>
      </c>
      <c r="G57" s="51">
        <v>0</v>
      </c>
      <c r="H57" s="52">
        <v>5200</v>
      </c>
      <c r="I57" s="60">
        <v>5200</v>
      </c>
    </row>
    <row r="58" spans="1:9" ht="15.75" thickBot="1" x14ac:dyDescent="0.3">
      <c r="A58" s="61" t="s">
        <v>131</v>
      </c>
      <c r="B58" s="53">
        <v>45821</v>
      </c>
      <c r="C58" s="53">
        <v>45847</v>
      </c>
      <c r="D58" s="54">
        <v>0</v>
      </c>
      <c r="E58" s="54">
        <v>0</v>
      </c>
      <c r="F58" s="54">
        <v>0</v>
      </c>
      <c r="G58" s="54">
        <v>0</v>
      </c>
      <c r="H58" s="55">
        <v>5200</v>
      </c>
      <c r="I58" s="62">
        <v>5200</v>
      </c>
    </row>
    <row r="59" spans="1:9" ht="15.75" thickBot="1" x14ac:dyDescent="0.3">
      <c r="A59" s="59" t="s">
        <v>349</v>
      </c>
      <c r="B59" s="50">
        <v>45821</v>
      </c>
      <c r="C59" s="50">
        <v>45847</v>
      </c>
      <c r="D59" s="51">
        <v>0</v>
      </c>
      <c r="E59" s="51">
        <v>0</v>
      </c>
      <c r="F59" s="51">
        <v>0</v>
      </c>
      <c r="G59" s="51">
        <v>0</v>
      </c>
      <c r="H59" s="52">
        <v>5200</v>
      </c>
      <c r="I59" s="60">
        <v>5200</v>
      </c>
    </row>
    <row r="60" spans="1:9" ht="15.75" thickBot="1" x14ac:dyDescent="0.3">
      <c r="A60" s="61" t="s">
        <v>132</v>
      </c>
      <c r="B60" s="53">
        <v>45821</v>
      </c>
      <c r="C60" s="53">
        <v>45847</v>
      </c>
      <c r="D60" s="54">
        <v>0</v>
      </c>
      <c r="E60" s="54">
        <v>0</v>
      </c>
      <c r="F60" s="54">
        <v>0</v>
      </c>
      <c r="G60" s="54">
        <v>0</v>
      </c>
      <c r="H60" s="55">
        <v>5200</v>
      </c>
      <c r="I60" s="62">
        <v>5200</v>
      </c>
    </row>
    <row r="61" spans="1:9" ht="15.75" thickBot="1" x14ac:dyDescent="0.3">
      <c r="A61" s="59" t="s">
        <v>350</v>
      </c>
      <c r="B61" s="50">
        <v>45821</v>
      </c>
      <c r="C61" s="50">
        <v>45846</v>
      </c>
      <c r="D61" s="51">
        <v>0</v>
      </c>
      <c r="E61" s="51">
        <v>0</v>
      </c>
      <c r="F61" s="51">
        <v>0</v>
      </c>
      <c r="G61" s="51">
        <v>0</v>
      </c>
      <c r="H61" s="52">
        <v>5200</v>
      </c>
      <c r="I61" s="60">
        <v>5200</v>
      </c>
    </row>
    <row r="62" spans="1:9" ht="15.75" thickBot="1" x14ac:dyDescent="0.3">
      <c r="A62" s="61" t="s">
        <v>351</v>
      </c>
      <c r="B62" s="53">
        <v>45821</v>
      </c>
      <c r="C62" s="53">
        <v>45847</v>
      </c>
      <c r="D62" s="54">
        <v>0</v>
      </c>
      <c r="E62" s="54">
        <v>0</v>
      </c>
      <c r="F62" s="54">
        <v>0</v>
      </c>
      <c r="G62" s="54">
        <v>0</v>
      </c>
      <c r="H62" s="55">
        <v>3274</v>
      </c>
      <c r="I62" s="62">
        <v>3274</v>
      </c>
    </row>
    <row r="63" spans="1:9" ht="15.75" thickBot="1" x14ac:dyDescent="0.3">
      <c r="A63" s="59" t="s">
        <v>352</v>
      </c>
      <c r="B63" s="50">
        <v>45821</v>
      </c>
      <c r="C63" s="50">
        <v>45847</v>
      </c>
      <c r="D63" s="51">
        <v>0</v>
      </c>
      <c r="E63" s="51">
        <v>0</v>
      </c>
      <c r="F63" s="51">
        <v>0</v>
      </c>
      <c r="G63" s="51">
        <v>0</v>
      </c>
      <c r="H63" s="52">
        <v>5200</v>
      </c>
      <c r="I63" s="60">
        <v>5200</v>
      </c>
    </row>
    <row r="64" spans="1:9" ht="15.75" thickBot="1" x14ac:dyDescent="0.3">
      <c r="A64" s="113" t="s">
        <v>245</v>
      </c>
      <c r="B64" s="114"/>
      <c r="C64" s="115"/>
      <c r="D64" s="56">
        <v>0</v>
      </c>
      <c r="E64" s="56">
        <v>0</v>
      </c>
      <c r="F64" s="56">
        <v>0</v>
      </c>
      <c r="G64" s="56">
        <v>0</v>
      </c>
      <c r="H64" s="57">
        <v>36674</v>
      </c>
      <c r="I64" s="63">
        <v>36674</v>
      </c>
    </row>
    <row r="65" spans="1:9" ht="21" customHeight="1" thickBot="1" x14ac:dyDescent="0.3">
      <c r="A65" s="131" t="s">
        <v>472</v>
      </c>
      <c r="B65" s="132"/>
      <c r="C65" s="132"/>
      <c r="D65" s="132"/>
      <c r="E65" s="132"/>
      <c r="F65" s="132"/>
      <c r="G65" s="132"/>
      <c r="H65" s="132"/>
      <c r="I65" s="133"/>
    </row>
    <row r="66" spans="1:9" ht="15.75" thickBot="1" x14ac:dyDescent="0.3">
      <c r="A66" s="61" t="s">
        <v>348</v>
      </c>
      <c r="B66" s="53">
        <v>45852</v>
      </c>
      <c r="C66" s="53">
        <v>46141</v>
      </c>
      <c r="D66" s="54">
        <v>0</v>
      </c>
      <c r="E66" s="54">
        <v>0</v>
      </c>
      <c r="F66" s="54">
        <v>0</v>
      </c>
      <c r="G66" s="54">
        <v>0</v>
      </c>
      <c r="H66" s="55">
        <v>9047.5</v>
      </c>
      <c r="I66" s="62">
        <v>9047.5</v>
      </c>
    </row>
    <row r="67" spans="1:9" ht="15.75" thickBot="1" x14ac:dyDescent="0.3">
      <c r="A67" s="59" t="s">
        <v>353</v>
      </c>
      <c r="B67" s="50">
        <v>45852</v>
      </c>
      <c r="C67" s="50">
        <v>46141</v>
      </c>
      <c r="D67" s="51">
        <v>0</v>
      </c>
      <c r="E67" s="51">
        <v>0</v>
      </c>
      <c r="F67" s="51">
        <v>0</v>
      </c>
      <c r="G67" s="51">
        <v>0</v>
      </c>
      <c r="H67" s="52">
        <v>5500</v>
      </c>
      <c r="I67" s="60">
        <v>5500</v>
      </c>
    </row>
    <row r="68" spans="1:9" ht="15.75" thickBot="1" x14ac:dyDescent="0.3">
      <c r="A68" s="61" t="s">
        <v>131</v>
      </c>
      <c r="B68" s="53">
        <v>45852</v>
      </c>
      <c r="C68" s="53">
        <v>46141</v>
      </c>
      <c r="D68" s="54">
        <v>0</v>
      </c>
      <c r="E68" s="54">
        <v>0</v>
      </c>
      <c r="F68" s="54">
        <v>0</v>
      </c>
      <c r="G68" s="54">
        <v>0</v>
      </c>
      <c r="H68" s="55">
        <v>5500</v>
      </c>
      <c r="I68" s="62">
        <v>5500</v>
      </c>
    </row>
    <row r="69" spans="1:9" ht="15.75" thickBot="1" x14ac:dyDescent="0.3">
      <c r="A69" s="59" t="s">
        <v>349</v>
      </c>
      <c r="B69" s="50">
        <v>45852</v>
      </c>
      <c r="C69" s="50">
        <v>46141</v>
      </c>
      <c r="D69" s="51">
        <v>0</v>
      </c>
      <c r="E69" s="51">
        <v>0</v>
      </c>
      <c r="F69" s="51">
        <v>0</v>
      </c>
      <c r="G69" s="51">
        <v>0</v>
      </c>
      <c r="H69" s="52">
        <v>5500</v>
      </c>
      <c r="I69" s="60">
        <v>5500</v>
      </c>
    </row>
    <row r="70" spans="1:9" ht="15.75" thickBot="1" x14ac:dyDescent="0.3">
      <c r="A70" s="61" t="s">
        <v>132</v>
      </c>
      <c r="B70" s="53">
        <v>45852</v>
      </c>
      <c r="C70" s="53">
        <v>46141</v>
      </c>
      <c r="D70" s="54">
        <v>0</v>
      </c>
      <c r="E70" s="54">
        <v>0</v>
      </c>
      <c r="F70" s="54">
        <v>0</v>
      </c>
      <c r="G70" s="54">
        <v>0</v>
      </c>
      <c r="H70" s="55">
        <v>5500</v>
      </c>
      <c r="I70" s="62">
        <v>5500</v>
      </c>
    </row>
    <row r="71" spans="1:9" ht="15.75" thickBot="1" x14ac:dyDescent="0.3">
      <c r="A71" s="59" t="s">
        <v>350</v>
      </c>
      <c r="B71" s="50">
        <v>45852</v>
      </c>
      <c r="C71" s="50">
        <v>46141</v>
      </c>
      <c r="D71" s="51">
        <v>0</v>
      </c>
      <c r="E71" s="51">
        <v>0</v>
      </c>
      <c r="F71" s="51">
        <v>0</v>
      </c>
      <c r="G71" s="51">
        <v>0</v>
      </c>
      <c r="H71" s="52">
        <v>5500</v>
      </c>
      <c r="I71" s="60">
        <v>5500</v>
      </c>
    </row>
    <row r="72" spans="1:9" ht="15.75" thickBot="1" x14ac:dyDescent="0.3">
      <c r="A72" s="61" t="s">
        <v>351</v>
      </c>
      <c r="B72" s="53">
        <v>45852</v>
      </c>
      <c r="C72" s="53">
        <v>46141</v>
      </c>
      <c r="D72" s="54">
        <v>0</v>
      </c>
      <c r="E72" s="54">
        <v>0</v>
      </c>
      <c r="F72" s="54">
        <v>0</v>
      </c>
      <c r="G72" s="54">
        <v>0</v>
      </c>
      <c r="H72" s="55">
        <v>3440</v>
      </c>
      <c r="I72" s="62">
        <v>3440</v>
      </c>
    </row>
    <row r="73" spans="1:9" ht="15.75" thickBot="1" x14ac:dyDescent="0.3">
      <c r="A73" s="59" t="s">
        <v>352</v>
      </c>
      <c r="B73" s="50">
        <v>45852</v>
      </c>
      <c r="C73" s="50">
        <v>46141</v>
      </c>
      <c r="D73" s="51">
        <v>0</v>
      </c>
      <c r="E73" s="51">
        <v>0</v>
      </c>
      <c r="F73" s="51">
        <v>0</v>
      </c>
      <c r="G73" s="51">
        <v>0</v>
      </c>
      <c r="H73" s="52">
        <v>5500</v>
      </c>
      <c r="I73" s="60">
        <v>5500</v>
      </c>
    </row>
    <row r="74" spans="1:9" ht="15.75" thickBot="1" x14ac:dyDescent="0.3">
      <c r="A74" s="113" t="s">
        <v>245</v>
      </c>
      <c r="B74" s="114"/>
      <c r="C74" s="115"/>
      <c r="D74" s="56">
        <v>0</v>
      </c>
      <c r="E74" s="56">
        <v>0</v>
      </c>
      <c r="F74" s="56">
        <v>0</v>
      </c>
      <c r="G74" s="56">
        <v>0</v>
      </c>
      <c r="H74" s="57">
        <v>45487.5</v>
      </c>
      <c r="I74" s="63">
        <v>45487.5</v>
      </c>
    </row>
    <row r="75" spans="1:9" ht="21" customHeight="1" thickBot="1" x14ac:dyDescent="0.3">
      <c r="A75" s="131" t="s">
        <v>473</v>
      </c>
      <c r="B75" s="132"/>
      <c r="C75" s="132"/>
      <c r="D75" s="132"/>
      <c r="E75" s="132"/>
      <c r="F75" s="132"/>
      <c r="G75" s="132"/>
      <c r="H75" s="132"/>
      <c r="I75" s="133"/>
    </row>
    <row r="76" spans="1:9" ht="15.75" thickBot="1" x14ac:dyDescent="0.3">
      <c r="A76" s="61" t="s">
        <v>348</v>
      </c>
      <c r="B76" s="53">
        <v>45883</v>
      </c>
      <c r="C76" s="53">
        <v>46141</v>
      </c>
      <c r="D76" s="54">
        <v>0</v>
      </c>
      <c r="E76" s="54">
        <v>0</v>
      </c>
      <c r="F76" s="54">
        <v>0</v>
      </c>
      <c r="G76" s="54">
        <v>0</v>
      </c>
      <c r="H76" s="55">
        <v>9047.5</v>
      </c>
      <c r="I76" s="62">
        <v>9047.5</v>
      </c>
    </row>
    <row r="77" spans="1:9" ht="15.75" thickBot="1" x14ac:dyDescent="0.3">
      <c r="A77" s="59" t="s">
        <v>353</v>
      </c>
      <c r="B77" s="50">
        <v>45883</v>
      </c>
      <c r="C77" s="50">
        <v>46141</v>
      </c>
      <c r="D77" s="51">
        <v>0</v>
      </c>
      <c r="E77" s="51">
        <v>0</v>
      </c>
      <c r="F77" s="51">
        <v>0</v>
      </c>
      <c r="G77" s="51">
        <v>0</v>
      </c>
      <c r="H77" s="52">
        <v>5500</v>
      </c>
      <c r="I77" s="60">
        <v>5500</v>
      </c>
    </row>
    <row r="78" spans="1:9" ht="15.75" thickBot="1" x14ac:dyDescent="0.3">
      <c r="A78" s="61" t="s">
        <v>131</v>
      </c>
      <c r="B78" s="53">
        <v>45883</v>
      </c>
      <c r="C78" s="53">
        <v>46141</v>
      </c>
      <c r="D78" s="54">
        <v>0</v>
      </c>
      <c r="E78" s="54">
        <v>0</v>
      </c>
      <c r="F78" s="54">
        <v>0</v>
      </c>
      <c r="G78" s="54">
        <v>0</v>
      </c>
      <c r="H78" s="55">
        <v>5500</v>
      </c>
      <c r="I78" s="62">
        <v>5500</v>
      </c>
    </row>
    <row r="79" spans="1:9" ht="15.75" thickBot="1" x14ac:dyDescent="0.3">
      <c r="A79" s="59" t="s">
        <v>349</v>
      </c>
      <c r="B79" s="50">
        <v>45883</v>
      </c>
      <c r="C79" s="50">
        <v>46141</v>
      </c>
      <c r="D79" s="51">
        <v>0</v>
      </c>
      <c r="E79" s="51">
        <v>0</v>
      </c>
      <c r="F79" s="51">
        <v>0</v>
      </c>
      <c r="G79" s="51">
        <v>0</v>
      </c>
      <c r="H79" s="52">
        <v>5500</v>
      </c>
      <c r="I79" s="60">
        <v>5500</v>
      </c>
    </row>
    <row r="80" spans="1:9" ht="15.75" thickBot="1" x14ac:dyDescent="0.3">
      <c r="A80" s="61" t="s">
        <v>132</v>
      </c>
      <c r="B80" s="53">
        <v>45883</v>
      </c>
      <c r="C80" s="53">
        <v>46141</v>
      </c>
      <c r="D80" s="54">
        <v>0</v>
      </c>
      <c r="E80" s="54">
        <v>0</v>
      </c>
      <c r="F80" s="54">
        <v>0</v>
      </c>
      <c r="G80" s="54">
        <v>0</v>
      </c>
      <c r="H80" s="55">
        <v>5500</v>
      </c>
      <c r="I80" s="62">
        <v>5500</v>
      </c>
    </row>
    <row r="81" spans="1:9" ht="15.75" thickBot="1" x14ac:dyDescent="0.3">
      <c r="A81" s="59" t="s">
        <v>350</v>
      </c>
      <c r="B81" s="50">
        <v>45883</v>
      </c>
      <c r="C81" s="50">
        <v>46141</v>
      </c>
      <c r="D81" s="51">
        <v>0</v>
      </c>
      <c r="E81" s="51">
        <v>0</v>
      </c>
      <c r="F81" s="51">
        <v>0</v>
      </c>
      <c r="G81" s="51">
        <v>0</v>
      </c>
      <c r="H81" s="52">
        <v>5500</v>
      </c>
      <c r="I81" s="60">
        <v>5500</v>
      </c>
    </row>
    <row r="82" spans="1:9" ht="15.75" thickBot="1" x14ac:dyDescent="0.3">
      <c r="A82" s="61" t="s">
        <v>351</v>
      </c>
      <c r="B82" s="53">
        <v>45883</v>
      </c>
      <c r="C82" s="53">
        <v>46141</v>
      </c>
      <c r="D82" s="54">
        <v>0</v>
      </c>
      <c r="E82" s="54">
        <v>0</v>
      </c>
      <c r="F82" s="54">
        <v>0</v>
      </c>
      <c r="G82" s="54">
        <v>0</v>
      </c>
      <c r="H82" s="55">
        <v>3440</v>
      </c>
      <c r="I82" s="62">
        <v>3440</v>
      </c>
    </row>
    <row r="83" spans="1:9" ht="15.75" thickBot="1" x14ac:dyDescent="0.3">
      <c r="A83" s="59" t="s">
        <v>352</v>
      </c>
      <c r="B83" s="50">
        <v>45883</v>
      </c>
      <c r="C83" s="50">
        <v>46141</v>
      </c>
      <c r="D83" s="51">
        <v>0</v>
      </c>
      <c r="E83" s="51">
        <v>0</v>
      </c>
      <c r="F83" s="51">
        <v>0</v>
      </c>
      <c r="G83" s="51">
        <v>0</v>
      </c>
      <c r="H83" s="52">
        <v>5500</v>
      </c>
      <c r="I83" s="60">
        <v>5500</v>
      </c>
    </row>
    <row r="84" spans="1:9" ht="15.75" thickBot="1" x14ac:dyDescent="0.3">
      <c r="A84" s="113" t="s">
        <v>245</v>
      </c>
      <c r="B84" s="114"/>
      <c r="C84" s="115"/>
      <c r="D84" s="56">
        <v>0</v>
      </c>
      <c r="E84" s="56">
        <v>0</v>
      </c>
      <c r="F84" s="56">
        <v>0</v>
      </c>
      <c r="G84" s="56">
        <v>0</v>
      </c>
      <c r="H84" s="57">
        <v>45487.5</v>
      </c>
      <c r="I84" s="63">
        <v>45487.5</v>
      </c>
    </row>
    <row r="85" spans="1:9" ht="21" customHeight="1" thickBot="1" x14ac:dyDescent="0.3">
      <c r="A85" s="131" t="s">
        <v>469</v>
      </c>
      <c r="B85" s="132"/>
      <c r="C85" s="132"/>
      <c r="D85" s="132"/>
      <c r="E85" s="132"/>
      <c r="F85" s="132"/>
      <c r="G85" s="132"/>
      <c r="H85" s="132"/>
      <c r="I85" s="133"/>
    </row>
    <row r="86" spans="1:9" ht="15.75" thickBot="1" x14ac:dyDescent="0.3">
      <c r="A86" s="61" t="s">
        <v>348</v>
      </c>
      <c r="B86" s="53">
        <v>45912</v>
      </c>
      <c r="C86" s="53">
        <v>46141</v>
      </c>
      <c r="D86" s="54">
        <v>0</v>
      </c>
      <c r="E86" s="54">
        <v>0</v>
      </c>
      <c r="F86" s="54">
        <v>0</v>
      </c>
      <c r="G86" s="54">
        <v>0</v>
      </c>
      <c r="H86" s="55">
        <v>9047.5</v>
      </c>
      <c r="I86" s="62">
        <v>9047.5</v>
      </c>
    </row>
    <row r="87" spans="1:9" ht="15.75" thickBot="1" x14ac:dyDescent="0.3">
      <c r="A87" s="59" t="s">
        <v>353</v>
      </c>
      <c r="B87" s="50">
        <v>45912</v>
      </c>
      <c r="C87" s="50">
        <v>46141</v>
      </c>
      <c r="D87" s="51">
        <v>0</v>
      </c>
      <c r="E87" s="51">
        <v>0</v>
      </c>
      <c r="F87" s="51">
        <v>0</v>
      </c>
      <c r="G87" s="51">
        <v>0</v>
      </c>
      <c r="H87" s="52">
        <v>5500</v>
      </c>
      <c r="I87" s="60">
        <v>5500</v>
      </c>
    </row>
    <row r="88" spans="1:9" ht="15.75" thickBot="1" x14ac:dyDescent="0.3">
      <c r="A88" s="61" t="s">
        <v>131</v>
      </c>
      <c r="B88" s="53">
        <v>45912</v>
      </c>
      <c r="C88" s="53">
        <v>46141</v>
      </c>
      <c r="D88" s="54">
        <v>0</v>
      </c>
      <c r="E88" s="54">
        <v>0</v>
      </c>
      <c r="F88" s="54">
        <v>0</v>
      </c>
      <c r="G88" s="54">
        <v>0</v>
      </c>
      <c r="H88" s="55">
        <v>5500</v>
      </c>
      <c r="I88" s="62">
        <v>5500</v>
      </c>
    </row>
    <row r="89" spans="1:9" ht="15.75" thickBot="1" x14ac:dyDescent="0.3">
      <c r="A89" s="59" t="s">
        <v>349</v>
      </c>
      <c r="B89" s="50">
        <v>45912</v>
      </c>
      <c r="C89" s="50">
        <v>46141</v>
      </c>
      <c r="D89" s="51">
        <v>0</v>
      </c>
      <c r="E89" s="51">
        <v>0</v>
      </c>
      <c r="F89" s="51">
        <v>0</v>
      </c>
      <c r="G89" s="51">
        <v>0</v>
      </c>
      <c r="H89" s="52">
        <v>5500</v>
      </c>
      <c r="I89" s="60">
        <v>5500</v>
      </c>
    </row>
    <row r="90" spans="1:9" ht="15.75" thickBot="1" x14ac:dyDescent="0.3">
      <c r="A90" s="61" t="s">
        <v>132</v>
      </c>
      <c r="B90" s="53">
        <v>45912</v>
      </c>
      <c r="C90" s="53">
        <v>46141</v>
      </c>
      <c r="D90" s="54">
        <v>0</v>
      </c>
      <c r="E90" s="54">
        <v>0</v>
      </c>
      <c r="F90" s="54">
        <v>0</v>
      </c>
      <c r="G90" s="54">
        <v>0</v>
      </c>
      <c r="H90" s="55">
        <v>5500</v>
      </c>
      <c r="I90" s="62">
        <v>5500</v>
      </c>
    </row>
    <row r="91" spans="1:9" ht="15.75" thickBot="1" x14ac:dyDescent="0.3">
      <c r="A91" s="59" t="s">
        <v>350</v>
      </c>
      <c r="B91" s="50">
        <v>45912</v>
      </c>
      <c r="C91" s="50">
        <v>46141</v>
      </c>
      <c r="D91" s="51">
        <v>0</v>
      </c>
      <c r="E91" s="51">
        <v>0</v>
      </c>
      <c r="F91" s="51">
        <v>0</v>
      </c>
      <c r="G91" s="51">
        <v>0</v>
      </c>
      <c r="H91" s="52">
        <v>5500</v>
      </c>
      <c r="I91" s="60">
        <v>5500</v>
      </c>
    </row>
    <row r="92" spans="1:9" ht="15.75" thickBot="1" x14ac:dyDescent="0.3">
      <c r="A92" s="61" t="s">
        <v>351</v>
      </c>
      <c r="B92" s="53">
        <v>45912</v>
      </c>
      <c r="C92" s="53">
        <v>46141</v>
      </c>
      <c r="D92" s="54">
        <v>0</v>
      </c>
      <c r="E92" s="54">
        <v>0</v>
      </c>
      <c r="F92" s="54">
        <v>0</v>
      </c>
      <c r="G92" s="54">
        <v>0</v>
      </c>
      <c r="H92" s="55">
        <v>3440</v>
      </c>
      <c r="I92" s="62">
        <v>3440</v>
      </c>
    </row>
    <row r="93" spans="1:9" ht="15.75" thickBot="1" x14ac:dyDescent="0.3">
      <c r="A93" s="59" t="s">
        <v>352</v>
      </c>
      <c r="B93" s="50">
        <v>45912</v>
      </c>
      <c r="C93" s="50">
        <v>46141</v>
      </c>
      <c r="D93" s="51">
        <v>0</v>
      </c>
      <c r="E93" s="51">
        <v>0</v>
      </c>
      <c r="F93" s="51">
        <v>0</v>
      </c>
      <c r="G93" s="51">
        <v>0</v>
      </c>
      <c r="H93" s="52">
        <v>5500</v>
      </c>
      <c r="I93" s="60">
        <v>5500</v>
      </c>
    </row>
    <row r="94" spans="1:9" ht="15.75" thickBot="1" x14ac:dyDescent="0.3">
      <c r="A94" s="61" t="s">
        <v>476</v>
      </c>
      <c r="B94" s="53">
        <v>45912</v>
      </c>
      <c r="C94" s="53">
        <v>46141</v>
      </c>
      <c r="D94" s="54">
        <v>0</v>
      </c>
      <c r="E94" s="54">
        <v>0</v>
      </c>
      <c r="F94" s="54">
        <v>0</v>
      </c>
      <c r="G94" s="54">
        <v>0</v>
      </c>
      <c r="H94" s="55">
        <v>5500</v>
      </c>
      <c r="I94" s="62">
        <v>5500</v>
      </c>
    </row>
    <row r="95" spans="1:9" ht="15.75" thickBot="1" x14ac:dyDescent="0.3">
      <c r="A95" s="113" t="s">
        <v>245</v>
      </c>
      <c r="B95" s="114"/>
      <c r="C95" s="115"/>
      <c r="D95" s="56">
        <v>0</v>
      </c>
      <c r="E95" s="56">
        <v>0</v>
      </c>
      <c r="F95" s="56">
        <v>0</v>
      </c>
      <c r="G95" s="56">
        <v>0</v>
      </c>
      <c r="H95" s="57">
        <v>50987.5</v>
      </c>
      <c r="I95" s="63">
        <v>50987.5</v>
      </c>
    </row>
    <row r="96" spans="1:9" ht="21" customHeight="1" thickBot="1" x14ac:dyDescent="0.3">
      <c r="A96" s="116" t="s">
        <v>474</v>
      </c>
      <c r="B96" s="117"/>
      <c r="C96" s="117"/>
      <c r="D96" s="117"/>
      <c r="E96" s="117"/>
      <c r="F96" s="117"/>
      <c r="G96" s="117"/>
      <c r="H96" s="117"/>
      <c r="I96" s="118"/>
    </row>
    <row r="97" spans="1:9" ht="15.75" thickBot="1" x14ac:dyDescent="0.3">
      <c r="A97" s="59" t="s">
        <v>348</v>
      </c>
      <c r="B97" s="50">
        <v>45944</v>
      </c>
      <c r="C97" s="50">
        <v>46141</v>
      </c>
      <c r="D97" s="51">
        <v>0</v>
      </c>
      <c r="E97" s="51">
        <v>0</v>
      </c>
      <c r="F97" s="51">
        <v>0</v>
      </c>
      <c r="G97" s="51">
        <v>0</v>
      </c>
      <c r="H97" s="52">
        <v>9047.5</v>
      </c>
      <c r="I97" s="60">
        <v>9047.5</v>
      </c>
    </row>
    <row r="98" spans="1:9" ht="15.75" thickBot="1" x14ac:dyDescent="0.3">
      <c r="A98" s="61" t="s">
        <v>353</v>
      </c>
      <c r="B98" s="53">
        <v>45944</v>
      </c>
      <c r="C98" s="53">
        <v>46141</v>
      </c>
      <c r="D98" s="54">
        <v>0</v>
      </c>
      <c r="E98" s="54">
        <v>0</v>
      </c>
      <c r="F98" s="54">
        <v>0</v>
      </c>
      <c r="G98" s="54">
        <v>0</v>
      </c>
      <c r="H98" s="55">
        <v>5500</v>
      </c>
      <c r="I98" s="62">
        <v>5500</v>
      </c>
    </row>
    <row r="99" spans="1:9" ht="15.75" thickBot="1" x14ac:dyDescent="0.3">
      <c r="A99" s="59" t="s">
        <v>131</v>
      </c>
      <c r="B99" s="50">
        <v>45944</v>
      </c>
      <c r="C99" s="50">
        <v>46141</v>
      </c>
      <c r="D99" s="51">
        <v>0</v>
      </c>
      <c r="E99" s="51">
        <v>0</v>
      </c>
      <c r="F99" s="51">
        <v>0</v>
      </c>
      <c r="G99" s="51">
        <v>0</v>
      </c>
      <c r="H99" s="52">
        <v>5500</v>
      </c>
      <c r="I99" s="60">
        <v>5500</v>
      </c>
    </row>
    <row r="100" spans="1:9" ht="15.75" thickBot="1" x14ac:dyDescent="0.3">
      <c r="A100" s="61" t="s">
        <v>349</v>
      </c>
      <c r="B100" s="53">
        <v>45944</v>
      </c>
      <c r="C100" s="53">
        <v>46141</v>
      </c>
      <c r="D100" s="54">
        <v>0</v>
      </c>
      <c r="E100" s="54">
        <v>0</v>
      </c>
      <c r="F100" s="54">
        <v>0</v>
      </c>
      <c r="G100" s="54">
        <v>0</v>
      </c>
      <c r="H100" s="55">
        <v>5500</v>
      </c>
      <c r="I100" s="62">
        <v>5500</v>
      </c>
    </row>
    <row r="101" spans="1:9" ht="15.75" thickBot="1" x14ac:dyDescent="0.3">
      <c r="A101" s="59" t="s">
        <v>132</v>
      </c>
      <c r="B101" s="50">
        <v>45944</v>
      </c>
      <c r="C101" s="50">
        <v>46141</v>
      </c>
      <c r="D101" s="51">
        <v>0</v>
      </c>
      <c r="E101" s="51">
        <v>0</v>
      </c>
      <c r="F101" s="51">
        <v>0</v>
      </c>
      <c r="G101" s="51">
        <v>0</v>
      </c>
      <c r="H101" s="52">
        <v>5500</v>
      </c>
      <c r="I101" s="60">
        <v>5500</v>
      </c>
    </row>
    <row r="102" spans="1:9" ht="15.75" thickBot="1" x14ac:dyDescent="0.3">
      <c r="A102" s="61" t="s">
        <v>350</v>
      </c>
      <c r="B102" s="53">
        <v>45944</v>
      </c>
      <c r="C102" s="53">
        <v>46141</v>
      </c>
      <c r="D102" s="54">
        <v>0</v>
      </c>
      <c r="E102" s="54">
        <v>0</v>
      </c>
      <c r="F102" s="54">
        <v>0</v>
      </c>
      <c r="G102" s="54">
        <v>0</v>
      </c>
      <c r="H102" s="55">
        <v>5500</v>
      </c>
      <c r="I102" s="62">
        <v>5500</v>
      </c>
    </row>
    <row r="103" spans="1:9" ht="15.75" thickBot="1" x14ac:dyDescent="0.3">
      <c r="A103" s="59" t="s">
        <v>351</v>
      </c>
      <c r="B103" s="50">
        <v>45944</v>
      </c>
      <c r="C103" s="50">
        <v>46141</v>
      </c>
      <c r="D103" s="51">
        <v>0</v>
      </c>
      <c r="E103" s="51">
        <v>0</v>
      </c>
      <c r="F103" s="51">
        <v>0</v>
      </c>
      <c r="G103" s="51">
        <v>0</v>
      </c>
      <c r="H103" s="52">
        <v>3440</v>
      </c>
      <c r="I103" s="60">
        <v>3440</v>
      </c>
    </row>
    <row r="104" spans="1:9" ht="15.75" thickBot="1" x14ac:dyDescent="0.3">
      <c r="A104" s="61" t="s">
        <v>352</v>
      </c>
      <c r="B104" s="53">
        <v>45944</v>
      </c>
      <c r="C104" s="53">
        <v>46141</v>
      </c>
      <c r="D104" s="54">
        <v>0</v>
      </c>
      <c r="E104" s="54">
        <v>0</v>
      </c>
      <c r="F104" s="54">
        <v>0</v>
      </c>
      <c r="G104" s="54">
        <v>0</v>
      </c>
      <c r="H104" s="55">
        <v>5500</v>
      </c>
      <c r="I104" s="62">
        <v>5500</v>
      </c>
    </row>
    <row r="105" spans="1:9" ht="15.75" thickBot="1" x14ac:dyDescent="0.3">
      <c r="A105" s="59" t="s">
        <v>476</v>
      </c>
      <c r="B105" s="50">
        <v>45944</v>
      </c>
      <c r="C105" s="50">
        <v>46141</v>
      </c>
      <c r="D105" s="51">
        <v>0</v>
      </c>
      <c r="E105" s="51">
        <v>0</v>
      </c>
      <c r="F105" s="51">
        <v>0</v>
      </c>
      <c r="G105" s="51">
        <v>0</v>
      </c>
      <c r="H105" s="52">
        <v>5500</v>
      </c>
      <c r="I105" s="60">
        <v>5500</v>
      </c>
    </row>
    <row r="106" spans="1:9" ht="15.75" thickBot="1" x14ac:dyDescent="0.3">
      <c r="A106" s="113" t="s">
        <v>245</v>
      </c>
      <c r="B106" s="114"/>
      <c r="C106" s="115"/>
      <c r="D106" s="56">
        <v>0</v>
      </c>
      <c r="E106" s="56">
        <v>0</v>
      </c>
      <c r="F106" s="56">
        <v>0</v>
      </c>
      <c r="G106" s="56">
        <v>0</v>
      </c>
      <c r="H106" s="57">
        <v>50987.5</v>
      </c>
      <c r="I106" s="63">
        <v>50987.5</v>
      </c>
    </row>
    <row r="107" spans="1:9" ht="21" customHeight="1" thickBot="1" x14ac:dyDescent="0.3">
      <c r="A107" s="131" t="s">
        <v>477</v>
      </c>
      <c r="B107" s="132"/>
      <c r="C107" s="132"/>
      <c r="D107" s="132"/>
      <c r="E107" s="132"/>
      <c r="F107" s="132"/>
      <c r="G107" s="132"/>
      <c r="H107" s="132"/>
      <c r="I107" s="133"/>
    </row>
    <row r="108" spans="1:9" ht="15.75" thickBot="1" x14ac:dyDescent="0.3">
      <c r="A108" s="61" t="s">
        <v>348</v>
      </c>
      <c r="B108" s="53">
        <v>45975</v>
      </c>
      <c r="C108" s="53">
        <v>46141</v>
      </c>
      <c r="D108" s="54">
        <v>0</v>
      </c>
      <c r="E108" s="54">
        <v>0</v>
      </c>
      <c r="F108" s="54">
        <v>0</v>
      </c>
      <c r="G108" s="54">
        <v>0</v>
      </c>
      <c r="H108" s="55">
        <v>9047.5</v>
      </c>
      <c r="I108" s="62">
        <v>9047.5</v>
      </c>
    </row>
    <row r="109" spans="1:9" ht="15.75" thickBot="1" x14ac:dyDescent="0.3">
      <c r="A109" s="59" t="s">
        <v>353</v>
      </c>
      <c r="B109" s="50">
        <v>45975</v>
      </c>
      <c r="C109" s="50">
        <v>46141</v>
      </c>
      <c r="D109" s="51">
        <v>0</v>
      </c>
      <c r="E109" s="51">
        <v>0</v>
      </c>
      <c r="F109" s="51">
        <v>0</v>
      </c>
      <c r="G109" s="51">
        <v>0</v>
      </c>
      <c r="H109" s="52">
        <v>5500</v>
      </c>
      <c r="I109" s="60">
        <v>5500</v>
      </c>
    </row>
    <row r="110" spans="1:9" ht="15.75" thickBot="1" x14ac:dyDescent="0.3">
      <c r="A110" s="61" t="s">
        <v>131</v>
      </c>
      <c r="B110" s="53">
        <v>45975</v>
      </c>
      <c r="C110" s="53">
        <v>46141</v>
      </c>
      <c r="D110" s="54">
        <v>0</v>
      </c>
      <c r="E110" s="54">
        <v>0</v>
      </c>
      <c r="F110" s="54">
        <v>0</v>
      </c>
      <c r="G110" s="54">
        <v>0</v>
      </c>
      <c r="H110" s="55">
        <v>5500</v>
      </c>
      <c r="I110" s="62">
        <v>5500</v>
      </c>
    </row>
    <row r="111" spans="1:9" ht="15.75" thickBot="1" x14ac:dyDescent="0.3">
      <c r="A111" s="59" t="s">
        <v>349</v>
      </c>
      <c r="B111" s="50">
        <v>45975</v>
      </c>
      <c r="C111" s="50">
        <v>46141</v>
      </c>
      <c r="D111" s="51">
        <v>0</v>
      </c>
      <c r="E111" s="51">
        <v>0</v>
      </c>
      <c r="F111" s="51">
        <v>0</v>
      </c>
      <c r="G111" s="51">
        <v>0</v>
      </c>
      <c r="H111" s="52">
        <v>5500</v>
      </c>
      <c r="I111" s="60">
        <v>5500</v>
      </c>
    </row>
    <row r="112" spans="1:9" ht="15.75" thickBot="1" x14ac:dyDescent="0.3">
      <c r="A112" s="61" t="s">
        <v>132</v>
      </c>
      <c r="B112" s="53">
        <v>45975</v>
      </c>
      <c r="C112" s="53">
        <v>46141</v>
      </c>
      <c r="D112" s="54">
        <v>0</v>
      </c>
      <c r="E112" s="54">
        <v>0</v>
      </c>
      <c r="F112" s="54">
        <v>0</v>
      </c>
      <c r="G112" s="54">
        <v>0</v>
      </c>
      <c r="H112" s="55">
        <v>5500</v>
      </c>
      <c r="I112" s="62">
        <v>5500</v>
      </c>
    </row>
    <row r="113" spans="1:9" ht="15.75" thickBot="1" x14ac:dyDescent="0.3">
      <c r="A113" s="59" t="s">
        <v>350</v>
      </c>
      <c r="B113" s="50">
        <v>45975</v>
      </c>
      <c r="C113" s="50">
        <v>46141</v>
      </c>
      <c r="D113" s="51">
        <v>0</v>
      </c>
      <c r="E113" s="51">
        <v>0</v>
      </c>
      <c r="F113" s="51">
        <v>0</v>
      </c>
      <c r="G113" s="51">
        <v>0</v>
      </c>
      <c r="H113" s="52">
        <v>5500</v>
      </c>
      <c r="I113" s="60">
        <v>5500</v>
      </c>
    </row>
    <row r="114" spans="1:9" ht="15.75" thickBot="1" x14ac:dyDescent="0.3">
      <c r="A114" s="61" t="s">
        <v>351</v>
      </c>
      <c r="B114" s="53">
        <v>45975</v>
      </c>
      <c r="C114" s="53">
        <v>46141</v>
      </c>
      <c r="D114" s="54">
        <v>0</v>
      </c>
      <c r="E114" s="54">
        <v>0</v>
      </c>
      <c r="F114" s="54">
        <v>0</v>
      </c>
      <c r="G114" s="54">
        <v>0</v>
      </c>
      <c r="H114" s="55">
        <v>3440</v>
      </c>
      <c r="I114" s="62">
        <v>3440</v>
      </c>
    </row>
    <row r="115" spans="1:9" ht="15.75" thickBot="1" x14ac:dyDescent="0.3">
      <c r="A115" s="59" t="s">
        <v>352</v>
      </c>
      <c r="B115" s="50">
        <v>45975</v>
      </c>
      <c r="C115" s="50">
        <v>46141</v>
      </c>
      <c r="D115" s="51">
        <v>0</v>
      </c>
      <c r="E115" s="51">
        <v>0</v>
      </c>
      <c r="F115" s="51">
        <v>0</v>
      </c>
      <c r="G115" s="51">
        <v>0</v>
      </c>
      <c r="H115" s="52">
        <v>5500</v>
      </c>
      <c r="I115" s="60">
        <v>5500</v>
      </c>
    </row>
    <row r="116" spans="1:9" ht="15.75" thickBot="1" x14ac:dyDescent="0.3">
      <c r="A116" s="61" t="s">
        <v>476</v>
      </c>
      <c r="B116" s="53">
        <v>45975</v>
      </c>
      <c r="C116" s="53">
        <v>46141</v>
      </c>
      <c r="D116" s="54">
        <v>0</v>
      </c>
      <c r="E116" s="54">
        <v>0</v>
      </c>
      <c r="F116" s="54">
        <v>0</v>
      </c>
      <c r="G116" s="54">
        <v>0</v>
      </c>
      <c r="H116" s="55">
        <v>5500</v>
      </c>
      <c r="I116" s="62">
        <v>5500</v>
      </c>
    </row>
    <row r="117" spans="1:9" ht="15.75" thickBot="1" x14ac:dyDescent="0.3">
      <c r="A117" s="113" t="s">
        <v>245</v>
      </c>
      <c r="B117" s="114"/>
      <c r="C117" s="115"/>
      <c r="D117" s="56">
        <v>0</v>
      </c>
      <c r="E117" s="56">
        <v>0</v>
      </c>
      <c r="F117" s="56">
        <v>0</v>
      </c>
      <c r="G117" s="56">
        <v>0</v>
      </c>
      <c r="H117" s="57">
        <v>50987.5</v>
      </c>
      <c r="I117" s="63">
        <v>50987.5</v>
      </c>
    </row>
    <row r="118" spans="1:9" ht="21" customHeight="1" thickBot="1" x14ac:dyDescent="0.3">
      <c r="A118" s="116" t="s">
        <v>478</v>
      </c>
      <c r="B118" s="117"/>
      <c r="C118" s="117"/>
      <c r="D118" s="117"/>
      <c r="E118" s="117"/>
      <c r="F118" s="117"/>
      <c r="G118" s="117"/>
      <c r="H118" s="117"/>
      <c r="I118" s="118"/>
    </row>
    <row r="119" spans="1:9" ht="15.75" thickBot="1" x14ac:dyDescent="0.3">
      <c r="A119" s="59" t="s">
        <v>348</v>
      </c>
      <c r="B119" s="50">
        <v>46003</v>
      </c>
      <c r="C119" s="50">
        <v>46141</v>
      </c>
      <c r="D119" s="51">
        <v>0</v>
      </c>
      <c r="E119" s="51">
        <v>0</v>
      </c>
      <c r="F119" s="51">
        <v>0</v>
      </c>
      <c r="G119" s="51">
        <v>0</v>
      </c>
      <c r="H119" s="52">
        <v>9047.5</v>
      </c>
      <c r="I119" s="60">
        <v>9047.5</v>
      </c>
    </row>
    <row r="120" spans="1:9" ht="15.75" thickBot="1" x14ac:dyDescent="0.3">
      <c r="A120" s="61" t="s">
        <v>353</v>
      </c>
      <c r="B120" s="53">
        <v>46003</v>
      </c>
      <c r="C120" s="53">
        <v>46141</v>
      </c>
      <c r="D120" s="54">
        <v>0</v>
      </c>
      <c r="E120" s="54">
        <v>0</v>
      </c>
      <c r="F120" s="54">
        <v>0</v>
      </c>
      <c r="G120" s="54">
        <v>0</v>
      </c>
      <c r="H120" s="55">
        <v>5500</v>
      </c>
      <c r="I120" s="62">
        <v>5500</v>
      </c>
    </row>
    <row r="121" spans="1:9" ht="15.75" thickBot="1" x14ac:dyDescent="0.3">
      <c r="A121" s="59" t="s">
        <v>131</v>
      </c>
      <c r="B121" s="50">
        <v>46003</v>
      </c>
      <c r="C121" s="50">
        <v>46141</v>
      </c>
      <c r="D121" s="51">
        <v>0</v>
      </c>
      <c r="E121" s="51">
        <v>0</v>
      </c>
      <c r="F121" s="51">
        <v>0</v>
      </c>
      <c r="G121" s="51">
        <v>0</v>
      </c>
      <c r="H121" s="52">
        <v>5500</v>
      </c>
      <c r="I121" s="60">
        <v>5500</v>
      </c>
    </row>
    <row r="122" spans="1:9" ht="15.75" thickBot="1" x14ac:dyDescent="0.3">
      <c r="A122" s="61" t="s">
        <v>349</v>
      </c>
      <c r="B122" s="53">
        <v>46003</v>
      </c>
      <c r="C122" s="53">
        <v>46141</v>
      </c>
      <c r="D122" s="54">
        <v>0</v>
      </c>
      <c r="E122" s="54">
        <v>0</v>
      </c>
      <c r="F122" s="54">
        <v>0</v>
      </c>
      <c r="G122" s="54">
        <v>0</v>
      </c>
      <c r="H122" s="55">
        <v>5500</v>
      </c>
      <c r="I122" s="62">
        <v>5500</v>
      </c>
    </row>
    <row r="123" spans="1:9" ht="15.75" thickBot="1" x14ac:dyDescent="0.3">
      <c r="A123" s="59" t="s">
        <v>132</v>
      </c>
      <c r="B123" s="50">
        <v>46003</v>
      </c>
      <c r="C123" s="50">
        <v>46141</v>
      </c>
      <c r="D123" s="51">
        <v>0</v>
      </c>
      <c r="E123" s="51">
        <v>0</v>
      </c>
      <c r="F123" s="51">
        <v>0</v>
      </c>
      <c r="G123" s="51">
        <v>0</v>
      </c>
      <c r="H123" s="52">
        <v>5500</v>
      </c>
      <c r="I123" s="60">
        <v>5500</v>
      </c>
    </row>
    <row r="124" spans="1:9" ht="15.75" thickBot="1" x14ac:dyDescent="0.3">
      <c r="A124" s="61" t="s">
        <v>350</v>
      </c>
      <c r="B124" s="53">
        <v>46003</v>
      </c>
      <c r="C124" s="53">
        <v>46141</v>
      </c>
      <c r="D124" s="54">
        <v>0</v>
      </c>
      <c r="E124" s="54">
        <v>0</v>
      </c>
      <c r="F124" s="54">
        <v>0</v>
      </c>
      <c r="G124" s="54">
        <v>0</v>
      </c>
      <c r="H124" s="55">
        <v>5500</v>
      </c>
      <c r="I124" s="62">
        <v>5500</v>
      </c>
    </row>
    <row r="125" spans="1:9" ht="15.75" thickBot="1" x14ac:dyDescent="0.3">
      <c r="A125" s="59" t="s">
        <v>351</v>
      </c>
      <c r="B125" s="50">
        <v>46003</v>
      </c>
      <c r="C125" s="50">
        <v>46141</v>
      </c>
      <c r="D125" s="51">
        <v>0</v>
      </c>
      <c r="E125" s="51">
        <v>0</v>
      </c>
      <c r="F125" s="51">
        <v>0</v>
      </c>
      <c r="G125" s="51">
        <v>0</v>
      </c>
      <c r="H125" s="52">
        <v>3440</v>
      </c>
      <c r="I125" s="60">
        <v>3440</v>
      </c>
    </row>
    <row r="126" spans="1:9" ht="15.75" thickBot="1" x14ac:dyDescent="0.3">
      <c r="A126" s="61" t="s">
        <v>352</v>
      </c>
      <c r="B126" s="53">
        <v>46003</v>
      </c>
      <c r="C126" s="53">
        <v>46141</v>
      </c>
      <c r="D126" s="54">
        <v>0</v>
      </c>
      <c r="E126" s="54">
        <v>0</v>
      </c>
      <c r="F126" s="54">
        <v>0</v>
      </c>
      <c r="G126" s="54">
        <v>0</v>
      </c>
      <c r="H126" s="55">
        <v>5500</v>
      </c>
      <c r="I126" s="62">
        <v>5500</v>
      </c>
    </row>
    <row r="127" spans="1:9" ht="15.75" thickBot="1" x14ac:dyDescent="0.3">
      <c r="A127" s="59" t="s">
        <v>476</v>
      </c>
      <c r="B127" s="50">
        <v>46003</v>
      </c>
      <c r="C127" s="50">
        <v>46141</v>
      </c>
      <c r="D127" s="51">
        <v>0</v>
      </c>
      <c r="E127" s="51">
        <v>0</v>
      </c>
      <c r="F127" s="51">
        <v>0</v>
      </c>
      <c r="G127" s="51">
        <v>0</v>
      </c>
      <c r="H127" s="52">
        <v>5500</v>
      </c>
      <c r="I127" s="60">
        <v>5500</v>
      </c>
    </row>
    <row r="128" spans="1:9" ht="15.75" thickBot="1" x14ac:dyDescent="0.3">
      <c r="A128" s="113" t="s">
        <v>245</v>
      </c>
      <c r="B128" s="114"/>
      <c r="C128" s="115"/>
      <c r="D128" s="56">
        <v>0</v>
      </c>
      <c r="E128" s="56">
        <v>0</v>
      </c>
      <c r="F128" s="56">
        <v>0</v>
      </c>
      <c r="G128" s="56">
        <v>0</v>
      </c>
      <c r="H128" s="57">
        <v>50987.5</v>
      </c>
      <c r="I128" s="63">
        <v>50987.5</v>
      </c>
    </row>
    <row r="129" spans="1:9" x14ac:dyDescent="0.25">
      <c r="A129" s="119" t="s">
        <v>246</v>
      </c>
      <c r="B129" s="120"/>
      <c r="C129" s="121"/>
      <c r="D129" s="64">
        <v>0</v>
      </c>
      <c r="E129" s="64">
        <v>0</v>
      </c>
      <c r="F129" s="64">
        <v>0</v>
      </c>
      <c r="G129" s="64">
        <v>0</v>
      </c>
      <c r="H129" s="65">
        <v>514969</v>
      </c>
      <c r="I129" s="66">
        <v>514969</v>
      </c>
    </row>
  </sheetData>
  <mergeCells count="33">
    <mergeCell ref="A118:I118"/>
    <mergeCell ref="A128:C128"/>
    <mergeCell ref="A129:C129"/>
    <mergeCell ref="A85:I85"/>
    <mergeCell ref="A95:C95"/>
    <mergeCell ref="A96:I96"/>
    <mergeCell ref="A106:C106"/>
    <mergeCell ref="A107:I107"/>
    <mergeCell ref="A117:C117"/>
    <mergeCell ref="A84:C84"/>
    <mergeCell ref="A25:I25"/>
    <mergeCell ref="A34:C34"/>
    <mergeCell ref="A35:I35"/>
    <mergeCell ref="A44:C44"/>
    <mergeCell ref="A45:I45"/>
    <mergeCell ref="A54:C54"/>
    <mergeCell ref="A55:I55"/>
    <mergeCell ref="A64:C64"/>
    <mergeCell ref="A65:I65"/>
    <mergeCell ref="A74:C74"/>
    <mergeCell ref="A75:I75"/>
    <mergeCell ref="H3:H4"/>
    <mergeCell ref="I3:I4"/>
    <mergeCell ref="A5:I5"/>
    <mergeCell ref="A14:C14"/>
    <mergeCell ref="A15:I15"/>
    <mergeCell ref="F3:F4"/>
    <mergeCell ref="G3:G4"/>
    <mergeCell ref="A24:C24"/>
    <mergeCell ref="A3:A4"/>
    <mergeCell ref="B3:B4"/>
    <mergeCell ref="D3:D4"/>
    <mergeCell ref="E3:E4"/>
  </mergeCells>
  <pageMargins left="0.511811024" right="0.511811024" top="0.78740157499999996" bottom="0.78740157499999996" header="0.31496062000000002" footer="0.3149606200000000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F072C9-7E26-4D04-9606-56398095C85A}">
  <dimension ref="A2:L73"/>
  <sheetViews>
    <sheetView topLeftCell="E1" workbookViewId="0">
      <selection activeCell="L17" sqref="L17:L22"/>
    </sheetView>
  </sheetViews>
  <sheetFormatPr defaultRowHeight="15" x14ac:dyDescent="0.25"/>
  <cols>
    <col min="11" max="11" width="33.140625" customWidth="1"/>
    <col min="12" max="12" width="19.140625" bestFit="1" customWidth="1"/>
  </cols>
  <sheetData>
    <row r="2" spans="1:12" ht="21" x14ac:dyDescent="0.25">
      <c r="A2" s="77" t="s">
        <v>233</v>
      </c>
    </row>
    <row r="3" spans="1:12" x14ac:dyDescent="0.25">
      <c r="A3" s="122" t="s">
        <v>234</v>
      </c>
      <c r="B3" s="124" t="s">
        <v>235</v>
      </c>
      <c r="C3" s="58" t="s">
        <v>236</v>
      </c>
      <c r="D3" s="124" t="s">
        <v>238</v>
      </c>
      <c r="E3" s="124" t="s">
        <v>239</v>
      </c>
      <c r="F3" s="124" t="s">
        <v>240</v>
      </c>
      <c r="G3" s="124" t="s">
        <v>241</v>
      </c>
      <c r="H3" s="124" t="s">
        <v>242</v>
      </c>
      <c r="I3" s="126" t="s">
        <v>243</v>
      </c>
    </row>
    <row r="4" spans="1:12" ht="15.75" thickBot="1" x14ac:dyDescent="0.3">
      <c r="A4" s="123"/>
      <c r="B4" s="125"/>
      <c r="C4" s="49" t="s">
        <v>237</v>
      </c>
      <c r="D4" s="125"/>
      <c r="E4" s="125"/>
      <c r="F4" s="125"/>
      <c r="G4" s="125"/>
      <c r="H4" s="125"/>
      <c r="I4" s="127"/>
    </row>
    <row r="5" spans="1:12" ht="21" customHeight="1" thickBot="1" x14ac:dyDescent="0.3">
      <c r="A5" s="128" t="s">
        <v>443</v>
      </c>
      <c r="B5" s="129"/>
      <c r="C5" s="129"/>
      <c r="D5" s="129"/>
      <c r="E5" s="129"/>
      <c r="F5" s="129"/>
      <c r="G5" s="129"/>
      <c r="H5" s="129"/>
      <c r="I5" s="130"/>
      <c r="K5" s="67" t="s">
        <v>247</v>
      </c>
      <c r="L5" t="s">
        <v>250</v>
      </c>
    </row>
    <row r="6" spans="1:12" ht="15.75" thickBot="1" x14ac:dyDescent="0.3">
      <c r="A6" s="59" t="s">
        <v>337</v>
      </c>
      <c r="B6" s="50">
        <v>45678</v>
      </c>
      <c r="C6" s="50">
        <v>45966</v>
      </c>
      <c r="D6" s="51">
        <v>0</v>
      </c>
      <c r="E6" s="51">
        <v>0</v>
      </c>
      <c r="F6" s="51">
        <v>0</v>
      </c>
      <c r="G6" s="51">
        <v>0</v>
      </c>
      <c r="H6" s="52">
        <v>3000</v>
      </c>
      <c r="I6" s="60">
        <v>3000</v>
      </c>
      <c r="K6" s="68" t="s">
        <v>375</v>
      </c>
      <c r="L6">
        <v>26000</v>
      </c>
    </row>
    <row r="7" spans="1:12" ht="15.75" thickBot="1" x14ac:dyDescent="0.3">
      <c r="A7" s="61" t="s">
        <v>101</v>
      </c>
      <c r="B7" s="53">
        <v>45687</v>
      </c>
      <c r="C7" s="53">
        <v>45966</v>
      </c>
      <c r="D7" s="54">
        <v>0</v>
      </c>
      <c r="E7" s="54">
        <v>0</v>
      </c>
      <c r="F7" s="54">
        <v>0</v>
      </c>
      <c r="G7" s="54">
        <v>0</v>
      </c>
      <c r="H7" s="55">
        <v>6500</v>
      </c>
      <c r="I7" s="62">
        <v>6500</v>
      </c>
      <c r="K7" s="68" t="s">
        <v>443</v>
      </c>
    </row>
    <row r="8" spans="1:12" ht="15.75" thickBot="1" x14ac:dyDescent="0.3">
      <c r="A8" s="59" t="s">
        <v>100</v>
      </c>
      <c r="B8" s="50">
        <v>45671</v>
      </c>
      <c r="C8" s="50">
        <v>45777</v>
      </c>
      <c r="D8" s="51">
        <v>0</v>
      </c>
      <c r="E8" s="51">
        <v>0</v>
      </c>
      <c r="F8" s="51">
        <v>0</v>
      </c>
      <c r="G8" s="51">
        <v>0</v>
      </c>
      <c r="H8" s="52">
        <v>1500</v>
      </c>
      <c r="I8" s="60">
        <v>1500</v>
      </c>
      <c r="K8" s="68" t="s">
        <v>444</v>
      </c>
    </row>
    <row r="9" spans="1:12" ht="15.75" thickBot="1" x14ac:dyDescent="0.3">
      <c r="A9" s="61" t="s">
        <v>339</v>
      </c>
      <c r="B9" s="53">
        <v>45678</v>
      </c>
      <c r="C9" s="53">
        <v>45966</v>
      </c>
      <c r="D9" s="54">
        <v>0</v>
      </c>
      <c r="E9" s="54">
        <v>0</v>
      </c>
      <c r="F9" s="54">
        <v>0</v>
      </c>
      <c r="G9" s="54">
        <v>0</v>
      </c>
      <c r="H9" s="55">
        <v>5300</v>
      </c>
      <c r="I9" s="62">
        <v>5300</v>
      </c>
      <c r="K9" s="68" t="s">
        <v>463</v>
      </c>
    </row>
    <row r="10" spans="1:12" ht="15.75" thickBot="1" x14ac:dyDescent="0.3">
      <c r="A10" s="113" t="s">
        <v>245</v>
      </c>
      <c r="B10" s="114"/>
      <c r="C10" s="115"/>
      <c r="D10" s="56">
        <v>0</v>
      </c>
      <c r="E10" s="56">
        <v>0</v>
      </c>
      <c r="F10" s="56">
        <v>0</v>
      </c>
      <c r="G10" s="56">
        <v>0</v>
      </c>
      <c r="H10" s="57">
        <v>16300</v>
      </c>
      <c r="I10" s="63">
        <v>16300</v>
      </c>
      <c r="K10" s="68" t="s">
        <v>464</v>
      </c>
    </row>
    <row r="11" spans="1:12" ht="21" customHeight="1" thickBot="1" x14ac:dyDescent="0.3">
      <c r="A11" s="116" t="s">
        <v>444</v>
      </c>
      <c r="B11" s="117"/>
      <c r="C11" s="117"/>
      <c r="D11" s="117"/>
      <c r="E11" s="117"/>
      <c r="F11" s="117"/>
      <c r="G11" s="117"/>
      <c r="H11" s="117"/>
      <c r="I11" s="118"/>
      <c r="K11" s="68" t="s">
        <v>465</v>
      </c>
    </row>
    <row r="12" spans="1:12" ht="15.75" thickBot="1" x14ac:dyDescent="0.3">
      <c r="A12" s="59" t="s">
        <v>337</v>
      </c>
      <c r="B12" s="50">
        <v>45709</v>
      </c>
      <c r="C12" s="50">
        <v>45966</v>
      </c>
      <c r="D12" s="51">
        <v>0</v>
      </c>
      <c r="E12" s="51">
        <v>0</v>
      </c>
      <c r="F12" s="51">
        <v>0</v>
      </c>
      <c r="G12" s="51">
        <v>0</v>
      </c>
      <c r="H12" s="52">
        <v>3000</v>
      </c>
      <c r="I12" s="60">
        <v>3000</v>
      </c>
      <c r="K12" s="68" t="s">
        <v>466</v>
      </c>
    </row>
    <row r="13" spans="1:12" ht="15.75" thickBot="1" x14ac:dyDescent="0.3">
      <c r="A13" s="61" t="s">
        <v>101</v>
      </c>
      <c r="B13" s="53">
        <v>45716</v>
      </c>
      <c r="C13" s="53">
        <v>45966</v>
      </c>
      <c r="D13" s="54">
        <v>0</v>
      </c>
      <c r="E13" s="54">
        <v>0</v>
      </c>
      <c r="F13" s="54">
        <v>0</v>
      </c>
      <c r="G13" s="54">
        <v>0</v>
      </c>
      <c r="H13" s="55">
        <v>6500</v>
      </c>
      <c r="I13" s="62">
        <v>6500</v>
      </c>
      <c r="K13" s="68" t="s">
        <v>472</v>
      </c>
    </row>
    <row r="14" spans="1:12" ht="15.75" thickBot="1" x14ac:dyDescent="0.3">
      <c r="A14" s="59" t="s">
        <v>339</v>
      </c>
      <c r="B14" s="50">
        <v>45709</v>
      </c>
      <c r="C14" s="50">
        <v>45966</v>
      </c>
      <c r="D14" s="51">
        <v>0</v>
      </c>
      <c r="E14" s="51">
        <v>0</v>
      </c>
      <c r="F14" s="51">
        <v>0</v>
      </c>
      <c r="G14" s="51">
        <v>0</v>
      </c>
      <c r="H14" s="52">
        <v>5300</v>
      </c>
      <c r="I14" s="60">
        <v>5300</v>
      </c>
      <c r="K14" s="68" t="s">
        <v>473</v>
      </c>
    </row>
    <row r="15" spans="1:12" ht="15.75" thickBot="1" x14ac:dyDescent="0.3">
      <c r="A15" s="113" t="s">
        <v>245</v>
      </c>
      <c r="B15" s="114"/>
      <c r="C15" s="115"/>
      <c r="D15" s="56">
        <v>0</v>
      </c>
      <c r="E15" s="56">
        <v>0</v>
      </c>
      <c r="F15" s="56">
        <v>0</v>
      </c>
      <c r="G15" s="56">
        <v>0</v>
      </c>
      <c r="H15" s="57">
        <v>14800</v>
      </c>
      <c r="I15" s="63">
        <v>14800</v>
      </c>
      <c r="K15" s="68" t="s">
        <v>469</v>
      </c>
    </row>
    <row r="16" spans="1:12" ht="21" customHeight="1" thickBot="1" x14ac:dyDescent="0.3">
      <c r="A16" s="131" t="s">
        <v>463</v>
      </c>
      <c r="B16" s="132"/>
      <c r="C16" s="132"/>
      <c r="D16" s="132"/>
      <c r="E16" s="132"/>
      <c r="F16" s="132"/>
      <c r="G16" s="132"/>
      <c r="H16" s="132"/>
      <c r="I16" s="133"/>
      <c r="K16" s="68" t="s">
        <v>474</v>
      </c>
    </row>
    <row r="17" spans="1:12" ht="15.75" thickBot="1" x14ac:dyDescent="0.3">
      <c r="A17" s="61" t="s">
        <v>375</v>
      </c>
      <c r="B17" s="53">
        <v>45737</v>
      </c>
      <c r="C17" s="53">
        <v>45966</v>
      </c>
      <c r="D17" s="54">
        <v>0</v>
      </c>
      <c r="E17" s="54">
        <v>0</v>
      </c>
      <c r="F17" s="54">
        <v>0</v>
      </c>
      <c r="G17" s="54">
        <v>0</v>
      </c>
      <c r="H17" s="55">
        <v>1000</v>
      </c>
      <c r="I17" s="62">
        <v>1000</v>
      </c>
      <c r="K17" s="68" t="s">
        <v>337</v>
      </c>
      <c r="L17">
        <v>41000</v>
      </c>
    </row>
    <row r="18" spans="1:12" ht="15.75" thickBot="1" x14ac:dyDescent="0.3">
      <c r="A18" s="59" t="s">
        <v>337</v>
      </c>
      <c r="B18" s="50">
        <v>45737</v>
      </c>
      <c r="C18" s="50">
        <v>45966</v>
      </c>
      <c r="D18" s="51">
        <v>0</v>
      </c>
      <c r="E18" s="51">
        <v>0</v>
      </c>
      <c r="F18" s="51">
        <v>0</v>
      </c>
      <c r="G18" s="51">
        <v>0</v>
      </c>
      <c r="H18" s="52">
        <v>3000</v>
      </c>
      <c r="I18" s="60">
        <v>3000</v>
      </c>
      <c r="K18" s="68" t="s">
        <v>371</v>
      </c>
      <c r="L18">
        <v>26000</v>
      </c>
    </row>
    <row r="19" spans="1:12" ht="15.75" thickBot="1" x14ac:dyDescent="0.3">
      <c r="A19" s="61" t="s">
        <v>371</v>
      </c>
      <c r="B19" s="53">
        <v>45737</v>
      </c>
      <c r="C19" s="53">
        <v>45966</v>
      </c>
      <c r="D19" s="54">
        <v>0</v>
      </c>
      <c r="E19" s="54">
        <v>0</v>
      </c>
      <c r="F19" s="54">
        <v>0</v>
      </c>
      <c r="G19" s="54">
        <v>0</v>
      </c>
      <c r="H19" s="55">
        <v>1000</v>
      </c>
      <c r="I19" s="62">
        <v>1000</v>
      </c>
      <c r="K19" s="68" t="s">
        <v>101</v>
      </c>
      <c r="L19">
        <v>65000</v>
      </c>
    </row>
    <row r="20" spans="1:12" ht="15.75" thickBot="1" x14ac:dyDescent="0.3">
      <c r="A20" s="59" t="s">
        <v>101</v>
      </c>
      <c r="B20" s="50">
        <v>45744</v>
      </c>
      <c r="C20" s="50">
        <v>45966</v>
      </c>
      <c r="D20" s="51">
        <v>0</v>
      </c>
      <c r="E20" s="51">
        <v>0</v>
      </c>
      <c r="F20" s="51">
        <v>0</v>
      </c>
      <c r="G20" s="51">
        <v>0</v>
      </c>
      <c r="H20" s="52">
        <v>6500</v>
      </c>
      <c r="I20" s="60">
        <v>6500</v>
      </c>
      <c r="K20" s="68" t="s">
        <v>100</v>
      </c>
      <c r="L20">
        <v>1500</v>
      </c>
    </row>
    <row r="21" spans="1:12" ht="15.75" thickBot="1" x14ac:dyDescent="0.3">
      <c r="A21" s="61" t="s">
        <v>339</v>
      </c>
      <c r="B21" s="53">
        <v>45737</v>
      </c>
      <c r="C21" s="53">
        <v>45966</v>
      </c>
      <c r="D21" s="54">
        <v>0</v>
      </c>
      <c r="E21" s="54">
        <v>0</v>
      </c>
      <c r="F21" s="54">
        <v>0</v>
      </c>
      <c r="G21" s="54">
        <v>0</v>
      </c>
      <c r="H21" s="55">
        <v>7700</v>
      </c>
      <c r="I21" s="62">
        <v>7700</v>
      </c>
      <c r="K21" s="68" t="s">
        <v>339</v>
      </c>
      <c r="L21">
        <v>50800</v>
      </c>
    </row>
    <row r="22" spans="1:12" ht="15.75" thickBot="1" x14ac:dyDescent="0.3">
      <c r="A22" s="59" t="s">
        <v>471</v>
      </c>
      <c r="B22" s="50">
        <v>45737</v>
      </c>
      <c r="C22" s="50">
        <v>45798</v>
      </c>
      <c r="D22" s="51">
        <v>0</v>
      </c>
      <c r="E22" s="51">
        <v>0</v>
      </c>
      <c r="F22" s="51">
        <v>0</v>
      </c>
      <c r="G22" s="51">
        <v>0</v>
      </c>
      <c r="H22" s="52">
        <v>1000</v>
      </c>
      <c r="I22" s="60">
        <v>1000</v>
      </c>
      <c r="K22" s="68" t="s">
        <v>471</v>
      </c>
      <c r="L22">
        <v>6000</v>
      </c>
    </row>
    <row r="23" spans="1:12" ht="15.75" thickBot="1" x14ac:dyDescent="0.3">
      <c r="A23" s="113" t="s">
        <v>245</v>
      </c>
      <c r="B23" s="114"/>
      <c r="C23" s="115"/>
      <c r="D23" s="56">
        <v>0</v>
      </c>
      <c r="E23" s="56">
        <v>0</v>
      </c>
      <c r="F23" s="56">
        <v>0</v>
      </c>
      <c r="G23" s="56">
        <v>0</v>
      </c>
      <c r="H23" s="57">
        <v>20200</v>
      </c>
      <c r="I23" s="63">
        <v>20200</v>
      </c>
      <c r="K23" s="68" t="s">
        <v>245</v>
      </c>
      <c r="L23">
        <v>216300</v>
      </c>
    </row>
    <row r="24" spans="1:12" ht="21" customHeight="1" thickBot="1" x14ac:dyDescent="0.3">
      <c r="A24" s="131" t="s">
        <v>464</v>
      </c>
      <c r="B24" s="132"/>
      <c r="C24" s="132"/>
      <c r="D24" s="132"/>
      <c r="E24" s="132"/>
      <c r="F24" s="132"/>
      <c r="G24" s="132"/>
      <c r="H24" s="132"/>
      <c r="I24" s="133"/>
      <c r="K24" s="68" t="s">
        <v>246</v>
      </c>
      <c r="L24">
        <v>216300</v>
      </c>
    </row>
    <row r="25" spans="1:12" ht="15.75" thickBot="1" x14ac:dyDescent="0.3">
      <c r="A25" s="61" t="s">
        <v>375</v>
      </c>
      <c r="B25" s="53">
        <v>45764</v>
      </c>
      <c r="C25" s="53">
        <v>45966</v>
      </c>
      <c r="D25" s="54">
        <v>0</v>
      </c>
      <c r="E25" s="54">
        <v>0</v>
      </c>
      <c r="F25" s="54">
        <v>0</v>
      </c>
      <c r="G25" s="54">
        <v>0</v>
      </c>
      <c r="H25" s="55">
        <v>1000</v>
      </c>
      <c r="I25" s="62">
        <v>1000</v>
      </c>
      <c r="K25" s="68" t="s">
        <v>248</v>
      </c>
    </row>
    <row r="26" spans="1:12" ht="15.75" thickBot="1" x14ac:dyDescent="0.3">
      <c r="A26" s="59" t="s">
        <v>337</v>
      </c>
      <c r="B26" s="50">
        <v>45764</v>
      </c>
      <c r="C26" s="50">
        <v>45842</v>
      </c>
      <c r="D26" s="51">
        <v>0</v>
      </c>
      <c r="E26" s="51">
        <v>0</v>
      </c>
      <c r="F26" s="51">
        <v>0</v>
      </c>
      <c r="G26" s="51">
        <v>0</v>
      </c>
      <c r="H26" s="52">
        <v>4000</v>
      </c>
      <c r="I26" s="60">
        <v>4000</v>
      </c>
      <c r="K26" s="68" t="s">
        <v>249</v>
      </c>
      <c r="L26">
        <v>648900</v>
      </c>
    </row>
    <row r="27" spans="1:12" ht="15.75" thickBot="1" x14ac:dyDescent="0.3">
      <c r="A27" s="61" t="s">
        <v>371</v>
      </c>
      <c r="B27" s="53">
        <v>45764</v>
      </c>
      <c r="C27" s="53">
        <v>45966</v>
      </c>
      <c r="D27" s="54">
        <v>0</v>
      </c>
      <c r="E27" s="54">
        <v>0</v>
      </c>
      <c r="F27" s="54">
        <v>0</v>
      </c>
      <c r="G27" s="54">
        <v>0</v>
      </c>
      <c r="H27" s="55">
        <v>1000</v>
      </c>
      <c r="I27" s="62">
        <v>1000</v>
      </c>
    </row>
    <row r="28" spans="1:12" ht="15.75" thickBot="1" x14ac:dyDescent="0.3">
      <c r="A28" s="59" t="s">
        <v>101</v>
      </c>
      <c r="B28" s="50">
        <v>45777</v>
      </c>
      <c r="C28" s="50">
        <v>45966</v>
      </c>
      <c r="D28" s="51">
        <v>0</v>
      </c>
      <c r="E28" s="51">
        <v>0</v>
      </c>
      <c r="F28" s="51">
        <v>0</v>
      </c>
      <c r="G28" s="51">
        <v>0</v>
      </c>
      <c r="H28" s="52">
        <v>6500</v>
      </c>
      <c r="I28" s="60">
        <v>6500</v>
      </c>
    </row>
    <row r="29" spans="1:12" ht="15.75" thickBot="1" x14ac:dyDescent="0.3">
      <c r="A29" s="61" t="s">
        <v>339</v>
      </c>
      <c r="B29" s="53">
        <v>45764</v>
      </c>
      <c r="C29" s="53">
        <v>45966</v>
      </c>
      <c r="D29" s="54">
        <v>0</v>
      </c>
      <c r="E29" s="54">
        <v>0</v>
      </c>
      <c r="F29" s="54">
        <v>0</v>
      </c>
      <c r="G29" s="54">
        <v>0</v>
      </c>
      <c r="H29" s="55">
        <v>6500</v>
      </c>
      <c r="I29" s="62">
        <v>6500</v>
      </c>
    </row>
    <row r="30" spans="1:12" ht="15.75" thickBot="1" x14ac:dyDescent="0.3">
      <c r="A30" s="59" t="s">
        <v>471</v>
      </c>
      <c r="B30" s="50">
        <v>45764</v>
      </c>
      <c r="C30" s="50">
        <v>45798</v>
      </c>
      <c r="D30" s="51">
        <v>0</v>
      </c>
      <c r="E30" s="51">
        <v>0</v>
      </c>
      <c r="F30" s="51">
        <v>0</v>
      </c>
      <c r="G30" s="51">
        <v>0</v>
      </c>
      <c r="H30" s="52">
        <v>1000</v>
      </c>
      <c r="I30" s="60">
        <v>1000</v>
      </c>
    </row>
    <row r="31" spans="1:12" ht="15.75" thickBot="1" x14ac:dyDescent="0.3">
      <c r="A31" s="113" t="s">
        <v>245</v>
      </c>
      <c r="B31" s="114"/>
      <c r="C31" s="115"/>
      <c r="D31" s="56">
        <v>0</v>
      </c>
      <c r="E31" s="56">
        <v>0</v>
      </c>
      <c r="F31" s="56">
        <v>0</v>
      </c>
      <c r="G31" s="56">
        <v>0</v>
      </c>
      <c r="H31" s="57">
        <v>20000</v>
      </c>
      <c r="I31" s="63">
        <v>20000</v>
      </c>
    </row>
    <row r="32" spans="1:12" ht="21" customHeight="1" thickBot="1" x14ac:dyDescent="0.3">
      <c r="A32" s="131" t="s">
        <v>465</v>
      </c>
      <c r="B32" s="132"/>
      <c r="C32" s="132"/>
      <c r="D32" s="132"/>
      <c r="E32" s="132"/>
      <c r="F32" s="132"/>
      <c r="G32" s="132"/>
      <c r="H32" s="132"/>
      <c r="I32" s="133"/>
    </row>
    <row r="33" spans="1:9" ht="15.75" thickBot="1" x14ac:dyDescent="0.3">
      <c r="A33" s="61" t="s">
        <v>375</v>
      </c>
      <c r="B33" s="53">
        <v>45798</v>
      </c>
      <c r="C33" s="53">
        <v>45966</v>
      </c>
      <c r="D33" s="54">
        <v>0</v>
      </c>
      <c r="E33" s="54">
        <v>0</v>
      </c>
      <c r="F33" s="54">
        <v>0</v>
      </c>
      <c r="G33" s="54">
        <v>0</v>
      </c>
      <c r="H33" s="55">
        <v>4000</v>
      </c>
      <c r="I33" s="62">
        <v>4000</v>
      </c>
    </row>
    <row r="34" spans="1:9" ht="15.75" thickBot="1" x14ac:dyDescent="0.3">
      <c r="A34" s="59" t="s">
        <v>337</v>
      </c>
      <c r="B34" s="50">
        <v>45798</v>
      </c>
      <c r="C34" s="50">
        <v>45842</v>
      </c>
      <c r="D34" s="51">
        <v>0</v>
      </c>
      <c r="E34" s="51">
        <v>0</v>
      </c>
      <c r="F34" s="51">
        <v>0</v>
      </c>
      <c r="G34" s="51">
        <v>0</v>
      </c>
      <c r="H34" s="52">
        <v>4000</v>
      </c>
      <c r="I34" s="60">
        <v>4000</v>
      </c>
    </row>
    <row r="35" spans="1:9" ht="15.75" thickBot="1" x14ac:dyDescent="0.3">
      <c r="A35" s="61" t="s">
        <v>371</v>
      </c>
      <c r="B35" s="53">
        <v>45798</v>
      </c>
      <c r="C35" s="53">
        <v>45966</v>
      </c>
      <c r="D35" s="54">
        <v>0</v>
      </c>
      <c r="E35" s="54">
        <v>0</v>
      </c>
      <c r="F35" s="54">
        <v>0</v>
      </c>
      <c r="G35" s="54">
        <v>0</v>
      </c>
      <c r="H35" s="55">
        <v>4000</v>
      </c>
      <c r="I35" s="62">
        <v>4000</v>
      </c>
    </row>
    <row r="36" spans="1:9" ht="15.75" thickBot="1" x14ac:dyDescent="0.3">
      <c r="A36" s="59" t="s">
        <v>101</v>
      </c>
      <c r="B36" s="50">
        <v>45807</v>
      </c>
      <c r="C36" s="50">
        <v>45966</v>
      </c>
      <c r="D36" s="51">
        <v>0</v>
      </c>
      <c r="E36" s="51">
        <v>0</v>
      </c>
      <c r="F36" s="51">
        <v>0</v>
      </c>
      <c r="G36" s="51">
        <v>0</v>
      </c>
      <c r="H36" s="52">
        <v>6500</v>
      </c>
      <c r="I36" s="60">
        <v>6500</v>
      </c>
    </row>
    <row r="37" spans="1:9" ht="15.75" thickBot="1" x14ac:dyDescent="0.3">
      <c r="A37" s="61" t="s">
        <v>339</v>
      </c>
      <c r="B37" s="53">
        <v>45798</v>
      </c>
      <c r="C37" s="53">
        <v>45966</v>
      </c>
      <c r="D37" s="54">
        <v>0</v>
      </c>
      <c r="E37" s="54">
        <v>0</v>
      </c>
      <c r="F37" s="54">
        <v>0</v>
      </c>
      <c r="G37" s="54">
        <v>0</v>
      </c>
      <c r="H37" s="55">
        <v>6500</v>
      </c>
      <c r="I37" s="62">
        <v>6500</v>
      </c>
    </row>
    <row r="38" spans="1:9" ht="15.75" thickBot="1" x14ac:dyDescent="0.3">
      <c r="A38" s="59" t="s">
        <v>471</v>
      </c>
      <c r="B38" s="50">
        <v>45798</v>
      </c>
      <c r="C38" s="50">
        <v>45798</v>
      </c>
      <c r="D38" s="51">
        <v>0</v>
      </c>
      <c r="E38" s="51">
        <v>0</v>
      </c>
      <c r="F38" s="51">
        <v>0</v>
      </c>
      <c r="G38" s="51">
        <v>0</v>
      </c>
      <c r="H38" s="52">
        <v>4000</v>
      </c>
      <c r="I38" s="60">
        <v>4000</v>
      </c>
    </row>
    <row r="39" spans="1:9" ht="15.75" thickBot="1" x14ac:dyDescent="0.3">
      <c r="A39" s="113" t="s">
        <v>245</v>
      </c>
      <c r="B39" s="114"/>
      <c r="C39" s="115"/>
      <c r="D39" s="56">
        <v>0</v>
      </c>
      <c r="E39" s="56">
        <v>0</v>
      </c>
      <c r="F39" s="56">
        <v>0</v>
      </c>
      <c r="G39" s="56">
        <v>0</v>
      </c>
      <c r="H39" s="57">
        <v>29000</v>
      </c>
      <c r="I39" s="63">
        <v>29000</v>
      </c>
    </row>
    <row r="40" spans="1:9" ht="21" customHeight="1" thickBot="1" x14ac:dyDescent="0.3">
      <c r="A40" s="131" t="s">
        <v>466</v>
      </c>
      <c r="B40" s="132"/>
      <c r="C40" s="132"/>
      <c r="D40" s="132"/>
      <c r="E40" s="132"/>
      <c r="F40" s="132"/>
      <c r="G40" s="132"/>
      <c r="H40" s="132"/>
      <c r="I40" s="133"/>
    </row>
    <row r="41" spans="1:9" ht="15.75" thickBot="1" x14ac:dyDescent="0.3">
      <c r="A41" s="61" t="s">
        <v>375</v>
      </c>
      <c r="B41" s="53">
        <v>45828</v>
      </c>
      <c r="C41" s="53">
        <v>45966</v>
      </c>
      <c r="D41" s="54">
        <v>0</v>
      </c>
      <c r="E41" s="54">
        <v>0</v>
      </c>
      <c r="F41" s="54">
        <v>0</v>
      </c>
      <c r="G41" s="54">
        <v>0</v>
      </c>
      <c r="H41" s="55">
        <v>4000</v>
      </c>
      <c r="I41" s="62">
        <v>4000</v>
      </c>
    </row>
    <row r="42" spans="1:9" ht="15.75" thickBot="1" x14ac:dyDescent="0.3">
      <c r="A42" s="59" t="s">
        <v>337</v>
      </c>
      <c r="B42" s="50">
        <v>45828</v>
      </c>
      <c r="C42" s="50">
        <v>45842</v>
      </c>
      <c r="D42" s="51">
        <v>0</v>
      </c>
      <c r="E42" s="51">
        <v>0</v>
      </c>
      <c r="F42" s="51">
        <v>0</v>
      </c>
      <c r="G42" s="51">
        <v>0</v>
      </c>
      <c r="H42" s="52">
        <v>4000</v>
      </c>
      <c r="I42" s="60">
        <v>4000</v>
      </c>
    </row>
    <row r="43" spans="1:9" ht="15.75" thickBot="1" x14ac:dyDescent="0.3">
      <c r="A43" s="61" t="s">
        <v>371</v>
      </c>
      <c r="B43" s="53">
        <v>45828</v>
      </c>
      <c r="C43" s="53">
        <v>45966</v>
      </c>
      <c r="D43" s="54">
        <v>0</v>
      </c>
      <c r="E43" s="54">
        <v>0</v>
      </c>
      <c r="F43" s="54">
        <v>0</v>
      </c>
      <c r="G43" s="54">
        <v>0</v>
      </c>
      <c r="H43" s="55">
        <v>4000</v>
      </c>
      <c r="I43" s="62">
        <v>4000</v>
      </c>
    </row>
    <row r="44" spans="1:9" ht="15.75" thickBot="1" x14ac:dyDescent="0.3">
      <c r="A44" s="59" t="s">
        <v>101</v>
      </c>
      <c r="B44" s="50">
        <v>45838</v>
      </c>
      <c r="C44" s="50">
        <v>45966</v>
      </c>
      <c r="D44" s="51">
        <v>0</v>
      </c>
      <c r="E44" s="51">
        <v>0</v>
      </c>
      <c r="F44" s="51">
        <v>0</v>
      </c>
      <c r="G44" s="51">
        <v>0</v>
      </c>
      <c r="H44" s="52">
        <v>6500</v>
      </c>
      <c r="I44" s="60">
        <v>6500</v>
      </c>
    </row>
    <row r="45" spans="1:9" ht="15.75" thickBot="1" x14ac:dyDescent="0.3">
      <c r="A45" s="61" t="s">
        <v>339</v>
      </c>
      <c r="B45" s="53">
        <v>45828</v>
      </c>
      <c r="C45" s="53">
        <v>45966</v>
      </c>
      <c r="D45" s="54">
        <v>0</v>
      </c>
      <c r="E45" s="54">
        <v>0</v>
      </c>
      <c r="F45" s="54">
        <v>0</v>
      </c>
      <c r="G45" s="54">
        <v>0</v>
      </c>
      <c r="H45" s="55">
        <v>6500</v>
      </c>
      <c r="I45" s="62">
        <v>6500</v>
      </c>
    </row>
    <row r="46" spans="1:9" ht="15.75" thickBot="1" x14ac:dyDescent="0.3">
      <c r="A46" s="113" t="s">
        <v>245</v>
      </c>
      <c r="B46" s="114"/>
      <c r="C46" s="115"/>
      <c r="D46" s="56">
        <v>0</v>
      </c>
      <c r="E46" s="56">
        <v>0</v>
      </c>
      <c r="F46" s="56">
        <v>0</v>
      </c>
      <c r="G46" s="56">
        <v>0</v>
      </c>
      <c r="H46" s="57">
        <v>25000</v>
      </c>
      <c r="I46" s="63">
        <v>25000</v>
      </c>
    </row>
    <row r="47" spans="1:9" ht="21" customHeight="1" thickBot="1" x14ac:dyDescent="0.3">
      <c r="A47" s="116" t="s">
        <v>472</v>
      </c>
      <c r="B47" s="117"/>
      <c r="C47" s="117"/>
      <c r="D47" s="117"/>
      <c r="E47" s="117"/>
      <c r="F47" s="117"/>
      <c r="G47" s="117"/>
      <c r="H47" s="117"/>
      <c r="I47" s="118"/>
    </row>
    <row r="48" spans="1:9" ht="15.75" thickBot="1" x14ac:dyDescent="0.3">
      <c r="A48" s="59" t="s">
        <v>375</v>
      </c>
      <c r="B48" s="50">
        <v>45859</v>
      </c>
      <c r="C48" s="50">
        <v>45966</v>
      </c>
      <c r="D48" s="51">
        <v>0</v>
      </c>
      <c r="E48" s="51">
        <v>0</v>
      </c>
      <c r="F48" s="51">
        <v>0</v>
      </c>
      <c r="G48" s="51">
        <v>0</v>
      </c>
      <c r="H48" s="52">
        <v>4000</v>
      </c>
      <c r="I48" s="60">
        <v>4000</v>
      </c>
    </row>
    <row r="49" spans="1:9" ht="15.75" thickBot="1" x14ac:dyDescent="0.3">
      <c r="A49" s="61" t="s">
        <v>337</v>
      </c>
      <c r="B49" s="53">
        <v>45859</v>
      </c>
      <c r="C49" s="53">
        <v>45966</v>
      </c>
      <c r="D49" s="54">
        <v>0</v>
      </c>
      <c r="E49" s="54">
        <v>0</v>
      </c>
      <c r="F49" s="54">
        <v>0</v>
      </c>
      <c r="G49" s="54">
        <v>0</v>
      </c>
      <c r="H49" s="55">
        <v>4000</v>
      </c>
      <c r="I49" s="62">
        <v>4000</v>
      </c>
    </row>
    <row r="50" spans="1:9" ht="15.75" thickBot="1" x14ac:dyDescent="0.3">
      <c r="A50" s="59" t="s">
        <v>371</v>
      </c>
      <c r="B50" s="50">
        <v>45859</v>
      </c>
      <c r="C50" s="50">
        <v>45966</v>
      </c>
      <c r="D50" s="51">
        <v>0</v>
      </c>
      <c r="E50" s="51">
        <v>0</v>
      </c>
      <c r="F50" s="51">
        <v>0</v>
      </c>
      <c r="G50" s="51">
        <v>0</v>
      </c>
      <c r="H50" s="52">
        <v>4000</v>
      </c>
      <c r="I50" s="60">
        <v>4000</v>
      </c>
    </row>
    <row r="51" spans="1:9" ht="15.75" thickBot="1" x14ac:dyDescent="0.3">
      <c r="A51" s="61" t="s">
        <v>101</v>
      </c>
      <c r="B51" s="53">
        <v>45868</v>
      </c>
      <c r="C51" s="53">
        <v>45966</v>
      </c>
      <c r="D51" s="54">
        <v>0</v>
      </c>
      <c r="E51" s="54">
        <v>0</v>
      </c>
      <c r="F51" s="54">
        <v>0</v>
      </c>
      <c r="G51" s="54">
        <v>0</v>
      </c>
      <c r="H51" s="55">
        <v>6500</v>
      </c>
      <c r="I51" s="62">
        <v>6500</v>
      </c>
    </row>
    <row r="52" spans="1:9" ht="15.75" thickBot="1" x14ac:dyDescent="0.3">
      <c r="A52" s="59" t="s">
        <v>339</v>
      </c>
      <c r="B52" s="50">
        <v>45859</v>
      </c>
      <c r="C52" s="50">
        <v>45966</v>
      </c>
      <c r="D52" s="51">
        <v>0</v>
      </c>
      <c r="E52" s="51">
        <v>0</v>
      </c>
      <c r="F52" s="51">
        <v>0</v>
      </c>
      <c r="G52" s="51">
        <v>0</v>
      </c>
      <c r="H52" s="52">
        <v>6500</v>
      </c>
      <c r="I52" s="60">
        <v>6500</v>
      </c>
    </row>
    <row r="53" spans="1:9" ht="15.75" thickBot="1" x14ac:dyDescent="0.3">
      <c r="A53" s="113" t="s">
        <v>245</v>
      </c>
      <c r="B53" s="114"/>
      <c r="C53" s="115"/>
      <c r="D53" s="56">
        <v>0</v>
      </c>
      <c r="E53" s="56">
        <v>0</v>
      </c>
      <c r="F53" s="56">
        <v>0</v>
      </c>
      <c r="G53" s="56">
        <v>0</v>
      </c>
      <c r="H53" s="57">
        <v>25000</v>
      </c>
      <c r="I53" s="63">
        <v>25000</v>
      </c>
    </row>
    <row r="54" spans="1:9" ht="21" customHeight="1" thickBot="1" x14ac:dyDescent="0.3">
      <c r="A54" s="131" t="s">
        <v>473</v>
      </c>
      <c r="B54" s="132"/>
      <c r="C54" s="132"/>
      <c r="D54" s="132"/>
      <c r="E54" s="132"/>
      <c r="F54" s="132"/>
      <c r="G54" s="132"/>
      <c r="H54" s="132"/>
      <c r="I54" s="133"/>
    </row>
    <row r="55" spans="1:9" ht="15.75" thickBot="1" x14ac:dyDescent="0.3">
      <c r="A55" s="61" t="s">
        <v>375</v>
      </c>
      <c r="B55" s="53">
        <v>45890</v>
      </c>
      <c r="C55" s="53">
        <v>45966</v>
      </c>
      <c r="D55" s="54">
        <v>0</v>
      </c>
      <c r="E55" s="54">
        <v>0</v>
      </c>
      <c r="F55" s="54">
        <v>0</v>
      </c>
      <c r="G55" s="54">
        <v>0</v>
      </c>
      <c r="H55" s="55">
        <v>4000</v>
      </c>
      <c r="I55" s="62">
        <v>4000</v>
      </c>
    </row>
    <row r="56" spans="1:9" ht="15.75" thickBot="1" x14ac:dyDescent="0.3">
      <c r="A56" s="59" t="s">
        <v>337</v>
      </c>
      <c r="B56" s="50">
        <v>45890</v>
      </c>
      <c r="C56" s="50">
        <v>45966</v>
      </c>
      <c r="D56" s="51">
        <v>0</v>
      </c>
      <c r="E56" s="51">
        <v>0</v>
      </c>
      <c r="F56" s="51">
        <v>0</v>
      </c>
      <c r="G56" s="51">
        <v>0</v>
      </c>
      <c r="H56" s="52">
        <v>4000</v>
      </c>
      <c r="I56" s="60">
        <v>4000</v>
      </c>
    </row>
    <row r="57" spans="1:9" ht="15.75" thickBot="1" x14ac:dyDescent="0.3">
      <c r="A57" s="61" t="s">
        <v>371</v>
      </c>
      <c r="B57" s="53">
        <v>45890</v>
      </c>
      <c r="C57" s="53">
        <v>45966</v>
      </c>
      <c r="D57" s="54">
        <v>0</v>
      </c>
      <c r="E57" s="54">
        <v>0</v>
      </c>
      <c r="F57" s="54">
        <v>0</v>
      </c>
      <c r="G57" s="54">
        <v>0</v>
      </c>
      <c r="H57" s="55">
        <v>4000</v>
      </c>
      <c r="I57" s="62">
        <v>4000</v>
      </c>
    </row>
    <row r="58" spans="1:9" ht="15.75" thickBot="1" x14ac:dyDescent="0.3">
      <c r="A58" s="59" t="s">
        <v>101</v>
      </c>
      <c r="B58" s="50">
        <v>45898</v>
      </c>
      <c r="C58" s="50">
        <v>45966</v>
      </c>
      <c r="D58" s="51">
        <v>0</v>
      </c>
      <c r="E58" s="51">
        <v>0</v>
      </c>
      <c r="F58" s="51">
        <v>0</v>
      </c>
      <c r="G58" s="51">
        <v>0</v>
      </c>
      <c r="H58" s="52">
        <v>6500</v>
      </c>
      <c r="I58" s="60">
        <v>6500</v>
      </c>
    </row>
    <row r="59" spans="1:9" ht="15.75" thickBot="1" x14ac:dyDescent="0.3">
      <c r="A59" s="61" t="s">
        <v>339</v>
      </c>
      <c r="B59" s="53">
        <v>45890</v>
      </c>
      <c r="C59" s="53">
        <v>45966</v>
      </c>
      <c r="D59" s="54">
        <v>0</v>
      </c>
      <c r="E59" s="54">
        <v>0</v>
      </c>
      <c r="F59" s="54">
        <v>0</v>
      </c>
      <c r="G59" s="54">
        <v>0</v>
      </c>
      <c r="H59" s="55">
        <v>6500</v>
      </c>
      <c r="I59" s="62">
        <v>6500</v>
      </c>
    </row>
    <row r="60" spans="1:9" ht="15.75" thickBot="1" x14ac:dyDescent="0.3">
      <c r="A60" s="113" t="s">
        <v>245</v>
      </c>
      <c r="B60" s="114"/>
      <c r="C60" s="115"/>
      <c r="D60" s="56">
        <v>0</v>
      </c>
      <c r="E60" s="56">
        <v>0</v>
      </c>
      <c r="F60" s="56">
        <v>0</v>
      </c>
      <c r="G60" s="56">
        <v>0</v>
      </c>
      <c r="H60" s="57">
        <v>25000</v>
      </c>
      <c r="I60" s="63">
        <v>25000</v>
      </c>
    </row>
    <row r="61" spans="1:9" ht="21" customHeight="1" thickBot="1" x14ac:dyDescent="0.3">
      <c r="A61" s="116" t="s">
        <v>469</v>
      </c>
      <c r="B61" s="117"/>
      <c r="C61" s="117"/>
      <c r="D61" s="117"/>
      <c r="E61" s="117"/>
      <c r="F61" s="117"/>
      <c r="G61" s="117"/>
      <c r="H61" s="117"/>
      <c r="I61" s="118"/>
    </row>
    <row r="62" spans="1:9" ht="15.75" thickBot="1" x14ac:dyDescent="0.3">
      <c r="A62" s="59" t="s">
        <v>375</v>
      </c>
      <c r="B62" s="50">
        <v>45919</v>
      </c>
      <c r="C62" s="50">
        <v>45966</v>
      </c>
      <c r="D62" s="51">
        <v>0</v>
      </c>
      <c r="E62" s="51">
        <v>0</v>
      </c>
      <c r="F62" s="51">
        <v>0</v>
      </c>
      <c r="G62" s="51">
        <v>0</v>
      </c>
      <c r="H62" s="52">
        <v>4000</v>
      </c>
      <c r="I62" s="60">
        <v>4000</v>
      </c>
    </row>
    <row r="63" spans="1:9" ht="15.75" thickBot="1" x14ac:dyDescent="0.3">
      <c r="A63" s="61" t="s">
        <v>337</v>
      </c>
      <c r="B63" s="53">
        <v>45919</v>
      </c>
      <c r="C63" s="53">
        <v>45966</v>
      </c>
      <c r="D63" s="54">
        <v>0</v>
      </c>
      <c r="E63" s="54">
        <v>0</v>
      </c>
      <c r="F63" s="54">
        <v>0</v>
      </c>
      <c r="G63" s="54">
        <v>0</v>
      </c>
      <c r="H63" s="55">
        <v>4000</v>
      </c>
      <c r="I63" s="62">
        <v>4000</v>
      </c>
    </row>
    <row r="64" spans="1:9" ht="15.75" thickBot="1" x14ac:dyDescent="0.3">
      <c r="A64" s="59" t="s">
        <v>371</v>
      </c>
      <c r="B64" s="50">
        <v>45919</v>
      </c>
      <c r="C64" s="50">
        <v>45966</v>
      </c>
      <c r="D64" s="51">
        <v>0</v>
      </c>
      <c r="E64" s="51">
        <v>0</v>
      </c>
      <c r="F64" s="51">
        <v>0</v>
      </c>
      <c r="G64" s="51">
        <v>0</v>
      </c>
      <c r="H64" s="52">
        <v>4000</v>
      </c>
      <c r="I64" s="60">
        <v>4000</v>
      </c>
    </row>
    <row r="65" spans="1:9" ht="15.75" thickBot="1" x14ac:dyDescent="0.3">
      <c r="A65" s="61" t="s">
        <v>101</v>
      </c>
      <c r="B65" s="53">
        <v>45930</v>
      </c>
      <c r="C65" s="53">
        <v>45966</v>
      </c>
      <c r="D65" s="54">
        <v>0</v>
      </c>
      <c r="E65" s="54">
        <v>0</v>
      </c>
      <c r="F65" s="54">
        <v>0</v>
      </c>
      <c r="G65" s="54">
        <v>0</v>
      </c>
      <c r="H65" s="55">
        <v>6500</v>
      </c>
      <c r="I65" s="62">
        <v>6500</v>
      </c>
    </row>
    <row r="66" spans="1:9" ht="15.75" thickBot="1" x14ac:dyDescent="0.3">
      <c r="A66" s="113" t="s">
        <v>245</v>
      </c>
      <c r="B66" s="114"/>
      <c r="C66" s="115"/>
      <c r="D66" s="56">
        <v>0</v>
      </c>
      <c r="E66" s="56">
        <v>0</v>
      </c>
      <c r="F66" s="56">
        <v>0</v>
      </c>
      <c r="G66" s="56">
        <v>0</v>
      </c>
      <c r="H66" s="57">
        <v>18500</v>
      </c>
      <c r="I66" s="63">
        <v>18500</v>
      </c>
    </row>
    <row r="67" spans="1:9" ht="21" customHeight="1" thickBot="1" x14ac:dyDescent="0.3">
      <c r="A67" s="116" t="s">
        <v>474</v>
      </c>
      <c r="B67" s="117"/>
      <c r="C67" s="117"/>
      <c r="D67" s="117"/>
      <c r="E67" s="117"/>
      <c r="F67" s="117"/>
      <c r="G67" s="117"/>
      <c r="H67" s="117"/>
      <c r="I67" s="118"/>
    </row>
    <row r="68" spans="1:9" ht="15.75" thickBot="1" x14ac:dyDescent="0.3">
      <c r="A68" s="59" t="s">
        <v>375</v>
      </c>
      <c r="B68" s="50">
        <v>45951</v>
      </c>
      <c r="C68" s="50">
        <v>45966</v>
      </c>
      <c r="D68" s="51">
        <v>0</v>
      </c>
      <c r="E68" s="51">
        <v>0</v>
      </c>
      <c r="F68" s="51">
        <v>0</v>
      </c>
      <c r="G68" s="51">
        <v>0</v>
      </c>
      <c r="H68" s="52">
        <v>4000</v>
      </c>
      <c r="I68" s="60">
        <v>4000</v>
      </c>
    </row>
    <row r="69" spans="1:9" ht="15.75" thickBot="1" x14ac:dyDescent="0.3">
      <c r="A69" s="61" t="s">
        <v>337</v>
      </c>
      <c r="B69" s="53">
        <v>45951</v>
      </c>
      <c r="C69" s="53">
        <v>45966</v>
      </c>
      <c r="D69" s="54">
        <v>0</v>
      </c>
      <c r="E69" s="54">
        <v>0</v>
      </c>
      <c r="F69" s="54">
        <v>0</v>
      </c>
      <c r="G69" s="54">
        <v>0</v>
      </c>
      <c r="H69" s="55">
        <v>8000</v>
      </c>
      <c r="I69" s="62">
        <v>8000</v>
      </c>
    </row>
    <row r="70" spans="1:9" ht="15.75" thickBot="1" x14ac:dyDescent="0.3">
      <c r="A70" s="59" t="s">
        <v>371</v>
      </c>
      <c r="B70" s="50">
        <v>45951</v>
      </c>
      <c r="C70" s="50">
        <v>45966</v>
      </c>
      <c r="D70" s="51">
        <v>0</v>
      </c>
      <c r="E70" s="51">
        <v>0</v>
      </c>
      <c r="F70" s="51">
        <v>0</v>
      </c>
      <c r="G70" s="51">
        <v>0</v>
      </c>
      <c r="H70" s="52">
        <v>4000</v>
      </c>
      <c r="I70" s="60">
        <v>4000</v>
      </c>
    </row>
    <row r="71" spans="1:9" ht="15.75" thickBot="1" x14ac:dyDescent="0.3">
      <c r="A71" s="61" t="s">
        <v>101</v>
      </c>
      <c r="B71" s="53">
        <v>45960</v>
      </c>
      <c r="C71" s="53">
        <v>45966</v>
      </c>
      <c r="D71" s="54">
        <v>0</v>
      </c>
      <c r="E71" s="54">
        <v>0</v>
      </c>
      <c r="F71" s="54">
        <v>0</v>
      </c>
      <c r="G71" s="54">
        <v>0</v>
      </c>
      <c r="H71" s="55">
        <v>6500</v>
      </c>
      <c r="I71" s="62">
        <v>6500</v>
      </c>
    </row>
    <row r="72" spans="1:9" ht="15.75" thickBot="1" x14ac:dyDescent="0.3">
      <c r="A72" s="113" t="s">
        <v>245</v>
      </c>
      <c r="B72" s="114"/>
      <c r="C72" s="115"/>
      <c r="D72" s="56">
        <v>0</v>
      </c>
      <c r="E72" s="56">
        <v>0</v>
      </c>
      <c r="F72" s="56">
        <v>0</v>
      </c>
      <c r="G72" s="56">
        <v>0</v>
      </c>
      <c r="H72" s="57">
        <v>22500</v>
      </c>
      <c r="I72" s="63">
        <v>22500</v>
      </c>
    </row>
    <row r="73" spans="1:9" x14ac:dyDescent="0.25">
      <c r="A73" s="119" t="s">
        <v>246</v>
      </c>
      <c r="B73" s="120"/>
      <c r="C73" s="121"/>
      <c r="D73" s="64">
        <v>0</v>
      </c>
      <c r="E73" s="64">
        <v>0</v>
      </c>
      <c r="F73" s="64">
        <v>0</v>
      </c>
      <c r="G73" s="64">
        <v>0</v>
      </c>
      <c r="H73" s="65">
        <v>216300</v>
      </c>
      <c r="I73" s="66">
        <v>216300</v>
      </c>
    </row>
  </sheetData>
  <mergeCells count="29">
    <mergeCell ref="A61:I61"/>
    <mergeCell ref="A66:C66"/>
    <mergeCell ref="A67:I67"/>
    <mergeCell ref="A72:C72"/>
    <mergeCell ref="A73:C73"/>
    <mergeCell ref="A60:C60"/>
    <mergeCell ref="A16:I16"/>
    <mergeCell ref="A23:C23"/>
    <mergeCell ref="A24:I24"/>
    <mergeCell ref="A31:C31"/>
    <mergeCell ref="A32:I32"/>
    <mergeCell ref="A39:C39"/>
    <mergeCell ref="A40:I40"/>
    <mergeCell ref="A46:C46"/>
    <mergeCell ref="A47:I47"/>
    <mergeCell ref="A53:C53"/>
    <mergeCell ref="A54:I54"/>
    <mergeCell ref="H3:H4"/>
    <mergeCell ref="I3:I4"/>
    <mergeCell ref="A5:I5"/>
    <mergeCell ref="A10:C10"/>
    <mergeCell ref="A11:I11"/>
    <mergeCell ref="F3:F4"/>
    <mergeCell ref="G3:G4"/>
    <mergeCell ref="A15:C15"/>
    <mergeCell ref="A3:A4"/>
    <mergeCell ref="B3:B4"/>
    <mergeCell ref="D3:D4"/>
    <mergeCell ref="E3:E4"/>
  </mergeCells>
  <pageMargins left="0.511811024" right="0.511811024" top="0.78740157499999996" bottom="0.78740157499999996" header="0.31496062000000002" footer="0.3149606200000000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5F5C74-6085-4626-B11B-14458801455B}">
  <dimension ref="A2:L28"/>
  <sheetViews>
    <sheetView workbookViewId="0">
      <selection activeCell="L13" sqref="L13"/>
    </sheetView>
  </sheetViews>
  <sheetFormatPr defaultRowHeight="15" x14ac:dyDescent="0.25"/>
  <cols>
    <col min="11" max="11" width="27.140625" customWidth="1"/>
    <col min="12" max="12" width="19.140625" bestFit="1" customWidth="1"/>
  </cols>
  <sheetData>
    <row r="2" spans="1:12" ht="21" x14ac:dyDescent="0.25">
      <c r="A2" s="77" t="s">
        <v>233</v>
      </c>
    </row>
    <row r="3" spans="1:12" x14ac:dyDescent="0.25">
      <c r="A3" s="122" t="s">
        <v>234</v>
      </c>
      <c r="B3" s="124" t="s">
        <v>235</v>
      </c>
      <c r="C3" s="58" t="s">
        <v>236</v>
      </c>
      <c r="D3" s="124" t="s">
        <v>238</v>
      </c>
      <c r="E3" s="124" t="s">
        <v>239</v>
      </c>
      <c r="F3" s="124" t="s">
        <v>240</v>
      </c>
      <c r="G3" s="124" t="s">
        <v>241</v>
      </c>
      <c r="H3" s="124" t="s">
        <v>242</v>
      </c>
      <c r="I3" s="126" t="s">
        <v>243</v>
      </c>
    </row>
    <row r="4" spans="1:12" ht="15.75" thickBot="1" x14ac:dyDescent="0.3">
      <c r="A4" s="123"/>
      <c r="B4" s="125"/>
      <c r="C4" s="49" t="s">
        <v>237</v>
      </c>
      <c r="D4" s="125"/>
      <c r="E4" s="125"/>
      <c r="F4" s="125"/>
      <c r="G4" s="125"/>
      <c r="H4" s="125"/>
      <c r="I4" s="127"/>
    </row>
    <row r="5" spans="1:12" ht="21" customHeight="1" thickBot="1" x14ac:dyDescent="0.3">
      <c r="A5" s="134" t="s">
        <v>443</v>
      </c>
      <c r="B5" s="135"/>
      <c r="C5" s="135"/>
      <c r="D5" s="135"/>
      <c r="E5" s="135"/>
      <c r="F5" s="135"/>
      <c r="G5" s="135"/>
      <c r="H5" s="135"/>
      <c r="I5" s="136"/>
      <c r="K5" s="67" t="s">
        <v>247</v>
      </c>
      <c r="L5" t="s">
        <v>250</v>
      </c>
    </row>
    <row r="6" spans="1:12" ht="15.75" thickBot="1" x14ac:dyDescent="0.3">
      <c r="A6" s="61" t="s">
        <v>336</v>
      </c>
      <c r="B6" s="53">
        <v>45687</v>
      </c>
      <c r="C6" s="53">
        <v>45716</v>
      </c>
      <c r="D6" s="54">
        <v>0</v>
      </c>
      <c r="E6" s="54">
        <v>0</v>
      </c>
      <c r="F6" s="54">
        <v>0</v>
      </c>
      <c r="G6" s="54">
        <v>0</v>
      </c>
      <c r="H6" s="55">
        <v>1500</v>
      </c>
      <c r="I6" s="62">
        <v>1500</v>
      </c>
      <c r="K6" s="68" t="s">
        <v>443</v>
      </c>
    </row>
    <row r="7" spans="1:12" ht="15.75" thickBot="1" x14ac:dyDescent="0.3">
      <c r="A7" s="113" t="s">
        <v>245</v>
      </c>
      <c r="B7" s="114"/>
      <c r="C7" s="115"/>
      <c r="D7" s="56">
        <v>0</v>
      </c>
      <c r="E7" s="56">
        <v>0</v>
      </c>
      <c r="F7" s="56">
        <v>0</v>
      </c>
      <c r="G7" s="56">
        <v>0</v>
      </c>
      <c r="H7" s="57">
        <v>1500</v>
      </c>
      <c r="I7" s="63">
        <v>1500</v>
      </c>
      <c r="K7" s="68" t="s">
        <v>444</v>
      </c>
    </row>
    <row r="8" spans="1:12" ht="21" customHeight="1" thickBot="1" x14ac:dyDescent="0.3">
      <c r="A8" s="116" t="s">
        <v>444</v>
      </c>
      <c r="B8" s="117"/>
      <c r="C8" s="117"/>
      <c r="D8" s="117"/>
      <c r="E8" s="117"/>
      <c r="F8" s="117"/>
      <c r="G8" s="117"/>
      <c r="H8" s="117"/>
      <c r="I8" s="118"/>
      <c r="K8" s="68" t="s">
        <v>463</v>
      </c>
    </row>
    <row r="9" spans="1:12" ht="15.75" thickBot="1" x14ac:dyDescent="0.3">
      <c r="A9" s="59" t="s">
        <v>336</v>
      </c>
      <c r="B9" s="50">
        <v>45716</v>
      </c>
      <c r="C9" s="50">
        <v>45716</v>
      </c>
      <c r="D9" s="51">
        <v>0</v>
      </c>
      <c r="E9" s="51">
        <v>0</v>
      </c>
      <c r="F9" s="51">
        <v>0</v>
      </c>
      <c r="G9" s="51">
        <v>0</v>
      </c>
      <c r="H9" s="52">
        <v>1500</v>
      </c>
      <c r="I9" s="60">
        <v>1500</v>
      </c>
      <c r="K9" s="68" t="s">
        <v>464</v>
      </c>
    </row>
    <row r="10" spans="1:12" ht="15.75" thickBot="1" x14ac:dyDescent="0.3">
      <c r="A10" s="113" t="s">
        <v>245</v>
      </c>
      <c r="B10" s="114"/>
      <c r="C10" s="115"/>
      <c r="D10" s="56">
        <v>0</v>
      </c>
      <c r="E10" s="56">
        <v>0</v>
      </c>
      <c r="F10" s="56">
        <v>0</v>
      </c>
      <c r="G10" s="56">
        <v>0</v>
      </c>
      <c r="H10" s="57">
        <v>1500</v>
      </c>
      <c r="I10" s="63">
        <v>1500</v>
      </c>
      <c r="K10" s="68" t="s">
        <v>465</v>
      </c>
    </row>
    <row r="11" spans="1:12" ht="21" customHeight="1" thickBot="1" x14ac:dyDescent="0.3">
      <c r="A11" s="131" t="s">
        <v>463</v>
      </c>
      <c r="B11" s="132"/>
      <c r="C11" s="132"/>
      <c r="D11" s="132"/>
      <c r="E11" s="132"/>
      <c r="F11" s="132"/>
      <c r="G11" s="132"/>
      <c r="H11" s="132"/>
      <c r="I11" s="133"/>
      <c r="K11" s="68" t="s">
        <v>466</v>
      </c>
    </row>
    <row r="12" spans="1:12" ht="15.75" thickBot="1" x14ac:dyDescent="0.3">
      <c r="A12" s="61" t="s">
        <v>336</v>
      </c>
      <c r="B12" s="53">
        <v>45744</v>
      </c>
      <c r="C12" s="53">
        <v>45830</v>
      </c>
      <c r="D12" s="54">
        <v>0</v>
      </c>
      <c r="E12" s="54">
        <v>0</v>
      </c>
      <c r="F12" s="54">
        <v>0</v>
      </c>
      <c r="G12" s="54">
        <v>0</v>
      </c>
      <c r="H12" s="55">
        <v>1500</v>
      </c>
      <c r="I12" s="62">
        <v>1500</v>
      </c>
      <c r="K12" s="68" t="s">
        <v>469</v>
      </c>
    </row>
    <row r="13" spans="1:12" ht="15.75" thickBot="1" x14ac:dyDescent="0.3">
      <c r="A13" s="113" t="s">
        <v>245</v>
      </c>
      <c r="B13" s="114"/>
      <c r="C13" s="115"/>
      <c r="D13" s="56">
        <v>0</v>
      </c>
      <c r="E13" s="56">
        <v>0</v>
      </c>
      <c r="F13" s="56">
        <v>0</v>
      </c>
      <c r="G13" s="56">
        <v>0</v>
      </c>
      <c r="H13" s="57">
        <v>1500</v>
      </c>
      <c r="I13" s="63">
        <v>1500</v>
      </c>
      <c r="K13" s="68" t="s">
        <v>336</v>
      </c>
      <c r="L13">
        <v>13500</v>
      </c>
    </row>
    <row r="14" spans="1:12" ht="21" customHeight="1" thickBot="1" x14ac:dyDescent="0.3">
      <c r="A14" s="116" t="s">
        <v>464</v>
      </c>
      <c r="B14" s="117"/>
      <c r="C14" s="117"/>
      <c r="D14" s="117"/>
      <c r="E14" s="117"/>
      <c r="F14" s="117"/>
      <c r="G14" s="117"/>
      <c r="H14" s="117"/>
      <c r="I14" s="118"/>
      <c r="K14" s="68" t="s">
        <v>245</v>
      </c>
      <c r="L14">
        <v>13500</v>
      </c>
    </row>
    <row r="15" spans="1:12" ht="15.75" thickBot="1" x14ac:dyDescent="0.3">
      <c r="A15" s="59" t="s">
        <v>336</v>
      </c>
      <c r="B15" s="50">
        <v>45777</v>
      </c>
      <c r="C15" s="50">
        <v>45830</v>
      </c>
      <c r="D15" s="51">
        <v>0</v>
      </c>
      <c r="E15" s="51">
        <v>0</v>
      </c>
      <c r="F15" s="51">
        <v>0</v>
      </c>
      <c r="G15" s="51">
        <v>0</v>
      </c>
      <c r="H15" s="52">
        <v>1500</v>
      </c>
      <c r="I15" s="60">
        <v>1500</v>
      </c>
      <c r="K15" s="68" t="s">
        <v>246</v>
      </c>
      <c r="L15">
        <v>13500</v>
      </c>
    </row>
    <row r="16" spans="1:12" ht="15.75" thickBot="1" x14ac:dyDescent="0.3">
      <c r="A16" s="113" t="s">
        <v>245</v>
      </c>
      <c r="B16" s="114"/>
      <c r="C16" s="115"/>
      <c r="D16" s="56">
        <v>0</v>
      </c>
      <c r="E16" s="56">
        <v>0</v>
      </c>
      <c r="F16" s="56">
        <v>0</v>
      </c>
      <c r="G16" s="56">
        <v>0</v>
      </c>
      <c r="H16" s="57">
        <v>1500</v>
      </c>
      <c r="I16" s="63">
        <v>1500</v>
      </c>
      <c r="K16" s="68" t="s">
        <v>248</v>
      </c>
    </row>
    <row r="17" spans="1:12" ht="21" customHeight="1" thickBot="1" x14ac:dyDescent="0.3">
      <c r="A17" s="131" t="s">
        <v>465</v>
      </c>
      <c r="B17" s="132"/>
      <c r="C17" s="132"/>
      <c r="D17" s="132"/>
      <c r="E17" s="132"/>
      <c r="F17" s="132"/>
      <c r="G17" s="132"/>
      <c r="H17" s="132"/>
      <c r="I17" s="133"/>
      <c r="K17" s="68" t="s">
        <v>249</v>
      </c>
      <c r="L17">
        <v>40500</v>
      </c>
    </row>
    <row r="18" spans="1:12" ht="15.75" thickBot="1" x14ac:dyDescent="0.3">
      <c r="A18" s="61" t="s">
        <v>336</v>
      </c>
      <c r="B18" s="53">
        <v>45807</v>
      </c>
      <c r="C18" s="53">
        <v>45830</v>
      </c>
      <c r="D18" s="54">
        <v>0</v>
      </c>
      <c r="E18" s="54">
        <v>0</v>
      </c>
      <c r="F18" s="54">
        <v>0</v>
      </c>
      <c r="G18" s="54">
        <v>0</v>
      </c>
      <c r="H18" s="55">
        <v>1500</v>
      </c>
      <c r="I18" s="62">
        <v>1500</v>
      </c>
    </row>
    <row r="19" spans="1:12" ht="15.75" thickBot="1" x14ac:dyDescent="0.3">
      <c r="A19" s="113" t="s">
        <v>245</v>
      </c>
      <c r="B19" s="114"/>
      <c r="C19" s="115"/>
      <c r="D19" s="56">
        <v>0</v>
      </c>
      <c r="E19" s="56">
        <v>0</v>
      </c>
      <c r="F19" s="56">
        <v>0</v>
      </c>
      <c r="G19" s="56">
        <v>0</v>
      </c>
      <c r="H19" s="57">
        <v>1500</v>
      </c>
      <c r="I19" s="63">
        <v>1500</v>
      </c>
    </row>
    <row r="20" spans="1:12" ht="21" customHeight="1" thickBot="1" x14ac:dyDescent="0.3">
      <c r="A20" s="116" t="s">
        <v>466</v>
      </c>
      <c r="B20" s="117"/>
      <c r="C20" s="117"/>
      <c r="D20" s="117"/>
      <c r="E20" s="117"/>
      <c r="F20" s="117"/>
      <c r="G20" s="117"/>
      <c r="H20" s="117"/>
      <c r="I20" s="118"/>
    </row>
    <row r="21" spans="1:12" ht="15.75" thickBot="1" x14ac:dyDescent="0.3">
      <c r="A21" s="59" t="s">
        <v>336</v>
      </c>
      <c r="B21" s="50">
        <v>45828</v>
      </c>
      <c r="C21" s="50">
        <v>45830</v>
      </c>
      <c r="D21" s="51">
        <v>0</v>
      </c>
      <c r="E21" s="51">
        <v>0</v>
      </c>
      <c r="F21" s="51">
        <v>0</v>
      </c>
      <c r="G21" s="51">
        <v>0</v>
      </c>
      <c r="H21" s="52">
        <v>1500</v>
      </c>
      <c r="I21" s="60">
        <v>1500</v>
      </c>
    </row>
    <row r="22" spans="1:12" ht="15.75" thickBot="1" x14ac:dyDescent="0.3">
      <c r="A22" s="113" t="s">
        <v>245</v>
      </c>
      <c r="B22" s="114"/>
      <c r="C22" s="115"/>
      <c r="D22" s="56">
        <v>0</v>
      </c>
      <c r="E22" s="56">
        <v>0</v>
      </c>
      <c r="F22" s="56">
        <v>0</v>
      </c>
      <c r="G22" s="56">
        <v>0</v>
      </c>
      <c r="H22" s="57">
        <v>1500</v>
      </c>
      <c r="I22" s="63">
        <v>1500</v>
      </c>
    </row>
    <row r="23" spans="1:12" ht="21" customHeight="1" thickBot="1" x14ac:dyDescent="0.3">
      <c r="A23" s="131" t="s">
        <v>469</v>
      </c>
      <c r="B23" s="132"/>
      <c r="C23" s="132"/>
      <c r="D23" s="132"/>
      <c r="E23" s="132"/>
      <c r="F23" s="132"/>
      <c r="G23" s="132"/>
      <c r="H23" s="132"/>
      <c r="I23" s="133"/>
    </row>
    <row r="24" spans="1:12" ht="15.75" thickBot="1" x14ac:dyDescent="0.3">
      <c r="A24" s="61" t="s">
        <v>336</v>
      </c>
      <c r="B24" s="53">
        <v>45905</v>
      </c>
      <c r="C24" s="53">
        <v>45930</v>
      </c>
      <c r="D24" s="54">
        <v>0</v>
      </c>
      <c r="E24" s="54">
        <v>0</v>
      </c>
      <c r="F24" s="54">
        <v>0</v>
      </c>
      <c r="G24" s="54">
        <v>0</v>
      </c>
      <c r="H24" s="55">
        <v>1500</v>
      </c>
      <c r="I24" s="62">
        <v>1500</v>
      </c>
    </row>
    <row r="25" spans="1:12" ht="15.75" thickBot="1" x14ac:dyDescent="0.3">
      <c r="A25" s="59" t="s">
        <v>336</v>
      </c>
      <c r="B25" s="50">
        <v>45905</v>
      </c>
      <c r="C25" s="50">
        <v>45930</v>
      </c>
      <c r="D25" s="51">
        <v>0</v>
      </c>
      <c r="E25" s="51">
        <v>0</v>
      </c>
      <c r="F25" s="51">
        <v>0</v>
      </c>
      <c r="G25" s="51">
        <v>0</v>
      </c>
      <c r="H25" s="52">
        <v>1500</v>
      </c>
      <c r="I25" s="60">
        <v>1500</v>
      </c>
    </row>
    <row r="26" spans="1:12" ht="15.75" thickBot="1" x14ac:dyDescent="0.3">
      <c r="A26" s="61" t="s">
        <v>336</v>
      </c>
      <c r="B26" s="53">
        <v>45930</v>
      </c>
      <c r="C26" s="53">
        <v>45930</v>
      </c>
      <c r="D26" s="54">
        <v>0</v>
      </c>
      <c r="E26" s="54">
        <v>0</v>
      </c>
      <c r="F26" s="54">
        <v>200.39</v>
      </c>
      <c r="G26" s="54">
        <v>0</v>
      </c>
      <c r="H26" s="55">
        <v>1299.6099999999999</v>
      </c>
      <c r="I26" s="62">
        <v>1500</v>
      </c>
    </row>
    <row r="27" spans="1:12" ht="15.75" thickBot="1" x14ac:dyDescent="0.3">
      <c r="A27" s="113" t="s">
        <v>245</v>
      </c>
      <c r="B27" s="114"/>
      <c r="C27" s="115"/>
      <c r="D27" s="56">
        <v>0</v>
      </c>
      <c r="E27" s="56">
        <v>0</v>
      </c>
      <c r="F27" s="56">
        <v>200.39</v>
      </c>
      <c r="G27" s="56">
        <v>0</v>
      </c>
      <c r="H27" s="57">
        <v>4299.6099999999997</v>
      </c>
      <c r="I27" s="63">
        <v>4500</v>
      </c>
    </row>
    <row r="28" spans="1:12" x14ac:dyDescent="0.25">
      <c r="A28" s="119" t="s">
        <v>246</v>
      </c>
      <c r="B28" s="120"/>
      <c r="C28" s="121"/>
      <c r="D28" s="64">
        <v>0</v>
      </c>
      <c r="E28" s="64">
        <v>0</v>
      </c>
      <c r="F28" s="64">
        <v>200.39</v>
      </c>
      <c r="G28" s="64">
        <v>0</v>
      </c>
      <c r="H28" s="65">
        <v>13299.61</v>
      </c>
      <c r="I28" s="66">
        <v>13500</v>
      </c>
    </row>
  </sheetData>
  <mergeCells count="23">
    <mergeCell ref="A27:C27"/>
    <mergeCell ref="A28:C28"/>
    <mergeCell ref="A16:C16"/>
    <mergeCell ref="A17:I17"/>
    <mergeCell ref="A20:I20"/>
    <mergeCell ref="A22:C22"/>
    <mergeCell ref="A23:I23"/>
    <mergeCell ref="A19:C19"/>
    <mergeCell ref="A11:I11"/>
    <mergeCell ref="A13:C13"/>
    <mergeCell ref="A14:I14"/>
    <mergeCell ref="A10:C10"/>
    <mergeCell ref="A3:A4"/>
    <mergeCell ref="B3:B4"/>
    <mergeCell ref="D3:D4"/>
    <mergeCell ref="E3:E4"/>
    <mergeCell ref="H3:H4"/>
    <mergeCell ref="I3:I4"/>
    <mergeCell ref="A5:I5"/>
    <mergeCell ref="A7:C7"/>
    <mergeCell ref="A8:I8"/>
    <mergeCell ref="F3:F4"/>
    <mergeCell ref="G3:G4"/>
  </mergeCells>
  <pageMargins left="0.511811024" right="0.511811024" top="0.78740157499999996" bottom="0.78740157499999996" header="0.31496062000000002" footer="0.3149606200000000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5D598B-7F6B-4570-B4F4-8FD8935BED85}">
  <dimension ref="A2:L450"/>
  <sheetViews>
    <sheetView workbookViewId="0">
      <selection activeCell="L98" sqref="L98:L100"/>
    </sheetView>
  </sheetViews>
  <sheetFormatPr defaultRowHeight="15" x14ac:dyDescent="0.25"/>
  <cols>
    <col min="11" max="11" width="47.7109375" customWidth="1"/>
    <col min="12" max="12" width="19.140625" bestFit="1" customWidth="1"/>
  </cols>
  <sheetData>
    <row r="2" spans="1:12" ht="21" x14ac:dyDescent="0.25">
      <c r="A2" s="77" t="s">
        <v>233</v>
      </c>
    </row>
    <row r="3" spans="1:12" x14ac:dyDescent="0.25">
      <c r="A3" s="122" t="s">
        <v>234</v>
      </c>
      <c r="B3" s="124" t="s">
        <v>235</v>
      </c>
      <c r="C3" s="58" t="s">
        <v>236</v>
      </c>
      <c r="D3" s="124" t="s">
        <v>238</v>
      </c>
      <c r="E3" s="124" t="s">
        <v>239</v>
      </c>
      <c r="F3" s="124" t="s">
        <v>240</v>
      </c>
      <c r="G3" s="124" t="s">
        <v>241</v>
      </c>
      <c r="H3" s="124" t="s">
        <v>242</v>
      </c>
      <c r="I3" s="126" t="s">
        <v>243</v>
      </c>
    </row>
    <row r="4" spans="1:12" ht="15.75" thickBot="1" x14ac:dyDescent="0.3">
      <c r="A4" s="123"/>
      <c r="B4" s="125"/>
      <c r="C4" s="49" t="s">
        <v>237</v>
      </c>
      <c r="D4" s="125"/>
      <c r="E4" s="125"/>
      <c r="F4" s="125"/>
      <c r="G4" s="125"/>
      <c r="H4" s="125"/>
      <c r="I4" s="127"/>
    </row>
    <row r="5" spans="1:12" ht="21" customHeight="1" thickBot="1" x14ac:dyDescent="0.3">
      <c r="A5" s="128" t="s">
        <v>443</v>
      </c>
      <c r="B5" s="129"/>
      <c r="C5" s="129"/>
      <c r="D5" s="129"/>
      <c r="E5" s="129"/>
      <c r="F5" s="129"/>
      <c r="G5" s="129"/>
      <c r="H5" s="129"/>
      <c r="I5" s="130"/>
      <c r="K5" s="67" t="s">
        <v>247</v>
      </c>
      <c r="L5" t="s">
        <v>250</v>
      </c>
    </row>
    <row r="6" spans="1:12" ht="15.75" thickBot="1" x14ac:dyDescent="0.3">
      <c r="A6" s="59" t="s">
        <v>266</v>
      </c>
      <c r="B6" s="50">
        <v>45687</v>
      </c>
      <c r="C6" s="50">
        <v>45808</v>
      </c>
      <c r="D6" s="51">
        <v>0</v>
      </c>
      <c r="E6" s="51">
        <v>0</v>
      </c>
      <c r="F6" s="51">
        <v>0</v>
      </c>
      <c r="G6" s="51">
        <v>0</v>
      </c>
      <c r="H6" s="52">
        <v>6000</v>
      </c>
      <c r="I6" s="60">
        <v>6000</v>
      </c>
      <c r="K6" s="68" t="s">
        <v>266</v>
      </c>
      <c r="L6">
        <v>30000</v>
      </c>
    </row>
    <row r="7" spans="1:12" ht="15.75" thickBot="1" x14ac:dyDescent="0.3">
      <c r="A7" s="61" t="s">
        <v>268</v>
      </c>
      <c r="B7" s="53">
        <v>45687</v>
      </c>
      <c r="C7" s="53">
        <v>45688</v>
      </c>
      <c r="D7" s="54">
        <v>0</v>
      </c>
      <c r="E7" s="54">
        <v>0</v>
      </c>
      <c r="F7" s="54">
        <v>0</v>
      </c>
      <c r="G7" s="54">
        <v>0</v>
      </c>
      <c r="H7" s="55">
        <v>2565</v>
      </c>
      <c r="I7" s="62">
        <v>2565</v>
      </c>
      <c r="K7" s="68" t="s">
        <v>267</v>
      </c>
      <c r="L7">
        <v>13500</v>
      </c>
    </row>
    <row r="8" spans="1:12" ht="15.75" thickBot="1" x14ac:dyDescent="0.3">
      <c r="A8" s="59" t="s">
        <v>269</v>
      </c>
      <c r="B8" s="50">
        <v>45687</v>
      </c>
      <c r="C8" s="50">
        <v>45808</v>
      </c>
      <c r="D8" s="51">
        <v>0</v>
      </c>
      <c r="E8" s="51">
        <v>0</v>
      </c>
      <c r="F8" s="51">
        <v>0</v>
      </c>
      <c r="G8" s="51">
        <v>0</v>
      </c>
      <c r="H8" s="52">
        <v>3375</v>
      </c>
      <c r="I8" s="60">
        <v>3375</v>
      </c>
      <c r="K8" s="68" t="s">
        <v>458</v>
      </c>
      <c r="L8">
        <v>24000</v>
      </c>
    </row>
    <row r="9" spans="1:12" ht="15.75" thickBot="1" x14ac:dyDescent="0.3">
      <c r="A9" s="61" t="s">
        <v>270</v>
      </c>
      <c r="B9" s="53">
        <v>45687</v>
      </c>
      <c r="C9" s="53">
        <v>45808</v>
      </c>
      <c r="D9" s="54">
        <v>0</v>
      </c>
      <c r="E9" s="54">
        <v>0</v>
      </c>
      <c r="F9" s="54">
        <v>0</v>
      </c>
      <c r="G9" s="54">
        <v>0</v>
      </c>
      <c r="H9" s="55">
        <v>6000</v>
      </c>
      <c r="I9" s="62">
        <v>6000</v>
      </c>
      <c r="K9" s="68" t="s">
        <v>268</v>
      </c>
      <c r="L9">
        <v>7695</v>
      </c>
    </row>
    <row r="10" spans="1:12" ht="15.75" thickBot="1" x14ac:dyDescent="0.3">
      <c r="A10" s="59" t="s">
        <v>271</v>
      </c>
      <c r="B10" s="50">
        <v>45687</v>
      </c>
      <c r="C10" s="50">
        <v>45808</v>
      </c>
      <c r="D10" s="51">
        <v>0</v>
      </c>
      <c r="E10" s="51">
        <v>0</v>
      </c>
      <c r="F10" s="51">
        <v>0</v>
      </c>
      <c r="G10" s="51">
        <v>0</v>
      </c>
      <c r="H10" s="51">
        <v>680</v>
      </c>
      <c r="I10" s="69">
        <v>680</v>
      </c>
      <c r="K10" s="68" t="s">
        <v>269</v>
      </c>
      <c r="L10">
        <v>16875</v>
      </c>
    </row>
    <row r="11" spans="1:12" ht="15.75" thickBot="1" x14ac:dyDescent="0.3">
      <c r="A11" s="61" t="s">
        <v>272</v>
      </c>
      <c r="B11" s="53">
        <v>45687</v>
      </c>
      <c r="C11" s="53">
        <v>45808</v>
      </c>
      <c r="D11" s="54">
        <v>0</v>
      </c>
      <c r="E11" s="54">
        <v>0</v>
      </c>
      <c r="F11" s="54">
        <v>0</v>
      </c>
      <c r="G11" s="54">
        <v>0</v>
      </c>
      <c r="H11" s="55">
        <v>2475</v>
      </c>
      <c r="I11" s="62">
        <v>2475</v>
      </c>
      <c r="K11" s="68" t="s">
        <v>270</v>
      </c>
      <c r="L11">
        <v>30000</v>
      </c>
    </row>
    <row r="12" spans="1:12" ht="15.75" thickBot="1" x14ac:dyDescent="0.3">
      <c r="A12" s="59" t="s">
        <v>325</v>
      </c>
      <c r="B12" s="50">
        <v>45687</v>
      </c>
      <c r="C12" s="50">
        <v>45808</v>
      </c>
      <c r="D12" s="51">
        <v>0</v>
      </c>
      <c r="E12" s="51">
        <v>0</v>
      </c>
      <c r="F12" s="51">
        <v>0</v>
      </c>
      <c r="G12" s="51">
        <v>0</v>
      </c>
      <c r="H12" s="52">
        <v>2625</v>
      </c>
      <c r="I12" s="60">
        <v>2625</v>
      </c>
      <c r="K12" s="68" t="s">
        <v>271</v>
      </c>
      <c r="L12">
        <v>3562.5</v>
      </c>
    </row>
    <row r="13" spans="1:12" ht="15.75" thickBot="1" x14ac:dyDescent="0.3">
      <c r="A13" s="61" t="s">
        <v>325</v>
      </c>
      <c r="B13" s="53">
        <v>45687</v>
      </c>
      <c r="C13" s="53">
        <v>45808</v>
      </c>
      <c r="D13" s="54">
        <v>0</v>
      </c>
      <c r="E13" s="54">
        <v>0</v>
      </c>
      <c r="F13" s="54">
        <v>0</v>
      </c>
      <c r="G13" s="54">
        <v>0</v>
      </c>
      <c r="H13" s="55">
        <v>3375</v>
      </c>
      <c r="I13" s="62">
        <v>3375</v>
      </c>
      <c r="K13" s="68" t="s">
        <v>272</v>
      </c>
      <c r="L13">
        <v>16875</v>
      </c>
    </row>
    <row r="14" spans="1:12" ht="15.75" thickBot="1" x14ac:dyDescent="0.3">
      <c r="A14" s="59" t="s">
        <v>448</v>
      </c>
      <c r="B14" s="50">
        <v>45687</v>
      </c>
      <c r="C14" s="50">
        <v>45808</v>
      </c>
      <c r="D14" s="51">
        <v>0</v>
      </c>
      <c r="E14" s="51">
        <v>0</v>
      </c>
      <c r="F14" s="51">
        <v>0</v>
      </c>
      <c r="G14" s="51">
        <v>0</v>
      </c>
      <c r="H14" s="52">
        <v>3375</v>
      </c>
      <c r="I14" s="60">
        <v>3375</v>
      </c>
      <c r="K14" s="68" t="s">
        <v>325</v>
      </c>
      <c r="L14">
        <v>31500</v>
      </c>
    </row>
    <row r="15" spans="1:12" ht="15.75" thickBot="1" x14ac:dyDescent="0.3">
      <c r="A15" s="61" t="s">
        <v>273</v>
      </c>
      <c r="B15" s="53">
        <v>45687</v>
      </c>
      <c r="C15" s="53">
        <v>45808</v>
      </c>
      <c r="D15" s="54">
        <v>0</v>
      </c>
      <c r="E15" s="54">
        <v>0</v>
      </c>
      <c r="F15" s="54">
        <v>0</v>
      </c>
      <c r="G15" s="54">
        <v>0</v>
      </c>
      <c r="H15" s="55">
        <v>2260</v>
      </c>
      <c r="I15" s="62">
        <v>2260</v>
      </c>
      <c r="K15" s="68" t="s">
        <v>459</v>
      </c>
      <c r="L15">
        <v>13500</v>
      </c>
    </row>
    <row r="16" spans="1:12" ht="15.75" thickBot="1" x14ac:dyDescent="0.3">
      <c r="A16" s="59" t="s">
        <v>274</v>
      </c>
      <c r="B16" s="50">
        <v>45687</v>
      </c>
      <c r="C16" s="50">
        <v>45688</v>
      </c>
      <c r="D16" s="51">
        <v>0</v>
      </c>
      <c r="E16" s="51">
        <v>0</v>
      </c>
      <c r="F16" s="51">
        <v>0</v>
      </c>
      <c r="G16" s="51">
        <v>0</v>
      </c>
      <c r="H16" s="52">
        <v>5000</v>
      </c>
      <c r="I16" s="60">
        <v>5000</v>
      </c>
      <c r="K16" s="68" t="s">
        <v>448</v>
      </c>
      <c r="L16">
        <v>16875</v>
      </c>
    </row>
    <row r="17" spans="1:12" ht="15.75" thickBot="1" x14ac:dyDescent="0.3">
      <c r="A17" s="61" t="s">
        <v>275</v>
      </c>
      <c r="B17" s="53">
        <v>45687</v>
      </c>
      <c r="C17" s="53">
        <v>45808</v>
      </c>
      <c r="D17" s="54">
        <v>0</v>
      </c>
      <c r="E17" s="54">
        <v>0</v>
      </c>
      <c r="F17" s="54">
        <v>0</v>
      </c>
      <c r="G17" s="54">
        <v>0</v>
      </c>
      <c r="H17" s="55">
        <v>7500</v>
      </c>
      <c r="I17" s="62">
        <v>7500</v>
      </c>
      <c r="K17" s="68" t="s">
        <v>273</v>
      </c>
      <c r="L17">
        <v>11300</v>
      </c>
    </row>
    <row r="18" spans="1:12" ht="15.75" thickBot="1" x14ac:dyDescent="0.3">
      <c r="A18" s="59" t="s">
        <v>276</v>
      </c>
      <c r="B18" s="50">
        <v>45687</v>
      </c>
      <c r="C18" s="50">
        <v>45808</v>
      </c>
      <c r="D18" s="51">
        <v>0</v>
      </c>
      <c r="E18" s="51">
        <v>0</v>
      </c>
      <c r="F18" s="51">
        <v>0</v>
      </c>
      <c r="G18" s="51">
        <v>0</v>
      </c>
      <c r="H18" s="52">
        <v>1870</v>
      </c>
      <c r="I18" s="60">
        <v>1870</v>
      </c>
      <c r="K18" s="68" t="s">
        <v>274</v>
      </c>
      <c r="L18">
        <v>15000</v>
      </c>
    </row>
    <row r="19" spans="1:12" ht="15.75" thickBot="1" x14ac:dyDescent="0.3">
      <c r="A19" s="61" t="s">
        <v>277</v>
      </c>
      <c r="B19" s="53">
        <v>45687</v>
      </c>
      <c r="C19" s="53">
        <v>45807</v>
      </c>
      <c r="D19" s="54">
        <v>0</v>
      </c>
      <c r="E19" s="54">
        <v>0</v>
      </c>
      <c r="F19" s="54">
        <v>0</v>
      </c>
      <c r="G19" s="54">
        <v>0</v>
      </c>
      <c r="H19" s="55">
        <v>2260</v>
      </c>
      <c r="I19" s="62">
        <v>2260</v>
      </c>
      <c r="K19" s="68" t="s">
        <v>275</v>
      </c>
      <c r="L19">
        <v>37500</v>
      </c>
    </row>
    <row r="20" spans="1:12" ht="15.75" thickBot="1" x14ac:dyDescent="0.3">
      <c r="A20" s="59" t="s">
        <v>278</v>
      </c>
      <c r="B20" s="50">
        <v>45687</v>
      </c>
      <c r="C20" s="50">
        <v>45688</v>
      </c>
      <c r="D20" s="51">
        <v>0</v>
      </c>
      <c r="E20" s="51">
        <v>0</v>
      </c>
      <c r="F20" s="51">
        <v>0</v>
      </c>
      <c r="G20" s="51">
        <v>0</v>
      </c>
      <c r="H20" s="51">
        <v>502.5</v>
      </c>
      <c r="I20" s="69">
        <v>502.5</v>
      </c>
      <c r="K20" s="68" t="s">
        <v>276</v>
      </c>
      <c r="L20">
        <v>11400</v>
      </c>
    </row>
    <row r="21" spans="1:12" ht="15.75" thickBot="1" x14ac:dyDescent="0.3">
      <c r="A21" s="61" t="s">
        <v>449</v>
      </c>
      <c r="B21" s="53">
        <v>45687</v>
      </c>
      <c r="C21" s="53">
        <v>45688</v>
      </c>
      <c r="D21" s="54">
        <v>0</v>
      </c>
      <c r="E21" s="54">
        <v>0</v>
      </c>
      <c r="F21" s="54">
        <v>0</v>
      </c>
      <c r="G21" s="54">
        <v>0</v>
      </c>
      <c r="H21" s="55">
        <v>2260</v>
      </c>
      <c r="I21" s="62">
        <v>2260</v>
      </c>
      <c r="K21" s="68" t="s">
        <v>277</v>
      </c>
      <c r="L21">
        <v>11300</v>
      </c>
    </row>
    <row r="22" spans="1:12" ht="15.75" thickBot="1" x14ac:dyDescent="0.3">
      <c r="A22" s="59" t="s">
        <v>279</v>
      </c>
      <c r="B22" s="50">
        <v>45687</v>
      </c>
      <c r="C22" s="50">
        <v>45807</v>
      </c>
      <c r="D22" s="51">
        <v>0</v>
      </c>
      <c r="E22" s="51">
        <v>0</v>
      </c>
      <c r="F22" s="51">
        <v>0</v>
      </c>
      <c r="G22" s="51">
        <v>0</v>
      </c>
      <c r="H22" s="52">
        <v>3375</v>
      </c>
      <c r="I22" s="60">
        <v>3375</v>
      </c>
      <c r="K22" s="68" t="s">
        <v>278</v>
      </c>
      <c r="L22">
        <v>502.5</v>
      </c>
    </row>
    <row r="23" spans="1:12" ht="15.75" thickBot="1" x14ac:dyDescent="0.3">
      <c r="A23" s="61" t="s">
        <v>280</v>
      </c>
      <c r="B23" s="53">
        <v>45687</v>
      </c>
      <c r="C23" s="53">
        <v>45688</v>
      </c>
      <c r="D23" s="54">
        <v>0</v>
      </c>
      <c r="E23" s="54">
        <v>0</v>
      </c>
      <c r="F23" s="54">
        <v>0</v>
      </c>
      <c r="G23" s="54">
        <v>0</v>
      </c>
      <c r="H23" s="55">
        <v>1700</v>
      </c>
      <c r="I23" s="62">
        <v>1700</v>
      </c>
      <c r="K23" s="68" t="s">
        <v>449</v>
      </c>
      <c r="L23">
        <v>6780</v>
      </c>
    </row>
    <row r="24" spans="1:12" ht="15.75" thickBot="1" x14ac:dyDescent="0.3">
      <c r="A24" s="59" t="s">
        <v>281</v>
      </c>
      <c r="B24" s="50">
        <v>45687</v>
      </c>
      <c r="C24" s="50">
        <v>45688</v>
      </c>
      <c r="D24" s="51">
        <v>0</v>
      </c>
      <c r="E24" s="51">
        <v>0</v>
      </c>
      <c r="F24" s="51">
        <v>0</v>
      </c>
      <c r="G24" s="51">
        <v>0</v>
      </c>
      <c r="H24" s="52">
        <v>2700</v>
      </c>
      <c r="I24" s="60">
        <v>2700</v>
      </c>
      <c r="K24" s="68" t="s">
        <v>279</v>
      </c>
      <c r="L24">
        <v>16875</v>
      </c>
    </row>
    <row r="25" spans="1:12" ht="15.75" thickBot="1" x14ac:dyDescent="0.3">
      <c r="A25" s="61" t="s">
        <v>282</v>
      </c>
      <c r="B25" s="53">
        <v>45687</v>
      </c>
      <c r="C25" s="53">
        <v>45807</v>
      </c>
      <c r="D25" s="54">
        <v>0</v>
      </c>
      <c r="E25" s="54">
        <v>0</v>
      </c>
      <c r="F25" s="54">
        <v>0</v>
      </c>
      <c r="G25" s="54">
        <v>0</v>
      </c>
      <c r="H25" s="55">
        <v>2260</v>
      </c>
      <c r="I25" s="62">
        <v>2260</v>
      </c>
      <c r="K25" s="68" t="s">
        <v>280</v>
      </c>
      <c r="L25">
        <v>5100</v>
      </c>
    </row>
    <row r="26" spans="1:12" ht="15.75" thickBot="1" x14ac:dyDescent="0.3">
      <c r="A26" s="59" t="s">
        <v>283</v>
      </c>
      <c r="B26" s="50">
        <v>45687</v>
      </c>
      <c r="C26" s="50">
        <v>45688</v>
      </c>
      <c r="D26" s="51">
        <v>0</v>
      </c>
      <c r="E26" s="51">
        <v>0</v>
      </c>
      <c r="F26" s="51">
        <v>0</v>
      </c>
      <c r="G26" s="51">
        <v>0</v>
      </c>
      <c r="H26" s="51">
        <v>562.5</v>
      </c>
      <c r="I26" s="69">
        <v>562.5</v>
      </c>
      <c r="K26" s="68" t="s">
        <v>281</v>
      </c>
      <c r="L26">
        <v>8100</v>
      </c>
    </row>
    <row r="27" spans="1:12" ht="15.75" thickBot="1" x14ac:dyDescent="0.3">
      <c r="A27" s="61" t="s">
        <v>331</v>
      </c>
      <c r="B27" s="53">
        <v>45687</v>
      </c>
      <c r="C27" s="53">
        <v>45808</v>
      </c>
      <c r="D27" s="54">
        <v>0</v>
      </c>
      <c r="E27" s="54">
        <v>0</v>
      </c>
      <c r="F27" s="54">
        <v>0</v>
      </c>
      <c r="G27" s="54">
        <v>0</v>
      </c>
      <c r="H27" s="55">
        <v>3375</v>
      </c>
      <c r="I27" s="62">
        <v>3375</v>
      </c>
      <c r="K27" s="68" t="s">
        <v>282</v>
      </c>
      <c r="L27">
        <v>11300</v>
      </c>
    </row>
    <row r="28" spans="1:12" ht="15.75" thickBot="1" x14ac:dyDescent="0.3">
      <c r="A28" s="59" t="s">
        <v>450</v>
      </c>
      <c r="B28" s="50">
        <v>45687</v>
      </c>
      <c r="C28" s="50">
        <v>45717</v>
      </c>
      <c r="D28" s="51">
        <v>0</v>
      </c>
      <c r="E28" s="51">
        <v>0</v>
      </c>
      <c r="F28" s="51">
        <v>0</v>
      </c>
      <c r="G28" s="51">
        <v>0</v>
      </c>
      <c r="H28" s="52">
        <v>1050</v>
      </c>
      <c r="I28" s="60">
        <v>1050</v>
      </c>
      <c r="K28" s="68" t="s">
        <v>283</v>
      </c>
      <c r="L28">
        <v>7987.5</v>
      </c>
    </row>
    <row r="29" spans="1:12" ht="15.75" thickBot="1" x14ac:dyDescent="0.3">
      <c r="A29" s="61" t="s">
        <v>451</v>
      </c>
      <c r="B29" s="53">
        <v>45687</v>
      </c>
      <c r="C29" s="53">
        <v>45808</v>
      </c>
      <c r="D29" s="54">
        <v>0</v>
      </c>
      <c r="E29" s="54">
        <v>0</v>
      </c>
      <c r="F29" s="54">
        <v>0</v>
      </c>
      <c r="G29" s="54">
        <v>0</v>
      </c>
      <c r="H29" s="55">
        <v>1687.5</v>
      </c>
      <c r="I29" s="62">
        <v>1687.5</v>
      </c>
      <c r="K29" s="68" t="s">
        <v>331</v>
      </c>
      <c r="L29">
        <v>16875</v>
      </c>
    </row>
    <row r="30" spans="1:12" ht="15.75" thickBot="1" x14ac:dyDescent="0.3">
      <c r="A30" s="59" t="s">
        <v>285</v>
      </c>
      <c r="B30" s="50">
        <v>45687</v>
      </c>
      <c r="C30" s="50">
        <v>45808</v>
      </c>
      <c r="D30" s="51">
        <v>0</v>
      </c>
      <c r="E30" s="51">
        <v>0</v>
      </c>
      <c r="F30" s="51">
        <v>0</v>
      </c>
      <c r="G30" s="51">
        <v>0</v>
      </c>
      <c r="H30" s="52">
        <v>1125</v>
      </c>
      <c r="I30" s="60">
        <v>1125</v>
      </c>
      <c r="K30" s="68" t="s">
        <v>450</v>
      </c>
      <c r="L30">
        <v>9142.5</v>
      </c>
    </row>
    <row r="31" spans="1:12" ht="15.75" thickBot="1" x14ac:dyDescent="0.3">
      <c r="A31" s="61" t="s">
        <v>285</v>
      </c>
      <c r="B31" s="53">
        <v>45687</v>
      </c>
      <c r="C31" s="53">
        <v>45808</v>
      </c>
      <c r="D31" s="54">
        <v>0</v>
      </c>
      <c r="E31" s="54">
        <v>0</v>
      </c>
      <c r="F31" s="54">
        <v>0</v>
      </c>
      <c r="G31" s="54">
        <v>0</v>
      </c>
      <c r="H31" s="55">
        <v>3375</v>
      </c>
      <c r="I31" s="62">
        <v>3375</v>
      </c>
      <c r="K31" s="68" t="s">
        <v>451</v>
      </c>
      <c r="L31">
        <v>11250</v>
      </c>
    </row>
    <row r="32" spans="1:12" ht="15.75" thickBot="1" x14ac:dyDescent="0.3">
      <c r="A32" s="59" t="s">
        <v>286</v>
      </c>
      <c r="B32" s="50">
        <v>45687</v>
      </c>
      <c r="C32" s="50">
        <v>45688</v>
      </c>
      <c r="D32" s="51">
        <v>0</v>
      </c>
      <c r="E32" s="51">
        <v>0</v>
      </c>
      <c r="F32" s="51">
        <v>0</v>
      </c>
      <c r="G32" s="51">
        <v>0</v>
      </c>
      <c r="H32" s="51">
        <v>352.5</v>
      </c>
      <c r="I32" s="69">
        <v>352.5</v>
      </c>
      <c r="K32" s="68" t="s">
        <v>284</v>
      </c>
      <c r="L32">
        <v>3400</v>
      </c>
    </row>
    <row r="33" spans="1:12" ht="15.75" thickBot="1" x14ac:dyDescent="0.3">
      <c r="A33" s="61" t="s">
        <v>287</v>
      </c>
      <c r="B33" s="53">
        <v>45687</v>
      </c>
      <c r="C33" s="53">
        <v>45688</v>
      </c>
      <c r="D33" s="54">
        <v>0</v>
      </c>
      <c r="E33" s="54">
        <v>0</v>
      </c>
      <c r="F33" s="54">
        <v>0</v>
      </c>
      <c r="G33" s="54">
        <v>0</v>
      </c>
      <c r="H33" s="55">
        <v>1800</v>
      </c>
      <c r="I33" s="62">
        <v>1800</v>
      </c>
      <c r="K33" s="68" t="s">
        <v>285</v>
      </c>
      <c r="L33">
        <v>30000</v>
      </c>
    </row>
    <row r="34" spans="1:12" ht="15.75" thickBot="1" x14ac:dyDescent="0.3">
      <c r="A34" s="59" t="s">
        <v>288</v>
      </c>
      <c r="B34" s="50">
        <v>45687</v>
      </c>
      <c r="C34" s="50">
        <v>45688</v>
      </c>
      <c r="D34" s="51">
        <v>0</v>
      </c>
      <c r="E34" s="51">
        <v>0</v>
      </c>
      <c r="F34" s="51">
        <v>0</v>
      </c>
      <c r="G34" s="51">
        <v>0</v>
      </c>
      <c r="H34" s="52">
        <v>4500</v>
      </c>
      <c r="I34" s="60">
        <v>4500</v>
      </c>
      <c r="K34" s="68" t="s">
        <v>443</v>
      </c>
    </row>
    <row r="35" spans="1:12" ht="15.75" thickBot="1" x14ac:dyDescent="0.3">
      <c r="A35" s="61" t="s">
        <v>289</v>
      </c>
      <c r="B35" s="53">
        <v>45687</v>
      </c>
      <c r="C35" s="53">
        <v>45688</v>
      </c>
      <c r="D35" s="54">
        <v>0</v>
      </c>
      <c r="E35" s="54">
        <v>0</v>
      </c>
      <c r="F35" s="54">
        <v>0</v>
      </c>
      <c r="G35" s="54">
        <v>0</v>
      </c>
      <c r="H35" s="55">
        <v>6000</v>
      </c>
      <c r="I35" s="62">
        <v>6000</v>
      </c>
      <c r="K35" s="68" t="s">
        <v>444</v>
      </c>
    </row>
    <row r="36" spans="1:12" ht="15.75" thickBot="1" x14ac:dyDescent="0.3">
      <c r="A36" s="59" t="s">
        <v>290</v>
      </c>
      <c r="B36" s="50">
        <v>45687</v>
      </c>
      <c r="C36" s="50">
        <v>45688</v>
      </c>
      <c r="D36" s="51">
        <v>0</v>
      </c>
      <c r="E36" s="51">
        <v>0</v>
      </c>
      <c r="F36" s="51">
        <v>0</v>
      </c>
      <c r="G36" s="51">
        <v>0</v>
      </c>
      <c r="H36" s="52">
        <v>2260</v>
      </c>
      <c r="I36" s="60">
        <v>2260</v>
      </c>
      <c r="K36" s="68" t="s">
        <v>463</v>
      </c>
    </row>
    <row r="37" spans="1:12" ht="15.75" thickBot="1" x14ac:dyDescent="0.3">
      <c r="A37" s="61" t="s">
        <v>330</v>
      </c>
      <c r="B37" s="53">
        <v>45687</v>
      </c>
      <c r="C37" s="53">
        <v>45808</v>
      </c>
      <c r="D37" s="54">
        <v>0</v>
      </c>
      <c r="E37" s="54">
        <v>0</v>
      </c>
      <c r="F37" s="54">
        <v>0</v>
      </c>
      <c r="G37" s="54">
        <v>0</v>
      </c>
      <c r="H37" s="55">
        <v>3375</v>
      </c>
      <c r="I37" s="62">
        <v>3375</v>
      </c>
      <c r="K37" s="68" t="s">
        <v>464</v>
      </c>
    </row>
    <row r="38" spans="1:12" ht="15.75" thickBot="1" x14ac:dyDescent="0.3">
      <c r="A38" s="59" t="s">
        <v>291</v>
      </c>
      <c r="B38" s="50">
        <v>45687</v>
      </c>
      <c r="C38" s="50">
        <v>45807</v>
      </c>
      <c r="D38" s="51">
        <v>0</v>
      </c>
      <c r="E38" s="51">
        <v>0</v>
      </c>
      <c r="F38" s="51">
        <v>0</v>
      </c>
      <c r="G38" s="51">
        <v>0</v>
      </c>
      <c r="H38" s="52">
        <v>7750</v>
      </c>
      <c r="I38" s="60">
        <v>7750</v>
      </c>
      <c r="K38" s="68" t="s">
        <v>465</v>
      </c>
    </row>
    <row r="39" spans="1:12" ht="15.75" thickBot="1" x14ac:dyDescent="0.3">
      <c r="A39" s="61" t="s">
        <v>292</v>
      </c>
      <c r="B39" s="53">
        <v>45687</v>
      </c>
      <c r="C39" s="53">
        <v>45808</v>
      </c>
      <c r="D39" s="54">
        <v>0</v>
      </c>
      <c r="E39" s="54">
        <v>0</v>
      </c>
      <c r="F39" s="54">
        <v>0</v>
      </c>
      <c r="G39" s="54">
        <v>0</v>
      </c>
      <c r="H39" s="55">
        <v>6000</v>
      </c>
      <c r="I39" s="62">
        <v>6000</v>
      </c>
      <c r="K39" s="68" t="s">
        <v>466</v>
      </c>
    </row>
    <row r="40" spans="1:12" ht="15.75" thickBot="1" x14ac:dyDescent="0.3">
      <c r="A40" s="59" t="s">
        <v>293</v>
      </c>
      <c r="B40" s="50">
        <v>45687</v>
      </c>
      <c r="C40" s="50">
        <v>45807</v>
      </c>
      <c r="D40" s="51">
        <v>0</v>
      </c>
      <c r="E40" s="51">
        <v>0</v>
      </c>
      <c r="F40" s="51">
        <v>0</v>
      </c>
      <c r="G40" s="51">
        <v>0</v>
      </c>
      <c r="H40" s="52">
        <v>3375</v>
      </c>
      <c r="I40" s="60">
        <v>3375</v>
      </c>
      <c r="K40" s="68" t="s">
        <v>286</v>
      </c>
      <c r="L40">
        <v>3452.5</v>
      </c>
    </row>
    <row r="41" spans="1:12" ht="15.75" thickBot="1" x14ac:dyDescent="0.3">
      <c r="A41" s="61" t="s">
        <v>294</v>
      </c>
      <c r="B41" s="53">
        <v>45687</v>
      </c>
      <c r="C41" s="53">
        <v>45688</v>
      </c>
      <c r="D41" s="54">
        <v>0</v>
      </c>
      <c r="E41" s="54">
        <v>0</v>
      </c>
      <c r="F41" s="54">
        <v>0</v>
      </c>
      <c r="G41" s="54">
        <v>0</v>
      </c>
      <c r="H41" s="55">
        <v>4500</v>
      </c>
      <c r="I41" s="62">
        <v>4500</v>
      </c>
      <c r="K41" s="68" t="s">
        <v>287</v>
      </c>
      <c r="L41">
        <v>5400</v>
      </c>
    </row>
    <row r="42" spans="1:12" ht="15.75" thickBot="1" x14ac:dyDescent="0.3">
      <c r="A42" s="59" t="s">
        <v>295</v>
      </c>
      <c r="B42" s="50">
        <v>45687</v>
      </c>
      <c r="C42" s="50">
        <v>45807</v>
      </c>
      <c r="D42" s="51">
        <v>0</v>
      </c>
      <c r="E42" s="51">
        <v>0</v>
      </c>
      <c r="F42" s="51">
        <v>0</v>
      </c>
      <c r="G42" s="51">
        <v>0</v>
      </c>
      <c r="H42" s="52">
        <v>2260</v>
      </c>
      <c r="I42" s="60">
        <v>2260</v>
      </c>
      <c r="K42" s="68" t="s">
        <v>288</v>
      </c>
      <c r="L42">
        <v>13500</v>
      </c>
    </row>
    <row r="43" spans="1:12" ht="15.75" thickBot="1" x14ac:dyDescent="0.3">
      <c r="A43" s="61" t="s">
        <v>296</v>
      </c>
      <c r="B43" s="53">
        <v>45687</v>
      </c>
      <c r="C43" s="53">
        <v>45688</v>
      </c>
      <c r="D43" s="54">
        <v>0</v>
      </c>
      <c r="E43" s="54">
        <v>0</v>
      </c>
      <c r="F43" s="54">
        <v>0</v>
      </c>
      <c r="G43" s="54">
        <v>0</v>
      </c>
      <c r="H43" s="55">
        <v>1416.66</v>
      </c>
      <c r="I43" s="62">
        <v>1416.66</v>
      </c>
      <c r="K43" s="68" t="s">
        <v>289</v>
      </c>
      <c r="L43">
        <v>18000</v>
      </c>
    </row>
    <row r="44" spans="1:12" ht="15.75" thickBot="1" x14ac:dyDescent="0.3">
      <c r="A44" s="59" t="s">
        <v>298</v>
      </c>
      <c r="B44" s="50">
        <v>45687</v>
      </c>
      <c r="C44" s="50">
        <v>45688</v>
      </c>
      <c r="D44" s="51">
        <v>0</v>
      </c>
      <c r="E44" s="51">
        <v>0</v>
      </c>
      <c r="F44" s="51">
        <v>0</v>
      </c>
      <c r="G44" s="51">
        <v>0</v>
      </c>
      <c r="H44" s="52">
        <v>2260</v>
      </c>
      <c r="I44" s="60">
        <v>2260</v>
      </c>
      <c r="K44" s="68" t="s">
        <v>290</v>
      </c>
      <c r="L44">
        <v>6780</v>
      </c>
    </row>
    <row r="45" spans="1:12" ht="15.75" thickBot="1" x14ac:dyDescent="0.3">
      <c r="A45" s="61" t="s">
        <v>299</v>
      </c>
      <c r="B45" s="53">
        <v>45687</v>
      </c>
      <c r="C45" s="53">
        <v>45688</v>
      </c>
      <c r="D45" s="54">
        <v>0</v>
      </c>
      <c r="E45" s="54">
        <v>0</v>
      </c>
      <c r="F45" s="54">
        <v>0</v>
      </c>
      <c r="G45" s="54">
        <v>0</v>
      </c>
      <c r="H45" s="55">
        <v>4000</v>
      </c>
      <c r="I45" s="62">
        <v>4000</v>
      </c>
      <c r="K45" s="68" t="s">
        <v>330</v>
      </c>
      <c r="L45">
        <v>16875</v>
      </c>
    </row>
    <row r="46" spans="1:12" ht="15.75" thickBot="1" x14ac:dyDescent="0.3">
      <c r="A46" s="59" t="s">
        <v>300</v>
      </c>
      <c r="B46" s="50">
        <v>45687</v>
      </c>
      <c r="C46" s="50">
        <v>45688</v>
      </c>
      <c r="D46" s="51">
        <v>0</v>
      </c>
      <c r="E46" s="51">
        <v>0</v>
      </c>
      <c r="F46" s="51">
        <v>0</v>
      </c>
      <c r="G46" s="51">
        <v>0</v>
      </c>
      <c r="H46" s="52">
        <v>3375</v>
      </c>
      <c r="I46" s="60">
        <v>3375</v>
      </c>
      <c r="K46" s="68" t="s">
        <v>291</v>
      </c>
      <c r="L46">
        <v>56250</v>
      </c>
    </row>
    <row r="47" spans="1:12" ht="15.75" thickBot="1" x14ac:dyDescent="0.3">
      <c r="A47" s="61" t="s">
        <v>301</v>
      </c>
      <c r="B47" s="53">
        <v>45687</v>
      </c>
      <c r="C47" s="53">
        <v>45688</v>
      </c>
      <c r="D47" s="54">
        <v>0</v>
      </c>
      <c r="E47" s="54">
        <v>0</v>
      </c>
      <c r="F47" s="54">
        <v>0</v>
      </c>
      <c r="G47" s="54">
        <v>0</v>
      </c>
      <c r="H47" s="55">
        <v>4500</v>
      </c>
      <c r="I47" s="62">
        <v>4500</v>
      </c>
      <c r="K47" s="68" t="s">
        <v>292</v>
      </c>
      <c r="L47">
        <v>30000</v>
      </c>
    </row>
    <row r="48" spans="1:12" ht="15.75" thickBot="1" x14ac:dyDescent="0.3">
      <c r="A48" s="59" t="s">
        <v>303</v>
      </c>
      <c r="B48" s="50">
        <v>45687</v>
      </c>
      <c r="C48" s="50">
        <v>45688</v>
      </c>
      <c r="D48" s="51">
        <v>0</v>
      </c>
      <c r="E48" s="51">
        <v>0</v>
      </c>
      <c r="F48" s="51">
        <v>0</v>
      </c>
      <c r="G48" s="51">
        <v>0</v>
      </c>
      <c r="H48" s="52">
        <v>4500</v>
      </c>
      <c r="I48" s="60">
        <v>4500</v>
      </c>
      <c r="K48" s="68" t="s">
        <v>293</v>
      </c>
      <c r="L48">
        <v>16875</v>
      </c>
    </row>
    <row r="49" spans="1:12" ht="15.75" thickBot="1" x14ac:dyDescent="0.3">
      <c r="A49" s="61" t="s">
        <v>304</v>
      </c>
      <c r="B49" s="53">
        <v>45687</v>
      </c>
      <c r="C49" s="53">
        <v>45688</v>
      </c>
      <c r="D49" s="54">
        <v>0</v>
      </c>
      <c r="E49" s="54">
        <v>0</v>
      </c>
      <c r="F49" s="54">
        <v>0</v>
      </c>
      <c r="G49" s="54">
        <v>0</v>
      </c>
      <c r="H49" s="55">
        <v>1100</v>
      </c>
      <c r="I49" s="62">
        <v>1100</v>
      </c>
      <c r="K49" s="68" t="s">
        <v>294</v>
      </c>
      <c r="L49">
        <v>21500</v>
      </c>
    </row>
    <row r="50" spans="1:12" ht="15.75" thickBot="1" x14ac:dyDescent="0.3">
      <c r="A50" s="59" t="s">
        <v>332</v>
      </c>
      <c r="B50" s="50">
        <v>45687</v>
      </c>
      <c r="C50" s="50">
        <v>45808</v>
      </c>
      <c r="D50" s="51">
        <v>0</v>
      </c>
      <c r="E50" s="51">
        <v>0</v>
      </c>
      <c r="F50" s="51">
        <v>0</v>
      </c>
      <c r="G50" s="51">
        <v>0</v>
      </c>
      <c r="H50" s="51">
        <v>900</v>
      </c>
      <c r="I50" s="69">
        <v>900</v>
      </c>
      <c r="K50" s="68" t="s">
        <v>295</v>
      </c>
      <c r="L50">
        <v>11300</v>
      </c>
    </row>
    <row r="51" spans="1:12" ht="15.75" thickBot="1" x14ac:dyDescent="0.3">
      <c r="A51" s="61" t="s">
        <v>452</v>
      </c>
      <c r="B51" s="53">
        <v>45687</v>
      </c>
      <c r="C51" s="53">
        <v>45808</v>
      </c>
      <c r="D51" s="54">
        <v>0</v>
      </c>
      <c r="E51" s="54">
        <v>0</v>
      </c>
      <c r="F51" s="54">
        <v>0</v>
      </c>
      <c r="G51" s="54">
        <v>0</v>
      </c>
      <c r="H51" s="54">
        <v>900</v>
      </c>
      <c r="I51" s="70">
        <v>900</v>
      </c>
      <c r="K51" s="68" t="s">
        <v>460</v>
      </c>
      <c r="L51">
        <v>5850</v>
      </c>
    </row>
    <row r="52" spans="1:12" ht="15.75" thickBot="1" x14ac:dyDescent="0.3">
      <c r="A52" s="59" t="s">
        <v>52</v>
      </c>
      <c r="B52" s="50">
        <v>45687</v>
      </c>
      <c r="C52" s="50">
        <v>45808</v>
      </c>
      <c r="D52" s="51">
        <v>0</v>
      </c>
      <c r="E52" s="51">
        <v>0</v>
      </c>
      <c r="F52" s="51">
        <v>0</v>
      </c>
      <c r="G52" s="51">
        <v>0</v>
      </c>
      <c r="H52" s="52">
        <v>1700</v>
      </c>
      <c r="I52" s="60">
        <v>1700</v>
      </c>
      <c r="K52" s="68" t="s">
        <v>296</v>
      </c>
      <c r="L52">
        <v>4249.9800000000005</v>
      </c>
    </row>
    <row r="53" spans="1:12" ht="15.75" thickBot="1" x14ac:dyDescent="0.3">
      <c r="A53" s="61" t="s">
        <v>305</v>
      </c>
      <c r="B53" s="53">
        <v>45687</v>
      </c>
      <c r="C53" s="53">
        <v>45744</v>
      </c>
      <c r="D53" s="54">
        <v>0</v>
      </c>
      <c r="E53" s="54">
        <v>0</v>
      </c>
      <c r="F53" s="54">
        <v>0</v>
      </c>
      <c r="G53" s="54">
        <v>0</v>
      </c>
      <c r="H53" s="55">
        <v>4500</v>
      </c>
      <c r="I53" s="62">
        <v>4500</v>
      </c>
      <c r="K53" s="68" t="s">
        <v>297</v>
      </c>
      <c r="L53">
        <v>8800</v>
      </c>
    </row>
    <row r="54" spans="1:12" ht="15.75" thickBot="1" x14ac:dyDescent="0.3">
      <c r="A54" s="59" t="s">
        <v>333</v>
      </c>
      <c r="B54" s="50">
        <v>45687</v>
      </c>
      <c r="C54" s="50">
        <v>45808</v>
      </c>
      <c r="D54" s="51">
        <v>0</v>
      </c>
      <c r="E54" s="51">
        <v>0</v>
      </c>
      <c r="F54" s="51">
        <v>0</v>
      </c>
      <c r="G54" s="51">
        <v>0</v>
      </c>
      <c r="H54" s="51">
        <v>750</v>
      </c>
      <c r="I54" s="69">
        <v>750</v>
      </c>
      <c r="K54" s="68" t="s">
        <v>298</v>
      </c>
      <c r="L54">
        <v>6780</v>
      </c>
    </row>
    <row r="55" spans="1:12" ht="15.75" thickBot="1" x14ac:dyDescent="0.3">
      <c r="A55" s="61" t="s">
        <v>326</v>
      </c>
      <c r="B55" s="53">
        <v>45687</v>
      </c>
      <c r="C55" s="53">
        <v>45808</v>
      </c>
      <c r="D55" s="54">
        <v>0</v>
      </c>
      <c r="E55" s="54">
        <v>0</v>
      </c>
      <c r="F55" s="54">
        <v>0</v>
      </c>
      <c r="G55" s="54">
        <v>0</v>
      </c>
      <c r="H55" s="55">
        <v>3375</v>
      </c>
      <c r="I55" s="62">
        <v>3375</v>
      </c>
      <c r="K55" s="68" t="s">
        <v>299</v>
      </c>
      <c r="L55">
        <v>20000</v>
      </c>
    </row>
    <row r="56" spans="1:12" ht="15.75" thickBot="1" x14ac:dyDescent="0.3">
      <c r="A56" s="59" t="s">
        <v>307</v>
      </c>
      <c r="B56" s="50">
        <v>45687</v>
      </c>
      <c r="C56" s="50">
        <v>45688</v>
      </c>
      <c r="D56" s="51">
        <v>0</v>
      </c>
      <c r="E56" s="51">
        <v>0</v>
      </c>
      <c r="F56" s="51">
        <v>0</v>
      </c>
      <c r="G56" s="51">
        <v>0</v>
      </c>
      <c r="H56" s="52">
        <v>3825</v>
      </c>
      <c r="I56" s="60">
        <v>3825</v>
      </c>
      <c r="K56" s="68" t="s">
        <v>461</v>
      </c>
      <c r="L56">
        <v>2400</v>
      </c>
    </row>
    <row r="57" spans="1:12" ht="15.75" thickBot="1" x14ac:dyDescent="0.3">
      <c r="A57" s="61" t="s">
        <v>308</v>
      </c>
      <c r="B57" s="53">
        <v>45660</v>
      </c>
      <c r="C57" s="53">
        <v>45688</v>
      </c>
      <c r="D57" s="54">
        <v>0</v>
      </c>
      <c r="E57" s="54">
        <v>0</v>
      </c>
      <c r="F57" s="54">
        <v>0</v>
      </c>
      <c r="G57" s="54">
        <v>0</v>
      </c>
      <c r="H57" s="55">
        <v>1700</v>
      </c>
      <c r="I57" s="62">
        <v>1700</v>
      </c>
      <c r="K57" s="68" t="s">
        <v>300</v>
      </c>
      <c r="L57">
        <v>10125</v>
      </c>
    </row>
    <row r="58" spans="1:12" ht="15.75" thickBot="1" x14ac:dyDescent="0.3">
      <c r="A58" s="59" t="s">
        <v>329</v>
      </c>
      <c r="B58" s="50">
        <v>45687</v>
      </c>
      <c r="C58" s="50">
        <v>45808</v>
      </c>
      <c r="D58" s="51">
        <v>0</v>
      </c>
      <c r="E58" s="51">
        <v>0</v>
      </c>
      <c r="F58" s="51">
        <v>0</v>
      </c>
      <c r="G58" s="51">
        <v>0</v>
      </c>
      <c r="H58" s="52">
        <v>6000</v>
      </c>
      <c r="I58" s="60">
        <v>6000</v>
      </c>
      <c r="K58" s="68" t="s">
        <v>301</v>
      </c>
      <c r="L58">
        <v>13500</v>
      </c>
    </row>
    <row r="59" spans="1:12" ht="15.75" thickBot="1" x14ac:dyDescent="0.3">
      <c r="A59" s="61" t="s">
        <v>309</v>
      </c>
      <c r="B59" s="53">
        <v>45687</v>
      </c>
      <c r="C59" s="53">
        <v>45808</v>
      </c>
      <c r="D59" s="54">
        <v>0</v>
      </c>
      <c r="E59" s="54">
        <v>0</v>
      </c>
      <c r="F59" s="54">
        <v>0</v>
      </c>
      <c r="G59" s="54">
        <v>0</v>
      </c>
      <c r="H59" s="55">
        <v>1050</v>
      </c>
      <c r="I59" s="62">
        <v>1050</v>
      </c>
      <c r="K59" s="68" t="s">
        <v>302</v>
      </c>
      <c r="L59">
        <v>1100</v>
      </c>
    </row>
    <row r="60" spans="1:12" ht="15.75" thickBot="1" x14ac:dyDescent="0.3">
      <c r="A60" s="59" t="s">
        <v>327</v>
      </c>
      <c r="B60" s="50">
        <v>45687</v>
      </c>
      <c r="C60" s="50">
        <v>45688</v>
      </c>
      <c r="D60" s="51">
        <v>0</v>
      </c>
      <c r="E60" s="51">
        <v>0</v>
      </c>
      <c r="F60" s="51">
        <v>0</v>
      </c>
      <c r="G60" s="51">
        <v>0</v>
      </c>
      <c r="H60" s="51">
        <v>502.5</v>
      </c>
      <c r="I60" s="69">
        <v>502.5</v>
      </c>
      <c r="K60" s="68" t="s">
        <v>303</v>
      </c>
      <c r="L60">
        <v>13500</v>
      </c>
    </row>
    <row r="61" spans="1:12" ht="15.75" thickBot="1" x14ac:dyDescent="0.3">
      <c r="A61" s="61" t="s">
        <v>310</v>
      </c>
      <c r="B61" s="53">
        <v>45687</v>
      </c>
      <c r="C61" s="53">
        <v>45808</v>
      </c>
      <c r="D61" s="54">
        <v>0</v>
      </c>
      <c r="E61" s="54">
        <v>0</v>
      </c>
      <c r="F61" s="54">
        <v>0</v>
      </c>
      <c r="G61" s="54">
        <v>0</v>
      </c>
      <c r="H61" s="55">
        <v>4500</v>
      </c>
      <c r="I61" s="62">
        <v>4500</v>
      </c>
      <c r="K61" s="68" t="s">
        <v>304</v>
      </c>
      <c r="L61">
        <v>1100</v>
      </c>
    </row>
    <row r="62" spans="1:12" ht="15.75" thickBot="1" x14ac:dyDescent="0.3">
      <c r="A62" s="59" t="s">
        <v>453</v>
      </c>
      <c r="B62" s="50">
        <v>45687</v>
      </c>
      <c r="C62" s="50">
        <v>45688</v>
      </c>
      <c r="D62" s="51">
        <v>0</v>
      </c>
      <c r="E62" s="51">
        <v>0</v>
      </c>
      <c r="F62" s="51">
        <v>0</v>
      </c>
      <c r="G62" s="51">
        <v>0</v>
      </c>
      <c r="H62" s="51">
        <v>352.5</v>
      </c>
      <c r="I62" s="69">
        <v>352.5</v>
      </c>
      <c r="K62" s="68" t="s">
        <v>462</v>
      </c>
      <c r="L62">
        <v>6840</v>
      </c>
    </row>
    <row r="63" spans="1:12" ht="15.75" thickBot="1" x14ac:dyDescent="0.3">
      <c r="A63" s="61" t="s">
        <v>311</v>
      </c>
      <c r="B63" s="53">
        <v>45687</v>
      </c>
      <c r="C63" s="53">
        <v>45808</v>
      </c>
      <c r="D63" s="54">
        <v>0</v>
      </c>
      <c r="E63" s="54">
        <v>0</v>
      </c>
      <c r="F63" s="54">
        <v>0</v>
      </c>
      <c r="G63" s="54">
        <v>0</v>
      </c>
      <c r="H63" s="55">
        <v>2260</v>
      </c>
      <c r="I63" s="62">
        <v>2260</v>
      </c>
      <c r="K63" s="68" t="s">
        <v>332</v>
      </c>
      <c r="L63">
        <v>5312.5</v>
      </c>
    </row>
    <row r="64" spans="1:12" ht="15.75" thickBot="1" x14ac:dyDescent="0.3">
      <c r="A64" s="59" t="s">
        <v>312</v>
      </c>
      <c r="B64" s="50">
        <v>45687</v>
      </c>
      <c r="C64" s="50">
        <v>45688</v>
      </c>
      <c r="D64" s="51">
        <v>0</v>
      </c>
      <c r="E64" s="51">
        <v>0</v>
      </c>
      <c r="F64" s="51">
        <v>0</v>
      </c>
      <c r="G64" s="51">
        <v>0</v>
      </c>
      <c r="H64" s="51">
        <v>900</v>
      </c>
      <c r="I64" s="69">
        <v>900</v>
      </c>
      <c r="K64" s="68" t="s">
        <v>452</v>
      </c>
      <c r="L64">
        <v>6000</v>
      </c>
    </row>
    <row r="65" spans="1:12" ht="15.75" thickBot="1" x14ac:dyDescent="0.3">
      <c r="A65" s="61" t="s">
        <v>334</v>
      </c>
      <c r="B65" s="53">
        <v>45687</v>
      </c>
      <c r="C65" s="53">
        <v>45808</v>
      </c>
      <c r="D65" s="54">
        <v>0</v>
      </c>
      <c r="E65" s="54">
        <v>0</v>
      </c>
      <c r="F65" s="54">
        <v>0</v>
      </c>
      <c r="G65" s="54">
        <v>0</v>
      </c>
      <c r="H65" s="55">
        <v>3375</v>
      </c>
      <c r="I65" s="62">
        <v>3375</v>
      </c>
      <c r="K65" s="68" t="s">
        <v>52</v>
      </c>
      <c r="L65">
        <v>10000</v>
      </c>
    </row>
    <row r="66" spans="1:12" ht="15.75" thickBot="1" x14ac:dyDescent="0.3">
      <c r="A66" s="59" t="s">
        <v>454</v>
      </c>
      <c r="B66" s="50">
        <v>45687</v>
      </c>
      <c r="C66" s="50">
        <v>45808</v>
      </c>
      <c r="D66" s="51">
        <v>0</v>
      </c>
      <c r="E66" s="51">
        <v>0</v>
      </c>
      <c r="F66" s="51">
        <v>0</v>
      </c>
      <c r="G66" s="51">
        <v>0</v>
      </c>
      <c r="H66" s="52">
        <v>2260</v>
      </c>
      <c r="I66" s="60">
        <v>2260</v>
      </c>
      <c r="K66" s="68" t="s">
        <v>305</v>
      </c>
      <c r="L66">
        <v>13500</v>
      </c>
    </row>
    <row r="67" spans="1:12" ht="15.75" thickBot="1" x14ac:dyDescent="0.3">
      <c r="A67" s="61" t="s">
        <v>335</v>
      </c>
      <c r="B67" s="53">
        <v>45687</v>
      </c>
      <c r="C67" s="53">
        <v>45808</v>
      </c>
      <c r="D67" s="54">
        <v>0</v>
      </c>
      <c r="E67" s="54">
        <v>0</v>
      </c>
      <c r="F67" s="54">
        <v>0</v>
      </c>
      <c r="G67" s="54">
        <v>0</v>
      </c>
      <c r="H67" s="55">
        <v>2260</v>
      </c>
      <c r="I67" s="62">
        <v>2260</v>
      </c>
      <c r="K67" s="68" t="s">
        <v>333</v>
      </c>
      <c r="L67">
        <v>4250</v>
      </c>
    </row>
    <row r="68" spans="1:12" ht="15.75" thickBot="1" x14ac:dyDescent="0.3">
      <c r="A68" s="59" t="s">
        <v>313</v>
      </c>
      <c r="B68" s="50">
        <v>45687</v>
      </c>
      <c r="C68" s="50">
        <v>45688</v>
      </c>
      <c r="D68" s="51">
        <v>0</v>
      </c>
      <c r="E68" s="51">
        <v>0</v>
      </c>
      <c r="F68" s="51">
        <v>0</v>
      </c>
      <c r="G68" s="51">
        <v>0</v>
      </c>
      <c r="H68" s="52">
        <v>2260</v>
      </c>
      <c r="I68" s="60">
        <v>2260</v>
      </c>
      <c r="K68" s="68" t="s">
        <v>326</v>
      </c>
      <c r="L68">
        <v>16875</v>
      </c>
    </row>
    <row r="69" spans="1:12" ht="15.75" thickBot="1" x14ac:dyDescent="0.3">
      <c r="A69" s="61" t="s">
        <v>314</v>
      </c>
      <c r="B69" s="53">
        <v>45687</v>
      </c>
      <c r="C69" s="53">
        <v>45744</v>
      </c>
      <c r="D69" s="54">
        <v>0</v>
      </c>
      <c r="E69" s="54">
        <v>0</v>
      </c>
      <c r="F69" s="54">
        <v>0</v>
      </c>
      <c r="G69" s="54">
        <v>0</v>
      </c>
      <c r="H69" s="55">
        <v>1125</v>
      </c>
      <c r="I69" s="62">
        <v>1125</v>
      </c>
      <c r="K69" s="68" t="s">
        <v>306</v>
      </c>
      <c r="L69">
        <v>18000</v>
      </c>
    </row>
    <row r="70" spans="1:12" ht="15.75" thickBot="1" x14ac:dyDescent="0.3">
      <c r="A70" s="59" t="s">
        <v>316</v>
      </c>
      <c r="B70" s="50">
        <v>45687</v>
      </c>
      <c r="C70" s="50">
        <v>45808</v>
      </c>
      <c r="D70" s="51">
        <v>0</v>
      </c>
      <c r="E70" s="51">
        <v>0</v>
      </c>
      <c r="F70" s="51">
        <v>0</v>
      </c>
      <c r="G70" s="51">
        <v>0</v>
      </c>
      <c r="H70" s="52">
        <v>1800</v>
      </c>
      <c r="I70" s="60">
        <v>1800</v>
      </c>
      <c r="K70" s="68" t="s">
        <v>307</v>
      </c>
      <c r="L70">
        <v>11475</v>
      </c>
    </row>
    <row r="71" spans="1:12" ht="15.75" thickBot="1" x14ac:dyDescent="0.3">
      <c r="A71" s="61" t="s">
        <v>316</v>
      </c>
      <c r="B71" s="53">
        <v>45687</v>
      </c>
      <c r="C71" s="53">
        <v>45808</v>
      </c>
      <c r="D71" s="54">
        <v>0</v>
      </c>
      <c r="E71" s="54">
        <v>0</v>
      </c>
      <c r="F71" s="54">
        <v>0</v>
      </c>
      <c r="G71" s="54">
        <v>0</v>
      </c>
      <c r="H71" s="55">
        <v>2700</v>
      </c>
      <c r="I71" s="62">
        <v>2700</v>
      </c>
      <c r="K71" s="68" t="s">
        <v>308</v>
      </c>
      <c r="L71">
        <v>5100</v>
      </c>
    </row>
    <row r="72" spans="1:12" ht="15.75" thickBot="1" x14ac:dyDescent="0.3">
      <c r="A72" s="59" t="s">
        <v>318</v>
      </c>
      <c r="B72" s="50">
        <v>45687</v>
      </c>
      <c r="C72" s="50">
        <v>45808</v>
      </c>
      <c r="D72" s="51">
        <v>0</v>
      </c>
      <c r="E72" s="51">
        <v>0</v>
      </c>
      <c r="F72" s="51">
        <v>0</v>
      </c>
      <c r="G72" s="51">
        <v>0</v>
      </c>
      <c r="H72" s="52">
        <v>2500</v>
      </c>
      <c r="I72" s="60">
        <v>2500</v>
      </c>
      <c r="K72" s="68" t="s">
        <v>329</v>
      </c>
      <c r="L72">
        <v>30000</v>
      </c>
    </row>
    <row r="73" spans="1:12" ht="15.75" thickBot="1" x14ac:dyDescent="0.3">
      <c r="A73" s="61" t="s">
        <v>328</v>
      </c>
      <c r="B73" s="53">
        <v>45687</v>
      </c>
      <c r="C73" s="53">
        <v>45808</v>
      </c>
      <c r="D73" s="54">
        <v>0</v>
      </c>
      <c r="E73" s="54">
        <v>0</v>
      </c>
      <c r="F73" s="54">
        <v>0</v>
      </c>
      <c r="G73" s="54">
        <v>0</v>
      </c>
      <c r="H73" s="55">
        <v>6000</v>
      </c>
      <c r="I73" s="62">
        <v>6000</v>
      </c>
      <c r="K73" s="68" t="s">
        <v>309</v>
      </c>
      <c r="L73">
        <v>6375</v>
      </c>
    </row>
    <row r="74" spans="1:12" ht="15.75" thickBot="1" x14ac:dyDescent="0.3">
      <c r="A74" s="59" t="s">
        <v>320</v>
      </c>
      <c r="B74" s="50">
        <v>45687</v>
      </c>
      <c r="C74" s="50">
        <v>45688</v>
      </c>
      <c r="D74" s="51">
        <v>0</v>
      </c>
      <c r="E74" s="51">
        <v>0</v>
      </c>
      <c r="F74" s="51">
        <v>0</v>
      </c>
      <c r="G74" s="51">
        <v>0</v>
      </c>
      <c r="H74" s="52">
        <v>1125</v>
      </c>
      <c r="I74" s="60">
        <v>1125</v>
      </c>
      <c r="K74" s="68" t="s">
        <v>467</v>
      </c>
      <c r="L74">
        <v>2250</v>
      </c>
    </row>
    <row r="75" spans="1:12" ht="15.75" thickBot="1" x14ac:dyDescent="0.3">
      <c r="A75" s="61" t="s">
        <v>320</v>
      </c>
      <c r="B75" s="53">
        <v>45687</v>
      </c>
      <c r="C75" s="53">
        <v>45716</v>
      </c>
      <c r="D75" s="54">
        <v>0</v>
      </c>
      <c r="E75" s="54">
        <v>0</v>
      </c>
      <c r="F75" s="54">
        <v>0</v>
      </c>
      <c r="G75" s="54">
        <v>0</v>
      </c>
      <c r="H75" s="55">
        <v>3375</v>
      </c>
      <c r="I75" s="62">
        <v>3375</v>
      </c>
      <c r="K75" s="68" t="s">
        <v>327</v>
      </c>
      <c r="L75">
        <v>3902.5</v>
      </c>
    </row>
    <row r="76" spans="1:12" ht="15.75" thickBot="1" x14ac:dyDescent="0.3">
      <c r="A76" s="59" t="s">
        <v>321</v>
      </c>
      <c r="B76" s="50">
        <v>45687</v>
      </c>
      <c r="C76" s="50">
        <v>45808</v>
      </c>
      <c r="D76" s="51">
        <v>0</v>
      </c>
      <c r="E76" s="51">
        <v>0</v>
      </c>
      <c r="F76" s="51">
        <v>0</v>
      </c>
      <c r="G76" s="51">
        <v>0</v>
      </c>
      <c r="H76" s="52">
        <v>4500</v>
      </c>
      <c r="I76" s="60">
        <v>4500</v>
      </c>
      <c r="K76" s="68" t="s">
        <v>310</v>
      </c>
      <c r="L76">
        <v>22500</v>
      </c>
    </row>
    <row r="77" spans="1:12" ht="15.75" thickBot="1" x14ac:dyDescent="0.3">
      <c r="A77" s="61" t="s">
        <v>455</v>
      </c>
      <c r="B77" s="53">
        <v>45687</v>
      </c>
      <c r="C77" s="53">
        <v>45807</v>
      </c>
      <c r="D77" s="54">
        <v>0</v>
      </c>
      <c r="E77" s="54">
        <v>0</v>
      </c>
      <c r="F77" s="54">
        <v>0</v>
      </c>
      <c r="G77" s="54">
        <v>0</v>
      </c>
      <c r="H77" s="55">
        <v>4500</v>
      </c>
      <c r="I77" s="62">
        <v>4500</v>
      </c>
      <c r="K77" s="68" t="s">
        <v>453</v>
      </c>
      <c r="L77">
        <v>3452.5</v>
      </c>
    </row>
    <row r="78" spans="1:12" ht="15.75" thickBot="1" x14ac:dyDescent="0.3">
      <c r="A78" s="59" t="s">
        <v>322</v>
      </c>
      <c r="B78" s="50">
        <v>45687</v>
      </c>
      <c r="C78" s="50">
        <v>45687</v>
      </c>
      <c r="D78" s="51">
        <v>0</v>
      </c>
      <c r="E78" s="51">
        <v>0</v>
      </c>
      <c r="F78" s="51">
        <v>0</v>
      </c>
      <c r="G78" s="51">
        <v>0</v>
      </c>
      <c r="H78" s="52">
        <v>3375</v>
      </c>
      <c r="I78" s="60">
        <v>3375</v>
      </c>
      <c r="K78" s="68" t="s">
        <v>311</v>
      </c>
      <c r="L78">
        <v>11300</v>
      </c>
    </row>
    <row r="79" spans="1:12" ht="15.75" thickBot="1" x14ac:dyDescent="0.3">
      <c r="A79" s="61" t="s">
        <v>456</v>
      </c>
      <c r="B79" s="53">
        <v>45687</v>
      </c>
      <c r="C79" s="53">
        <v>45688</v>
      </c>
      <c r="D79" s="54">
        <v>0</v>
      </c>
      <c r="E79" s="54">
        <v>0</v>
      </c>
      <c r="F79" s="54">
        <v>0</v>
      </c>
      <c r="G79" s="54">
        <v>0</v>
      </c>
      <c r="H79" s="55">
        <v>1125</v>
      </c>
      <c r="I79" s="62">
        <v>1125</v>
      </c>
      <c r="K79" s="68" t="s">
        <v>312</v>
      </c>
      <c r="L79">
        <v>900</v>
      </c>
    </row>
    <row r="80" spans="1:12" ht="15.75" thickBot="1" x14ac:dyDescent="0.3">
      <c r="A80" s="59" t="s">
        <v>323</v>
      </c>
      <c r="B80" s="50">
        <v>45687</v>
      </c>
      <c r="C80" s="50">
        <v>45688</v>
      </c>
      <c r="D80" s="51">
        <v>0</v>
      </c>
      <c r="E80" s="51">
        <v>0</v>
      </c>
      <c r="F80" s="51">
        <v>0</v>
      </c>
      <c r="G80" s="51">
        <v>0</v>
      </c>
      <c r="H80" s="52">
        <v>5550</v>
      </c>
      <c r="I80" s="60">
        <v>5550</v>
      </c>
      <c r="K80" s="68" t="s">
        <v>334</v>
      </c>
      <c r="L80">
        <v>16875</v>
      </c>
    </row>
    <row r="81" spans="1:12" ht="15.75" thickBot="1" x14ac:dyDescent="0.3">
      <c r="A81" s="61" t="s">
        <v>457</v>
      </c>
      <c r="B81" s="53">
        <v>45687</v>
      </c>
      <c r="C81" s="53">
        <v>45808</v>
      </c>
      <c r="D81" s="54">
        <v>0</v>
      </c>
      <c r="E81" s="54">
        <v>0</v>
      </c>
      <c r="F81" s="54">
        <v>0</v>
      </c>
      <c r="G81" s="54">
        <v>0</v>
      </c>
      <c r="H81" s="55">
        <v>1400</v>
      </c>
      <c r="I81" s="62">
        <v>1400</v>
      </c>
      <c r="K81" s="68" t="s">
        <v>454</v>
      </c>
      <c r="L81">
        <v>14250</v>
      </c>
    </row>
    <row r="82" spans="1:12" ht="15.75" thickBot="1" x14ac:dyDescent="0.3">
      <c r="A82" s="59" t="s">
        <v>324</v>
      </c>
      <c r="B82" s="50">
        <v>45687</v>
      </c>
      <c r="C82" s="50">
        <v>45688</v>
      </c>
      <c r="D82" s="51">
        <v>0</v>
      </c>
      <c r="E82" s="51">
        <v>0</v>
      </c>
      <c r="F82" s="51">
        <v>0</v>
      </c>
      <c r="G82" s="51">
        <v>0</v>
      </c>
      <c r="H82" s="52">
        <v>3375</v>
      </c>
      <c r="I82" s="60">
        <v>3375</v>
      </c>
      <c r="K82" s="68" t="s">
        <v>335</v>
      </c>
      <c r="L82">
        <v>11300</v>
      </c>
    </row>
    <row r="83" spans="1:12" ht="15.75" thickBot="1" x14ac:dyDescent="0.3">
      <c r="A83" s="113" t="s">
        <v>245</v>
      </c>
      <c r="B83" s="114"/>
      <c r="C83" s="115"/>
      <c r="D83" s="56">
        <v>0</v>
      </c>
      <c r="E83" s="56">
        <v>0</v>
      </c>
      <c r="F83" s="56">
        <v>0</v>
      </c>
      <c r="G83" s="56">
        <v>0</v>
      </c>
      <c r="H83" s="57">
        <v>222476.66</v>
      </c>
      <c r="I83" s="63">
        <v>222476.66</v>
      </c>
      <c r="K83" s="68" t="s">
        <v>313</v>
      </c>
      <c r="L83">
        <v>6780</v>
      </c>
    </row>
    <row r="84" spans="1:12" ht="21" customHeight="1" thickBot="1" x14ac:dyDescent="0.3">
      <c r="A84" s="131" t="s">
        <v>444</v>
      </c>
      <c r="B84" s="132"/>
      <c r="C84" s="132"/>
      <c r="D84" s="132"/>
      <c r="E84" s="132"/>
      <c r="F84" s="132"/>
      <c r="G84" s="132"/>
      <c r="H84" s="132"/>
      <c r="I84" s="133"/>
      <c r="K84" s="68" t="s">
        <v>314</v>
      </c>
      <c r="L84">
        <v>3375</v>
      </c>
    </row>
    <row r="85" spans="1:12" ht="15.75" thickBot="1" x14ac:dyDescent="0.3">
      <c r="A85" s="61" t="s">
        <v>266</v>
      </c>
      <c r="B85" s="53">
        <v>45716</v>
      </c>
      <c r="C85" s="53">
        <v>45808</v>
      </c>
      <c r="D85" s="54">
        <v>0</v>
      </c>
      <c r="E85" s="54">
        <v>0</v>
      </c>
      <c r="F85" s="54">
        <v>0</v>
      </c>
      <c r="G85" s="54">
        <v>0</v>
      </c>
      <c r="H85" s="55">
        <v>6000</v>
      </c>
      <c r="I85" s="62">
        <v>6000</v>
      </c>
      <c r="K85" s="68" t="s">
        <v>315</v>
      </c>
      <c r="L85">
        <v>5600</v>
      </c>
    </row>
    <row r="86" spans="1:12" ht="15.75" thickBot="1" x14ac:dyDescent="0.3">
      <c r="A86" s="59" t="s">
        <v>267</v>
      </c>
      <c r="B86" s="50">
        <v>45716</v>
      </c>
      <c r="C86" s="50">
        <v>45808</v>
      </c>
      <c r="D86" s="51">
        <v>0</v>
      </c>
      <c r="E86" s="51">
        <v>0</v>
      </c>
      <c r="F86" s="51">
        <v>0</v>
      </c>
      <c r="G86" s="51">
        <v>0</v>
      </c>
      <c r="H86" s="52">
        <v>3375</v>
      </c>
      <c r="I86" s="60">
        <v>3375</v>
      </c>
      <c r="K86" s="68" t="s">
        <v>316</v>
      </c>
      <c r="L86">
        <v>30000</v>
      </c>
    </row>
    <row r="87" spans="1:12" ht="15.75" thickBot="1" x14ac:dyDescent="0.3">
      <c r="A87" s="61" t="s">
        <v>458</v>
      </c>
      <c r="B87" s="53">
        <v>45716</v>
      </c>
      <c r="C87" s="53">
        <v>45807</v>
      </c>
      <c r="D87" s="54">
        <v>0</v>
      </c>
      <c r="E87" s="54">
        <v>0</v>
      </c>
      <c r="F87" s="54">
        <v>0</v>
      </c>
      <c r="G87" s="54">
        <v>0</v>
      </c>
      <c r="H87" s="55">
        <v>6000</v>
      </c>
      <c r="I87" s="62">
        <v>6000</v>
      </c>
      <c r="K87" s="68" t="s">
        <v>317</v>
      </c>
      <c r="L87">
        <v>9000</v>
      </c>
    </row>
    <row r="88" spans="1:12" ht="15.75" thickBot="1" x14ac:dyDescent="0.3">
      <c r="A88" s="59" t="s">
        <v>268</v>
      </c>
      <c r="B88" s="50">
        <v>45716</v>
      </c>
      <c r="C88" s="50">
        <v>45747</v>
      </c>
      <c r="D88" s="51">
        <v>0</v>
      </c>
      <c r="E88" s="51">
        <v>0</v>
      </c>
      <c r="F88" s="51">
        <v>0</v>
      </c>
      <c r="G88" s="51">
        <v>0</v>
      </c>
      <c r="H88" s="52">
        <v>2565</v>
      </c>
      <c r="I88" s="60">
        <v>2565</v>
      </c>
      <c r="K88" s="68" t="s">
        <v>318</v>
      </c>
      <c r="L88">
        <v>12500</v>
      </c>
    </row>
    <row r="89" spans="1:12" ht="15.75" thickBot="1" x14ac:dyDescent="0.3">
      <c r="A89" s="61" t="s">
        <v>269</v>
      </c>
      <c r="B89" s="53">
        <v>45716</v>
      </c>
      <c r="C89" s="53">
        <v>45808</v>
      </c>
      <c r="D89" s="54">
        <v>0</v>
      </c>
      <c r="E89" s="54">
        <v>0</v>
      </c>
      <c r="F89" s="54">
        <v>0</v>
      </c>
      <c r="G89" s="54">
        <v>0</v>
      </c>
      <c r="H89" s="55">
        <v>3375</v>
      </c>
      <c r="I89" s="62">
        <v>3375</v>
      </c>
      <c r="K89" s="68" t="s">
        <v>245</v>
      </c>
      <c r="L89">
        <v>1133819.98</v>
      </c>
    </row>
    <row r="90" spans="1:12" ht="15.75" thickBot="1" x14ac:dyDescent="0.3">
      <c r="A90" s="59" t="s">
        <v>270</v>
      </c>
      <c r="B90" s="50">
        <v>45716</v>
      </c>
      <c r="C90" s="50">
        <v>45808</v>
      </c>
      <c r="D90" s="51">
        <v>0</v>
      </c>
      <c r="E90" s="51">
        <v>0</v>
      </c>
      <c r="F90" s="51">
        <v>0</v>
      </c>
      <c r="G90" s="51">
        <v>0</v>
      </c>
      <c r="H90" s="52">
        <v>6000</v>
      </c>
      <c r="I90" s="60">
        <v>6000</v>
      </c>
      <c r="K90" s="68" t="s">
        <v>328</v>
      </c>
      <c r="L90">
        <v>30000</v>
      </c>
    </row>
    <row r="91" spans="1:12" ht="15.75" thickBot="1" x14ac:dyDescent="0.3">
      <c r="A91" s="61" t="s">
        <v>271</v>
      </c>
      <c r="B91" s="53">
        <v>45716</v>
      </c>
      <c r="C91" s="53">
        <v>45808</v>
      </c>
      <c r="D91" s="54">
        <v>0</v>
      </c>
      <c r="E91" s="54">
        <v>0</v>
      </c>
      <c r="F91" s="54">
        <v>0</v>
      </c>
      <c r="G91" s="54">
        <v>0</v>
      </c>
      <c r="H91" s="54">
        <v>680</v>
      </c>
      <c r="I91" s="70">
        <v>680</v>
      </c>
      <c r="K91" s="68" t="s">
        <v>319</v>
      </c>
      <c r="L91">
        <v>14625</v>
      </c>
    </row>
    <row r="92" spans="1:12" ht="15.75" thickBot="1" x14ac:dyDescent="0.3">
      <c r="A92" s="59" t="s">
        <v>272</v>
      </c>
      <c r="B92" s="50">
        <v>45702</v>
      </c>
      <c r="C92" s="50">
        <v>45808</v>
      </c>
      <c r="D92" s="51">
        <v>0</v>
      </c>
      <c r="E92" s="51">
        <v>0</v>
      </c>
      <c r="F92" s="51">
        <v>0</v>
      </c>
      <c r="G92" s="51">
        <v>0</v>
      </c>
      <c r="H92" s="51">
        <v>900</v>
      </c>
      <c r="I92" s="69">
        <v>900</v>
      </c>
      <c r="K92" s="68" t="s">
        <v>320</v>
      </c>
      <c r="L92">
        <v>8325</v>
      </c>
    </row>
    <row r="93" spans="1:12" ht="15.75" thickBot="1" x14ac:dyDescent="0.3">
      <c r="A93" s="61" t="s">
        <v>272</v>
      </c>
      <c r="B93" s="53">
        <v>45716</v>
      </c>
      <c r="C93" s="53">
        <v>45808</v>
      </c>
      <c r="D93" s="54">
        <v>0</v>
      </c>
      <c r="E93" s="54">
        <v>0</v>
      </c>
      <c r="F93" s="54">
        <v>0</v>
      </c>
      <c r="G93" s="54">
        <v>0</v>
      </c>
      <c r="H93" s="54">
        <v>900</v>
      </c>
      <c r="I93" s="70">
        <v>900</v>
      </c>
      <c r="K93" s="68" t="s">
        <v>321</v>
      </c>
      <c r="L93">
        <v>22500</v>
      </c>
    </row>
    <row r="94" spans="1:12" ht="15.75" thickBot="1" x14ac:dyDescent="0.3">
      <c r="A94" s="59" t="s">
        <v>272</v>
      </c>
      <c r="B94" s="50">
        <v>45716</v>
      </c>
      <c r="C94" s="50">
        <v>45808</v>
      </c>
      <c r="D94" s="51">
        <v>0</v>
      </c>
      <c r="E94" s="51">
        <v>0</v>
      </c>
      <c r="F94" s="51">
        <v>0</v>
      </c>
      <c r="G94" s="51">
        <v>0</v>
      </c>
      <c r="H94" s="52">
        <v>2475</v>
      </c>
      <c r="I94" s="60">
        <v>2475</v>
      </c>
      <c r="K94" s="68" t="s">
        <v>455</v>
      </c>
      <c r="L94">
        <v>22500</v>
      </c>
    </row>
    <row r="95" spans="1:12" ht="15.75" thickBot="1" x14ac:dyDescent="0.3">
      <c r="A95" s="61" t="s">
        <v>325</v>
      </c>
      <c r="B95" s="53">
        <v>45716</v>
      </c>
      <c r="C95" s="53">
        <v>45808</v>
      </c>
      <c r="D95" s="54">
        <v>0</v>
      </c>
      <c r="E95" s="54">
        <v>0</v>
      </c>
      <c r="F95" s="54">
        <v>0</v>
      </c>
      <c r="G95" s="54">
        <v>0</v>
      </c>
      <c r="H95" s="55">
        <v>2625</v>
      </c>
      <c r="I95" s="62">
        <v>2625</v>
      </c>
      <c r="K95" s="68" t="s">
        <v>322</v>
      </c>
      <c r="L95">
        <v>3375</v>
      </c>
    </row>
    <row r="96" spans="1:12" ht="15.75" thickBot="1" x14ac:dyDescent="0.3">
      <c r="A96" s="59" t="s">
        <v>325</v>
      </c>
      <c r="B96" s="50">
        <v>45716</v>
      </c>
      <c r="C96" s="50">
        <v>45808</v>
      </c>
      <c r="D96" s="51">
        <v>0</v>
      </c>
      <c r="E96" s="51">
        <v>0</v>
      </c>
      <c r="F96" s="51">
        <v>0</v>
      </c>
      <c r="G96" s="51">
        <v>0</v>
      </c>
      <c r="H96" s="52">
        <v>3375</v>
      </c>
      <c r="I96" s="60">
        <v>3375</v>
      </c>
      <c r="K96" s="68" t="s">
        <v>456</v>
      </c>
      <c r="L96">
        <v>3375</v>
      </c>
    </row>
    <row r="97" spans="1:12" ht="15.75" thickBot="1" x14ac:dyDescent="0.3">
      <c r="A97" s="61" t="s">
        <v>459</v>
      </c>
      <c r="B97" s="53">
        <v>45716</v>
      </c>
      <c r="C97" s="53">
        <v>45808</v>
      </c>
      <c r="D97" s="54">
        <v>0</v>
      </c>
      <c r="E97" s="54">
        <v>0</v>
      </c>
      <c r="F97" s="54">
        <v>0</v>
      </c>
      <c r="G97" s="54">
        <v>0</v>
      </c>
      <c r="H97" s="55">
        <v>3375</v>
      </c>
      <c r="I97" s="62">
        <v>3375</v>
      </c>
      <c r="K97" s="68" t="s">
        <v>246</v>
      </c>
      <c r="L97">
        <v>1133819.98</v>
      </c>
    </row>
    <row r="98" spans="1:12" ht="15.75" thickBot="1" x14ac:dyDescent="0.3">
      <c r="A98" s="59" t="s">
        <v>448</v>
      </c>
      <c r="B98" s="50">
        <v>45716</v>
      </c>
      <c r="C98" s="50">
        <v>45808</v>
      </c>
      <c r="D98" s="51">
        <v>0</v>
      </c>
      <c r="E98" s="51">
        <v>0</v>
      </c>
      <c r="F98" s="51">
        <v>0</v>
      </c>
      <c r="G98" s="51">
        <v>0</v>
      </c>
      <c r="H98" s="52">
        <v>3375</v>
      </c>
      <c r="I98" s="60">
        <v>3375</v>
      </c>
      <c r="K98" s="68" t="s">
        <v>323</v>
      </c>
      <c r="L98">
        <v>16650</v>
      </c>
    </row>
    <row r="99" spans="1:12" ht="15.75" thickBot="1" x14ac:dyDescent="0.3">
      <c r="A99" s="61" t="s">
        <v>273</v>
      </c>
      <c r="B99" s="53">
        <v>45716</v>
      </c>
      <c r="C99" s="53">
        <v>45808</v>
      </c>
      <c r="D99" s="54">
        <v>0</v>
      </c>
      <c r="E99" s="54">
        <v>0</v>
      </c>
      <c r="F99" s="54">
        <v>0</v>
      </c>
      <c r="G99" s="54">
        <v>0</v>
      </c>
      <c r="H99" s="55">
        <v>2260</v>
      </c>
      <c r="I99" s="62">
        <v>2260</v>
      </c>
      <c r="K99" s="68" t="s">
        <v>457</v>
      </c>
      <c r="L99">
        <v>9100</v>
      </c>
    </row>
    <row r="100" spans="1:12" ht="15.75" thickBot="1" x14ac:dyDescent="0.3">
      <c r="A100" s="59" t="s">
        <v>274</v>
      </c>
      <c r="B100" s="50">
        <v>45716</v>
      </c>
      <c r="C100" s="50">
        <v>45747</v>
      </c>
      <c r="D100" s="51">
        <v>0</v>
      </c>
      <c r="E100" s="51">
        <v>0</v>
      </c>
      <c r="F100" s="51">
        <v>0</v>
      </c>
      <c r="G100" s="51">
        <v>0</v>
      </c>
      <c r="H100" s="52">
        <v>5000</v>
      </c>
      <c r="I100" s="60">
        <v>5000</v>
      </c>
      <c r="K100" s="68" t="s">
        <v>324</v>
      </c>
      <c r="L100">
        <v>10125</v>
      </c>
    </row>
    <row r="101" spans="1:12" ht="15.75" thickBot="1" x14ac:dyDescent="0.3">
      <c r="A101" s="61" t="s">
        <v>275</v>
      </c>
      <c r="B101" s="53">
        <v>45716</v>
      </c>
      <c r="C101" s="53">
        <v>45808</v>
      </c>
      <c r="D101" s="54">
        <v>0</v>
      </c>
      <c r="E101" s="54">
        <v>0</v>
      </c>
      <c r="F101" s="54">
        <v>0</v>
      </c>
      <c r="G101" s="54">
        <v>0</v>
      </c>
      <c r="H101" s="55">
        <v>7500</v>
      </c>
      <c r="I101" s="62">
        <v>7500</v>
      </c>
      <c r="K101" s="68" t="s">
        <v>248</v>
      </c>
    </row>
    <row r="102" spans="1:12" ht="15.75" thickBot="1" x14ac:dyDescent="0.3">
      <c r="A102" s="59" t="s">
        <v>276</v>
      </c>
      <c r="B102" s="50">
        <v>45702</v>
      </c>
      <c r="C102" s="50">
        <v>45808</v>
      </c>
      <c r="D102" s="51">
        <v>0</v>
      </c>
      <c r="E102" s="51">
        <v>0</v>
      </c>
      <c r="F102" s="51">
        <v>0</v>
      </c>
      <c r="G102" s="51">
        <v>0</v>
      </c>
      <c r="H102" s="51">
        <v>410</v>
      </c>
      <c r="I102" s="69">
        <v>410</v>
      </c>
      <c r="K102" s="68" t="s">
        <v>249</v>
      </c>
      <c r="L102">
        <v>3401459.94</v>
      </c>
    </row>
    <row r="103" spans="1:12" ht="15.75" thickBot="1" x14ac:dyDescent="0.3">
      <c r="A103" s="61" t="s">
        <v>276</v>
      </c>
      <c r="B103" s="53">
        <v>45716</v>
      </c>
      <c r="C103" s="53">
        <v>45808</v>
      </c>
      <c r="D103" s="54">
        <v>0</v>
      </c>
      <c r="E103" s="54">
        <v>0</v>
      </c>
      <c r="F103" s="54">
        <v>0</v>
      </c>
      <c r="G103" s="54">
        <v>0</v>
      </c>
      <c r="H103" s="54">
        <v>410</v>
      </c>
      <c r="I103" s="70">
        <v>410</v>
      </c>
    </row>
    <row r="104" spans="1:12" ht="15.75" thickBot="1" x14ac:dyDescent="0.3">
      <c r="A104" s="59" t="s">
        <v>276</v>
      </c>
      <c r="B104" s="50">
        <v>45716</v>
      </c>
      <c r="C104" s="50">
        <v>45808</v>
      </c>
      <c r="D104" s="51">
        <v>0</v>
      </c>
      <c r="E104" s="51">
        <v>0</v>
      </c>
      <c r="F104" s="51">
        <v>0</v>
      </c>
      <c r="G104" s="51">
        <v>0</v>
      </c>
      <c r="H104" s="52">
        <v>1870</v>
      </c>
      <c r="I104" s="60">
        <v>1870</v>
      </c>
    </row>
    <row r="105" spans="1:12" ht="15.75" thickBot="1" x14ac:dyDescent="0.3">
      <c r="A105" s="61" t="s">
        <v>277</v>
      </c>
      <c r="B105" s="53">
        <v>45716</v>
      </c>
      <c r="C105" s="53">
        <v>45807</v>
      </c>
      <c r="D105" s="54">
        <v>0</v>
      </c>
      <c r="E105" s="54">
        <v>0</v>
      </c>
      <c r="F105" s="54">
        <v>0</v>
      </c>
      <c r="G105" s="54">
        <v>0</v>
      </c>
      <c r="H105" s="55">
        <v>2260</v>
      </c>
      <c r="I105" s="62">
        <v>2260</v>
      </c>
    </row>
    <row r="106" spans="1:12" ht="15.75" thickBot="1" x14ac:dyDescent="0.3">
      <c r="A106" s="59" t="s">
        <v>449</v>
      </c>
      <c r="B106" s="50">
        <v>45716</v>
      </c>
      <c r="C106" s="50">
        <v>45747</v>
      </c>
      <c r="D106" s="51">
        <v>0</v>
      </c>
      <c r="E106" s="51">
        <v>0</v>
      </c>
      <c r="F106" s="51">
        <v>0</v>
      </c>
      <c r="G106" s="51">
        <v>0</v>
      </c>
      <c r="H106" s="52">
        <v>2260</v>
      </c>
      <c r="I106" s="60">
        <v>2260</v>
      </c>
    </row>
    <row r="107" spans="1:12" ht="15.75" thickBot="1" x14ac:dyDescent="0.3">
      <c r="A107" s="61" t="s">
        <v>279</v>
      </c>
      <c r="B107" s="53">
        <v>45716</v>
      </c>
      <c r="C107" s="53">
        <v>45807</v>
      </c>
      <c r="D107" s="54">
        <v>0</v>
      </c>
      <c r="E107" s="54">
        <v>0</v>
      </c>
      <c r="F107" s="54">
        <v>0</v>
      </c>
      <c r="G107" s="54">
        <v>0</v>
      </c>
      <c r="H107" s="55">
        <v>3375</v>
      </c>
      <c r="I107" s="62">
        <v>3375</v>
      </c>
    </row>
    <row r="108" spans="1:12" ht="15.75" thickBot="1" x14ac:dyDescent="0.3">
      <c r="A108" s="59" t="s">
        <v>280</v>
      </c>
      <c r="B108" s="50">
        <v>45716</v>
      </c>
      <c r="C108" s="50">
        <v>45747</v>
      </c>
      <c r="D108" s="51">
        <v>0</v>
      </c>
      <c r="E108" s="51">
        <v>0</v>
      </c>
      <c r="F108" s="51">
        <v>0</v>
      </c>
      <c r="G108" s="51">
        <v>0</v>
      </c>
      <c r="H108" s="52">
        <v>1700</v>
      </c>
      <c r="I108" s="60">
        <v>1700</v>
      </c>
    </row>
    <row r="109" spans="1:12" ht="15.75" thickBot="1" x14ac:dyDescent="0.3">
      <c r="A109" s="61" t="s">
        <v>281</v>
      </c>
      <c r="B109" s="53">
        <v>45716</v>
      </c>
      <c r="C109" s="53">
        <v>45747</v>
      </c>
      <c r="D109" s="54">
        <v>0</v>
      </c>
      <c r="E109" s="54">
        <v>0</v>
      </c>
      <c r="F109" s="54">
        <v>0</v>
      </c>
      <c r="G109" s="54">
        <v>0</v>
      </c>
      <c r="H109" s="55">
        <v>2700</v>
      </c>
      <c r="I109" s="62">
        <v>2700</v>
      </c>
    </row>
    <row r="110" spans="1:12" ht="15.75" thickBot="1" x14ac:dyDescent="0.3">
      <c r="A110" s="59" t="s">
        <v>282</v>
      </c>
      <c r="B110" s="50">
        <v>45716</v>
      </c>
      <c r="C110" s="50">
        <v>45807</v>
      </c>
      <c r="D110" s="51">
        <v>0</v>
      </c>
      <c r="E110" s="51">
        <v>0</v>
      </c>
      <c r="F110" s="51">
        <v>0</v>
      </c>
      <c r="G110" s="51">
        <v>0</v>
      </c>
      <c r="H110" s="52">
        <v>2260</v>
      </c>
      <c r="I110" s="60">
        <v>2260</v>
      </c>
    </row>
    <row r="111" spans="1:12" ht="15.75" thickBot="1" x14ac:dyDescent="0.3">
      <c r="A111" s="61" t="s">
        <v>283</v>
      </c>
      <c r="B111" s="53">
        <v>45716</v>
      </c>
      <c r="C111" s="53">
        <v>45808</v>
      </c>
      <c r="D111" s="54">
        <v>0</v>
      </c>
      <c r="E111" s="54">
        <v>0</v>
      </c>
      <c r="F111" s="54">
        <v>0</v>
      </c>
      <c r="G111" s="54">
        <v>0</v>
      </c>
      <c r="H111" s="55">
        <v>1462.5</v>
      </c>
      <c r="I111" s="62">
        <v>1462.5</v>
      </c>
    </row>
    <row r="112" spans="1:12" ht="15.75" thickBot="1" x14ac:dyDescent="0.3">
      <c r="A112" s="59" t="s">
        <v>331</v>
      </c>
      <c r="B112" s="50">
        <v>45716</v>
      </c>
      <c r="C112" s="50">
        <v>45808</v>
      </c>
      <c r="D112" s="51">
        <v>0</v>
      </c>
      <c r="E112" s="51">
        <v>0</v>
      </c>
      <c r="F112" s="51">
        <v>0</v>
      </c>
      <c r="G112" s="51">
        <v>0</v>
      </c>
      <c r="H112" s="52">
        <v>3375</v>
      </c>
      <c r="I112" s="60">
        <v>3375</v>
      </c>
    </row>
    <row r="113" spans="1:9" ht="15.75" thickBot="1" x14ac:dyDescent="0.3">
      <c r="A113" s="61" t="s">
        <v>450</v>
      </c>
      <c r="B113" s="53">
        <v>45702</v>
      </c>
      <c r="C113" s="53">
        <v>45808</v>
      </c>
      <c r="D113" s="54">
        <v>0</v>
      </c>
      <c r="E113" s="54">
        <v>0</v>
      </c>
      <c r="F113" s="54">
        <v>0</v>
      </c>
      <c r="G113" s="54">
        <v>0</v>
      </c>
      <c r="H113" s="54">
        <v>315</v>
      </c>
      <c r="I113" s="70">
        <v>315</v>
      </c>
    </row>
    <row r="114" spans="1:9" ht="15.75" thickBot="1" x14ac:dyDescent="0.3">
      <c r="A114" s="59" t="s">
        <v>450</v>
      </c>
      <c r="B114" s="50">
        <v>45716</v>
      </c>
      <c r="C114" s="50">
        <v>45808</v>
      </c>
      <c r="D114" s="51">
        <v>0</v>
      </c>
      <c r="E114" s="51">
        <v>0</v>
      </c>
      <c r="F114" s="51">
        <v>0</v>
      </c>
      <c r="G114" s="51">
        <v>0</v>
      </c>
      <c r="H114" s="51">
        <v>315</v>
      </c>
      <c r="I114" s="69">
        <v>315</v>
      </c>
    </row>
    <row r="115" spans="1:9" ht="15.75" thickBot="1" x14ac:dyDescent="0.3">
      <c r="A115" s="61" t="s">
        <v>450</v>
      </c>
      <c r="B115" s="53">
        <v>45716</v>
      </c>
      <c r="C115" s="53">
        <v>45717</v>
      </c>
      <c r="D115" s="54">
        <v>0</v>
      </c>
      <c r="E115" s="54">
        <v>0</v>
      </c>
      <c r="F115" s="54">
        <v>0</v>
      </c>
      <c r="G115" s="54">
        <v>0</v>
      </c>
      <c r="H115" s="55">
        <v>1050</v>
      </c>
      <c r="I115" s="62">
        <v>1050</v>
      </c>
    </row>
    <row r="116" spans="1:9" ht="15.75" thickBot="1" x14ac:dyDescent="0.3">
      <c r="A116" s="59" t="s">
        <v>451</v>
      </c>
      <c r="B116" s="50">
        <v>45702</v>
      </c>
      <c r="C116" s="50">
        <v>45808</v>
      </c>
      <c r="D116" s="51">
        <v>0</v>
      </c>
      <c r="E116" s="51">
        <v>0</v>
      </c>
      <c r="F116" s="51">
        <v>0</v>
      </c>
      <c r="G116" s="51">
        <v>0</v>
      </c>
      <c r="H116" s="51">
        <v>562.5</v>
      </c>
      <c r="I116" s="69">
        <v>562.5</v>
      </c>
    </row>
    <row r="117" spans="1:9" ht="15.75" thickBot="1" x14ac:dyDescent="0.3">
      <c r="A117" s="61" t="s">
        <v>451</v>
      </c>
      <c r="B117" s="53">
        <v>45716</v>
      </c>
      <c r="C117" s="53">
        <v>45808</v>
      </c>
      <c r="D117" s="54">
        <v>0</v>
      </c>
      <c r="E117" s="54">
        <v>0</v>
      </c>
      <c r="F117" s="54">
        <v>0</v>
      </c>
      <c r="G117" s="54">
        <v>0</v>
      </c>
      <c r="H117" s="54">
        <v>562.5</v>
      </c>
      <c r="I117" s="70">
        <v>562.5</v>
      </c>
    </row>
    <row r="118" spans="1:9" ht="15.75" thickBot="1" x14ac:dyDescent="0.3">
      <c r="A118" s="59" t="s">
        <v>451</v>
      </c>
      <c r="B118" s="50">
        <v>45716</v>
      </c>
      <c r="C118" s="50">
        <v>45808</v>
      </c>
      <c r="D118" s="51">
        <v>0</v>
      </c>
      <c r="E118" s="51">
        <v>0</v>
      </c>
      <c r="F118" s="51">
        <v>0</v>
      </c>
      <c r="G118" s="51">
        <v>0</v>
      </c>
      <c r="H118" s="52">
        <v>1687.5</v>
      </c>
      <c r="I118" s="60">
        <v>1687.5</v>
      </c>
    </row>
    <row r="119" spans="1:9" ht="15.75" thickBot="1" x14ac:dyDescent="0.3">
      <c r="A119" s="61" t="s">
        <v>284</v>
      </c>
      <c r="B119" s="53">
        <v>45716</v>
      </c>
      <c r="C119" s="53">
        <v>45747</v>
      </c>
      <c r="D119" s="54">
        <v>0</v>
      </c>
      <c r="E119" s="54">
        <v>0</v>
      </c>
      <c r="F119" s="54">
        <v>0</v>
      </c>
      <c r="G119" s="54">
        <v>0</v>
      </c>
      <c r="H119" s="55">
        <v>1700</v>
      </c>
      <c r="I119" s="62">
        <v>1700</v>
      </c>
    </row>
    <row r="120" spans="1:9" ht="15.75" thickBot="1" x14ac:dyDescent="0.3">
      <c r="A120" s="59" t="s">
        <v>285</v>
      </c>
      <c r="B120" s="50">
        <v>45702</v>
      </c>
      <c r="C120" s="50">
        <v>45808</v>
      </c>
      <c r="D120" s="51">
        <v>0</v>
      </c>
      <c r="E120" s="51">
        <v>0</v>
      </c>
      <c r="F120" s="51">
        <v>0</v>
      </c>
      <c r="G120" s="51">
        <v>0</v>
      </c>
      <c r="H120" s="52">
        <v>1500</v>
      </c>
      <c r="I120" s="60">
        <v>1500</v>
      </c>
    </row>
    <row r="121" spans="1:9" ht="15.75" thickBot="1" x14ac:dyDescent="0.3">
      <c r="A121" s="61" t="s">
        <v>285</v>
      </c>
      <c r="B121" s="53">
        <v>45716</v>
      </c>
      <c r="C121" s="53">
        <v>45808</v>
      </c>
      <c r="D121" s="54">
        <v>0</v>
      </c>
      <c r="E121" s="54">
        <v>0</v>
      </c>
      <c r="F121" s="54">
        <v>0</v>
      </c>
      <c r="G121" s="54">
        <v>0</v>
      </c>
      <c r="H121" s="55">
        <v>1500</v>
      </c>
      <c r="I121" s="62">
        <v>1500</v>
      </c>
    </row>
    <row r="122" spans="1:9" ht="15.75" thickBot="1" x14ac:dyDescent="0.3">
      <c r="A122" s="59" t="s">
        <v>285</v>
      </c>
      <c r="B122" s="50">
        <v>45716</v>
      </c>
      <c r="C122" s="50">
        <v>45808</v>
      </c>
      <c r="D122" s="51">
        <v>0</v>
      </c>
      <c r="E122" s="51">
        <v>0</v>
      </c>
      <c r="F122" s="51">
        <v>0</v>
      </c>
      <c r="G122" s="51">
        <v>0</v>
      </c>
      <c r="H122" s="52">
        <v>1125</v>
      </c>
      <c r="I122" s="60">
        <v>1125</v>
      </c>
    </row>
    <row r="123" spans="1:9" ht="15.75" thickBot="1" x14ac:dyDescent="0.3">
      <c r="A123" s="61" t="s">
        <v>285</v>
      </c>
      <c r="B123" s="53">
        <v>45716</v>
      </c>
      <c r="C123" s="53">
        <v>45808</v>
      </c>
      <c r="D123" s="54">
        <v>0</v>
      </c>
      <c r="E123" s="54">
        <v>0</v>
      </c>
      <c r="F123" s="54">
        <v>0</v>
      </c>
      <c r="G123" s="54">
        <v>0</v>
      </c>
      <c r="H123" s="55">
        <v>3375</v>
      </c>
      <c r="I123" s="62">
        <v>3375</v>
      </c>
    </row>
    <row r="124" spans="1:9" ht="15.75" thickBot="1" x14ac:dyDescent="0.3">
      <c r="A124" s="59" t="s">
        <v>286</v>
      </c>
      <c r="B124" s="50">
        <v>45716</v>
      </c>
      <c r="C124" s="50">
        <v>45747</v>
      </c>
      <c r="D124" s="51">
        <v>0</v>
      </c>
      <c r="E124" s="51">
        <v>0</v>
      </c>
      <c r="F124" s="51">
        <v>0</v>
      </c>
      <c r="G124" s="51">
        <v>0</v>
      </c>
      <c r="H124" s="52">
        <v>1050</v>
      </c>
      <c r="I124" s="60">
        <v>1050</v>
      </c>
    </row>
    <row r="125" spans="1:9" ht="15.75" thickBot="1" x14ac:dyDescent="0.3">
      <c r="A125" s="61" t="s">
        <v>287</v>
      </c>
      <c r="B125" s="53">
        <v>45716</v>
      </c>
      <c r="C125" s="53">
        <v>45747</v>
      </c>
      <c r="D125" s="54">
        <v>0</v>
      </c>
      <c r="E125" s="54">
        <v>0</v>
      </c>
      <c r="F125" s="54">
        <v>0</v>
      </c>
      <c r="G125" s="54">
        <v>0</v>
      </c>
      <c r="H125" s="55">
        <v>1800</v>
      </c>
      <c r="I125" s="62">
        <v>1800</v>
      </c>
    </row>
    <row r="126" spans="1:9" ht="15.75" thickBot="1" x14ac:dyDescent="0.3">
      <c r="A126" s="59" t="s">
        <v>288</v>
      </c>
      <c r="B126" s="50">
        <v>45716</v>
      </c>
      <c r="C126" s="50">
        <v>45747</v>
      </c>
      <c r="D126" s="51">
        <v>0</v>
      </c>
      <c r="E126" s="51">
        <v>0</v>
      </c>
      <c r="F126" s="51">
        <v>0</v>
      </c>
      <c r="G126" s="51">
        <v>0</v>
      </c>
      <c r="H126" s="52">
        <v>4500</v>
      </c>
      <c r="I126" s="60">
        <v>4500</v>
      </c>
    </row>
    <row r="127" spans="1:9" ht="15.75" thickBot="1" x14ac:dyDescent="0.3">
      <c r="A127" s="61" t="s">
        <v>289</v>
      </c>
      <c r="B127" s="53">
        <v>45716</v>
      </c>
      <c r="C127" s="53">
        <v>45747</v>
      </c>
      <c r="D127" s="54">
        <v>0</v>
      </c>
      <c r="E127" s="54">
        <v>0</v>
      </c>
      <c r="F127" s="54">
        <v>0</v>
      </c>
      <c r="G127" s="54">
        <v>0</v>
      </c>
      <c r="H127" s="55">
        <v>6000</v>
      </c>
      <c r="I127" s="62">
        <v>6000</v>
      </c>
    </row>
    <row r="128" spans="1:9" ht="15.75" thickBot="1" x14ac:dyDescent="0.3">
      <c r="A128" s="59" t="s">
        <v>290</v>
      </c>
      <c r="B128" s="50">
        <v>45716</v>
      </c>
      <c r="C128" s="50">
        <v>45747</v>
      </c>
      <c r="D128" s="51">
        <v>0</v>
      </c>
      <c r="E128" s="51">
        <v>0</v>
      </c>
      <c r="F128" s="51">
        <v>0</v>
      </c>
      <c r="G128" s="51">
        <v>0</v>
      </c>
      <c r="H128" s="52">
        <v>2260</v>
      </c>
      <c r="I128" s="60">
        <v>2260</v>
      </c>
    </row>
    <row r="129" spans="1:9" ht="15.75" thickBot="1" x14ac:dyDescent="0.3">
      <c r="A129" s="61" t="s">
        <v>330</v>
      </c>
      <c r="B129" s="53">
        <v>45716</v>
      </c>
      <c r="C129" s="53">
        <v>45808</v>
      </c>
      <c r="D129" s="54">
        <v>0</v>
      </c>
      <c r="E129" s="54">
        <v>0</v>
      </c>
      <c r="F129" s="54">
        <v>0</v>
      </c>
      <c r="G129" s="54">
        <v>0</v>
      </c>
      <c r="H129" s="55">
        <v>3375</v>
      </c>
      <c r="I129" s="62">
        <v>3375</v>
      </c>
    </row>
    <row r="130" spans="1:9" ht="15.75" thickBot="1" x14ac:dyDescent="0.3">
      <c r="A130" s="59" t="s">
        <v>291</v>
      </c>
      <c r="B130" s="50">
        <v>45702</v>
      </c>
      <c r="C130" s="50">
        <v>45807</v>
      </c>
      <c r="D130" s="51">
        <v>0</v>
      </c>
      <c r="E130" s="51">
        <v>0</v>
      </c>
      <c r="F130" s="51">
        <v>0</v>
      </c>
      <c r="G130" s="51">
        <v>0</v>
      </c>
      <c r="H130" s="52">
        <v>3500</v>
      </c>
      <c r="I130" s="60">
        <v>3500</v>
      </c>
    </row>
    <row r="131" spans="1:9" ht="15.75" thickBot="1" x14ac:dyDescent="0.3">
      <c r="A131" s="61" t="s">
        <v>291</v>
      </c>
      <c r="B131" s="53">
        <v>45716</v>
      </c>
      <c r="C131" s="53">
        <v>45807</v>
      </c>
      <c r="D131" s="54">
        <v>0</v>
      </c>
      <c r="E131" s="54">
        <v>0</v>
      </c>
      <c r="F131" s="54">
        <v>0</v>
      </c>
      <c r="G131" s="54">
        <v>0</v>
      </c>
      <c r="H131" s="55">
        <v>3500</v>
      </c>
      <c r="I131" s="62">
        <v>3500</v>
      </c>
    </row>
    <row r="132" spans="1:9" ht="15.75" thickBot="1" x14ac:dyDescent="0.3">
      <c r="A132" s="59" t="s">
        <v>291</v>
      </c>
      <c r="B132" s="50">
        <v>45716</v>
      </c>
      <c r="C132" s="50">
        <v>45807</v>
      </c>
      <c r="D132" s="51">
        <v>0</v>
      </c>
      <c r="E132" s="51">
        <v>0</v>
      </c>
      <c r="F132" s="51">
        <v>0</v>
      </c>
      <c r="G132" s="51">
        <v>0</v>
      </c>
      <c r="H132" s="52">
        <v>7750</v>
      </c>
      <c r="I132" s="60">
        <v>7750</v>
      </c>
    </row>
    <row r="133" spans="1:9" ht="15.75" thickBot="1" x14ac:dyDescent="0.3">
      <c r="A133" s="61" t="s">
        <v>292</v>
      </c>
      <c r="B133" s="53">
        <v>45716</v>
      </c>
      <c r="C133" s="53">
        <v>45808</v>
      </c>
      <c r="D133" s="54">
        <v>0</v>
      </c>
      <c r="E133" s="54">
        <v>0</v>
      </c>
      <c r="F133" s="54">
        <v>0</v>
      </c>
      <c r="G133" s="54">
        <v>0</v>
      </c>
      <c r="H133" s="55">
        <v>6000</v>
      </c>
      <c r="I133" s="62">
        <v>6000</v>
      </c>
    </row>
    <row r="134" spans="1:9" ht="15.75" thickBot="1" x14ac:dyDescent="0.3">
      <c r="A134" s="59" t="s">
        <v>293</v>
      </c>
      <c r="B134" s="50">
        <v>45716</v>
      </c>
      <c r="C134" s="50">
        <v>45807</v>
      </c>
      <c r="D134" s="51">
        <v>0</v>
      </c>
      <c r="E134" s="51">
        <v>0</v>
      </c>
      <c r="F134" s="51">
        <v>0</v>
      </c>
      <c r="G134" s="51">
        <v>0</v>
      </c>
      <c r="H134" s="52">
        <v>3375</v>
      </c>
      <c r="I134" s="60">
        <v>3375</v>
      </c>
    </row>
    <row r="135" spans="1:9" ht="15.75" thickBot="1" x14ac:dyDescent="0.3">
      <c r="A135" s="61" t="s">
        <v>294</v>
      </c>
      <c r="B135" s="53">
        <v>45716</v>
      </c>
      <c r="C135" s="53">
        <v>45747</v>
      </c>
      <c r="D135" s="54">
        <v>0</v>
      </c>
      <c r="E135" s="54">
        <v>0</v>
      </c>
      <c r="F135" s="54">
        <v>0</v>
      </c>
      <c r="G135" s="54">
        <v>0</v>
      </c>
      <c r="H135" s="55">
        <v>4500</v>
      </c>
      <c r="I135" s="62">
        <v>4500</v>
      </c>
    </row>
    <row r="136" spans="1:9" ht="15.75" thickBot="1" x14ac:dyDescent="0.3">
      <c r="A136" s="59" t="s">
        <v>295</v>
      </c>
      <c r="B136" s="50">
        <v>45716</v>
      </c>
      <c r="C136" s="50">
        <v>45807</v>
      </c>
      <c r="D136" s="51">
        <v>0</v>
      </c>
      <c r="E136" s="51">
        <v>0</v>
      </c>
      <c r="F136" s="51">
        <v>0</v>
      </c>
      <c r="G136" s="51">
        <v>0</v>
      </c>
      <c r="H136" s="52">
        <v>2260</v>
      </c>
      <c r="I136" s="60">
        <v>2260</v>
      </c>
    </row>
    <row r="137" spans="1:9" ht="15.75" thickBot="1" x14ac:dyDescent="0.3">
      <c r="A137" s="61" t="s">
        <v>460</v>
      </c>
      <c r="B137" s="53">
        <v>45716</v>
      </c>
      <c r="C137" s="53">
        <v>45716</v>
      </c>
      <c r="D137" s="54">
        <v>0</v>
      </c>
      <c r="E137" s="54">
        <v>0</v>
      </c>
      <c r="F137" s="54">
        <v>0</v>
      </c>
      <c r="G137" s="54">
        <v>0</v>
      </c>
      <c r="H137" s="55">
        <v>1350</v>
      </c>
      <c r="I137" s="62">
        <v>1350</v>
      </c>
    </row>
    <row r="138" spans="1:9" ht="15.75" thickBot="1" x14ac:dyDescent="0.3">
      <c r="A138" s="59" t="s">
        <v>296</v>
      </c>
      <c r="B138" s="50">
        <v>45716</v>
      </c>
      <c r="C138" s="50">
        <v>45747</v>
      </c>
      <c r="D138" s="51">
        <v>0</v>
      </c>
      <c r="E138" s="51">
        <v>0</v>
      </c>
      <c r="F138" s="51">
        <v>0</v>
      </c>
      <c r="G138" s="51">
        <v>0</v>
      </c>
      <c r="H138" s="52">
        <v>1416.66</v>
      </c>
      <c r="I138" s="60">
        <v>1416.66</v>
      </c>
    </row>
    <row r="139" spans="1:9" ht="15.75" thickBot="1" x14ac:dyDescent="0.3">
      <c r="A139" s="61" t="s">
        <v>297</v>
      </c>
      <c r="B139" s="53">
        <v>45716</v>
      </c>
      <c r="C139" s="53">
        <v>45747</v>
      </c>
      <c r="D139" s="54">
        <v>0</v>
      </c>
      <c r="E139" s="54">
        <v>0</v>
      </c>
      <c r="F139" s="54">
        <v>0</v>
      </c>
      <c r="G139" s="54">
        <v>0</v>
      </c>
      <c r="H139" s="55">
        <v>3500</v>
      </c>
      <c r="I139" s="62">
        <v>3500</v>
      </c>
    </row>
    <row r="140" spans="1:9" ht="15.75" thickBot="1" x14ac:dyDescent="0.3">
      <c r="A140" s="59" t="s">
        <v>298</v>
      </c>
      <c r="B140" s="50">
        <v>45716</v>
      </c>
      <c r="C140" s="50">
        <v>45747</v>
      </c>
      <c r="D140" s="51">
        <v>0</v>
      </c>
      <c r="E140" s="51">
        <v>0</v>
      </c>
      <c r="F140" s="51">
        <v>0</v>
      </c>
      <c r="G140" s="51">
        <v>0</v>
      </c>
      <c r="H140" s="52">
        <v>2260</v>
      </c>
      <c r="I140" s="60">
        <v>2260</v>
      </c>
    </row>
    <row r="141" spans="1:9" ht="15.75" thickBot="1" x14ac:dyDescent="0.3">
      <c r="A141" s="61" t="s">
        <v>299</v>
      </c>
      <c r="B141" s="53">
        <v>45716</v>
      </c>
      <c r="C141" s="53">
        <v>45747</v>
      </c>
      <c r="D141" s="54">
        <v>0</v>
      </c>
      <c r="E141" s="54">
        <v>0</v>
      </c>
      <c r="F141" s="54">
        <v>0</v>
      </c>
      <c r="G141" s="54">
        <v>0</v>
      </c>
      <c r="H141" s="55">
        <v>4000</v>
      </c>
      <c r="I141" s="62">
        <v>4000</v>
      </c>
    </row>
    <row r="142" spans="1:9" ht="15.75" thickBot="1" x14ac:dyDescent="0.3">
      <c r="A142" s="59" t="s">
        <v>461</v>
      </c>
      <c r="B142" s="50">
        <v>45693</v>
      </c>
      <c r="C142" s="50">
        <v>45688</v>
      </c>
      <c r="D142" s="51">
        <v>0</v>
      </c>
      <c r="E142" s="51">
        <v>0</v>
      </c>
      <c r="F142" s="51">
        <v>0</v>
      </c>
      <c r="G142" s="51">
        <v>0</v>
      </c>
      <c r="H142" s="51">
        <v>700</v>
      </c>
      <c r="I142" s="69">
        <v>700</v>
      </c>
    </row>
    <row r="143" spans="1:9" ht="15.75" thickBot="1" x14ac:dyDescent="0.3">
      <c r="A143" s="61" t="s">
        <v>461</v>
      </c>
      <c r="B143" s="53">
        <v>45716</v>
      </c>
      <c r="C143" s="53">
        <v>45747</v>
      </c>
      <c r="D143" s="54">
        <v>0</v>
      </c>
      <c r="E143" s="54">
        <v>0</v>
      </c>
      <c r="F143" s="54">
        <v>0</v>
      </c>
      <c r="G143" s="54">
        <v>0</v>
      </c>
      <c r="H143" s="54">
        <v>700</v>
      </c>
      <c r="I143" s="70">
        <v>700</v>
      </c>
    </row>
    <row r="144" spans="1:9" ht="15.75" thickBot="1" x14ac:dyDescent="0.3">
      <c r="A144" s="59" t="s">
        <v>300</v>
      </c>
      <c r="B144" s="50">
        <v>45716</v>
      </c>
      <c r="C144" s="50">
        <v>45747</v>
      </c>
      <c r="D144" s="51">
        <v>0</v>
      </c>
      <c r="E144" s="51">
        <v>0</v>
      </c>
      <c r="F144" s="51">
        <v>0</v>
      </c>
      <c r="G144" s="51">
        <v>0</v>
      </c>
      <c r="H144" s="52">
        <v>3375</v>
      </c>
      <c r="I144" s="60">
        <v>3375</v>
      </c>
    </row>
    <row r="145" spans="1:9" ht="15.75" thickBot="1" x14ac:dyDescent="0.3">
      <c r="A145" s="61" t="s">
        <v>301</v>
      </c>
      <c r="B145" s="53">
        <v>45716</v>
      </c>
      <c r="C145" s="53">
        <v>45747</v>
      </c>
      <c r="D145" s="54">
        <v>0</v>
      </c>
      <c r="E145" s="54">
        <v>0</v>
      </c>
      <c r="F145" s="54">
        <v>0</v>
      </c>
      <c r="G145" s="54">
        <v>0</v>
      </c>
      <c r="H145" s="55">
        <v>4500</v>
      </c>
      <c r="I145" s="62">
        <v>4500</v>
      </c>
    </row>
    <row r="146" spans="1:9" ht="15.75" thickBot="1" x14ac:dyDescent="0.3">
      <c r="A146" s="59" t="s">
        <v>303</v>
      </c>
      <c r="B146" s="50">
        <v>45716</v>
      </c>
      <c r="C146" s="50">
        <v>45747</v>
      </c>
      <c r="D146" s="51">
        <v>0</v>
      </c>
      <c r="E146" s="51">
        <v>0</v>
      </c>
      <c r="F146" s="51">
        <v>0</v>
      </c>
      <c r="G146" s="51">
        <v>0</v>
      </c>
      <c r="H146" s="52">
        <v>4500</v>
      </c>
      <c r="I146" s="60">
        <v>4500</v>
      </c>
    </row>
    <row r="147" spans="1:9" ht="15.75" thickBot="1" x14ac:dyDescent="0.3">
      <c r="A147" s="61" t="s">
        <v>462</v>
      </c>
      <c r="B147" s="53">
        <v>45716</v>
      </c>
      <c r="C147" s="53">
        <v>45747</v>
      </c>
      <c r="D147" s="54">
        <v>0</v>
      </c>
      <c r="E147" s="54">
        <v>0</v>
      </c>
      <c r="F147" s="54">
        <v>0</v>
      </c>
      <c r="G147" s="54">
        <v>0</v>
      </c>
      <c r="H147" s="55">
        <v>3420</v>
      </c>
      <c r="I147" s="62">
        <v>3420</v>
      </c>
    </row>
    <row r="148" spans="1:9" ht="15.75" thickBot="1" x14ac:dyDescent="0.3">
      <c r="A148" s="59" t="s">
        <v>332</v>
      </c>
      <c r="B148" s="50">
        <v>45702</v>
      </c>
      <c r="C148" s="50">
        <v>45808</v>
      </c>
      <c r="D148" s="51">
        <v>0</v>
      </c>
      <c r="E148" s="51">
        <v>0</v>
      </c>
      <c r="F148" s="51">
        <v>0</v>
      </c>
      <c r="G148" s="51">
        <v>0</v>
      </c>
      <c r="H148" s="51">
        <v>162.5</v>
      </c>
      <c r="I148" s="69">
        <v>162.5</v>
      </c>
    </row>
    <row r="149" spans="1:9" ht="15.75" thickBot="1" x14ac:dyDescent="0.3">
      <c r="A149" s="61" t="s">
        <v>332</v>
      </c>
      <c r="B149" s="53">
        <v>45716</v>
      </c>
      <c r="C149" s="53">
        <v>45808</v>
      </c>
      <c r="D149" s="54">
        <v>0</v>
      </c>
      <c r="E149" s="54">
        <v>0</v>
      </c>
      <c r="F149" s="54">
        <v>0</v>
      </c>
      <c r="G149" s="54">
        <v>0</v>
      </c>
      <c r="H149" s="54">
        <v>162.5</v>
      </c>
      <c r="I149" s="70">
        <v>162.5</v>
      </c>
    </row>
    <row r="150" spans="1:9" ht="15.75" thickBot="1" x14ac:dyDescent="0.3">
      <c r="A150" s="59" t="s">
        <v>332</v>
      </c>
      <c r="B150" s="50">
        <v>45716</v>
      </c>
      <c r="C150" s="50">
        <v>45808</v>
      </c>
      <c r="D150" s="51">
        <v>0</v>
      </c>
      <c r="E150" s="51">
        <v>0</v>
      </c>
      <c r="F150" s="51">
        <v>0</v>
      </c>
      <c r="G150" s="51">
        <v>0</v>
      </c>
      <c r="H150" s="51">
        <v>900</v>
      </c>
      <c r="I150" s="69">
        <v>900</v>
      </c>
    </row>
    <row r="151" spans="1:9" ht="15.75" thickBot="1" x14ac:dyDescent="0.3">
      <c r="A151" s="61" t="s">
        <v>452</v>
      </c>
      <c r="B151" s="53">
        <v>45702</v>
      </c>
      <c r="C151" s="53">
        <v>45808</v>
      </c>
      <c r="D151" s="54">
        <v>0</v>
      </c>
      <c r="E151" s="54">
        <v>0</v>
      </c>
      <c r="F151" s="54">
        <v>0</v>
      </c>
      <c r="G151" s="54">
        <v>0</v>
      </c>
      <c r="H151" s="54">
        <v>300</v>
      </c>
      <c r="I151" s="70">
        <v>300</v>
      </c>
    </row>
    <row r="152" spans="1:9" ht="15.75" thickBot="1" x14ac:dyDescent="0.3">
      <c r="A152" s="59" t="s">
        <v>452</v>
      </c>
      <c r="B152" s="50">
        <v>45716</v>
      </c>
      <c r="C152" s="50">
        <v>45808</v>
      </c>
      <c r="D152" s="51">
        <v>0</v>
      </c>
      <c r="E152" s="51">
        <v>0</v>
      </c>
      <c r="F152" s="51">
        <v>0</v>
      </c>
      <c r="G152" s="51">
        <v>0</v>
      </c>
      <c r="H152" s="51">
        <v>300</v>
      </c>
      <c r="I152" s="69">
        <v>300</v>
      </c>
    </row>
    <row r="153" spans="1:9" ht="15.75" thickBot="1" x14ac:dyDescent="0.3">
      <c r="A153" s="61" t="s">
        <v>452</v>
      </c>
      <c r="B153" s="53">
        <v>45716</v>
      </c>
      <c r="C153" s="53">
        <v>45808</v>
      </c>
      <c r="D153" s="54">
        <v>0</v>
      </c>
      <c r="E153" s="54">
        <v>0</v>
      </c>
      <c r="F153" s="54">
        <v>0</v>
      </c>
      <c r="G153" s="54">
        <v>0</v>
      </c>
      <c r="H153" s="54">
        <v>900</v>
      </c>
      <c r="I153" s="70">
        <v>900</v>
      </c>
    </row>
    <row r="154" spans="1:9" ht="15.75" thickBot="1" x14ac:dyDescent="0.3">
      <c r="A154" s="59" t="s">
        <v>52</v>
      </c>
      <c r="B154" s="50">
        <v>45709</v>
      </c>
      <c r="C154" s="50">
        <v>45808</v>
      </c>
      <c r="D154" s="51">
        <v>0</v>
      </c>
      <c r="E154" s="51">
        <v>0</v>
      </c>
      <c r="F154" s="51">
        <v>0</v>
      </c>
      <c r="G154" s="51">
        <v>0</v>
      </c>
      <c r="H154" s="51">
        <v>300</v>
      </c>
      <c r="I154" s="69">
        <v>300</v>
      </c>
    </row>
    <row r="155" spans="1:9" ht="15.75" thickBot="1" x14ac:dyDescent="0.3">
      <c r="A155" s="61" t="s">
        <v>52</v>
      </c>
      <c r="B155" s="53">
        <v>45716</v>
      </c>
      <c r="C155" s="53">
        <v>45808</v>
      </c>
      <c r="D155" s="54">
        <v>0</v>
      </c>
      <c r="E155" s="54">
        <v>0</v>
      </c>
      <c r="F155" s="54">
        <v>0</v>
      </c>
      <c r="G155" s="54">
        <v>0</v>
      </c>
      <c r="H155" s="54">
        <v>300</v>
      </c>
      <c r="I155" s="70">
        <v>300</v>
      </c>
    </row>
    <row r="156" spans="1:9" ht="15.75" thickBot="1" x14ac:dyDescent="0.3">
      <c r="A156" s="59" t="s">
        <v>52</v>
      </c>
      <c r="B156" s="50">
        <v>45716</v>
      </c>
      <c r="C156" s="50">
        <v>45808</v>
      </c>
      <c r="D156" s="51">
        <v>0</v>
      </c>
      <c r="E156" s="51">
        <v>0</v>
      </c>
      <c r="F156" s="51">
        <v>0</v>
      </c>
      <c r="G156" s="51">
        <v>0</v>
      </c>
      <c r="H156" s="52">
        <v>1700</v>
      </c>
      <c r="I156" s="60">
        <v>1700</v>
      </c>
    </row>
    <row r="157" spans="1:9" ht="15.75" thickBot="1" x14ac:dyDescent="0.3">
      <c r="A157" s="61" t="s">
        <v>305</v>
      </c>
      <c r="B157" s="53">
        <v>45716</v>
      </c>
      <c r="C157" s="53">
        <v>45744</v>
      </c>
      <c r="D157" s="54">
        <v>0</v>
      </c>
      <c r="E157" s="54">
        <v>0</v>
      </c>
      <c r="F157" s="54">
        <v>0</v>
      </c>
      <c r="G157" s="54">
        <v>0</v>
      </c>
      <c r="H157" s="55">
        <v>4500</v>
      </c>
      <c r="I157" s="62">
        <v>4500</v>
      </c>
    </row>
    <row r="158" spans="1:9" ht="15.75" thickBot="1" x14ac:dyDescent="0.3">
      <c r="A158" s="59" t="s">
        <v>333</v>
      </c>
      <c r="B158" s="50">
        <v>45716</v>
      </c>
      <c r="C158" s="50">
        <v>45808</v>
      </c>
      <c r="D158" s="51">
        <v>0</v>
      </c>
      <c r="E158" s="51">
        <v>0</v>
      </c>
      <c r="F158" s="51">
        <v>0</v>
      </c>
      <c r="G158" s="51">
        <v>0</v>
      </c>
      <c r="H158" s="51">
        <v>100</v>
      </c>
      <c r="I158" s="69">
        <v>100</v>
      </c>
    </row>
    <row r="159" spans="1:9" ht="15.75" thickBot="1" x14ac:dyDescent="0.3">
      <c r="A159" s="61" t="s">
        <v>333</v>
      </c>
      <c r="B159" s="53">
        <v>45716</v>
      </c>
      <c r="C159" s="53">
        <v>45808</v>
      </c>
      <c r="D159" s="54">
        <v>0</v>
      </c>
      <c r="E159" s="54">
        <v>0</v>
      </c>
      <c r="F159" s="54">
        <v>0</v>
      </c>
      <c r="G159" s="54">
        <v>0</v>
      </c>
      <c r="H159" s="54">
        <v>100</v>
      </c>
      <c r="I159" s="70">
        <v>100</v>
      </c>
    </row>
    <row r="160" spans="1:9" ht="15.75" thickBot="1" x14ac:dyDescent="0.3">
      <c r="A160" s="59" t="s">
        <v>333</v>
      </c>
      <c r="B160" s="50">
        <v>45716</v>
      </c>
      <c r="C160" s="50">
        <v>45808</v>
      </c>
      <c r="D160" s="51">
        <v>0</v>
      </c>
      <c r="E160" s="51">
        <v>0</v>
      </c>
      <c r="F160" s="51">
        <v>0</v>
      </c>
      <c r="G160" s="51">
        <v>0</v>
      </c>
      <c r="H160" s="51">
        <v>750</v>
      </c>
      <c r="I160" s="69">
        <v>750</v>
      </c>
    </row>
    <row r="161" spans="1:9" ht="15.75" thickBot="1" x14ac:dyDescent="0.3">
      <c r="A161" s="61" t="s">
        <v>326</v>
      </c>
      <c r="B161" s="53">
        <v>45716</v>
      </c>
      <c r="C161" s="53">
        <v>45808</v>
      </c>
      <c r="D161" s="54">
        <v>0</v>
      </c>
      <c r="E161" s="54">
        <v>0</v>
      </c>
      <c r="F161" s="54">
        <v>0</v>
      </c>
      <c r="G161" s="54">
        <v>0</v>
      </c>
      <c r="H161" s="55">
        <v>3375</v>
      </c>
      <c r="I161" s="62">
        <v>3375</v>
      </c>
    </row>
    <row r="162" spans="1:9" ht="15.75" thickBot="1" x14ac:dyDescent="0.3">
      <c r="A162" s="59" t="s">
        <v>306</v>
      </c>
      <c r="B162" s="50">
        <v>45716</v>
      </c>
      <c r="C162" s="50">
        <v>45808</v>
      </c>
      <c r="D162" s="51">
        <v>0</v>
      </c>
      <c r="E162" s="51">
        <v>0</v>
      </c>
      <c r="F162" s="51">
        <v>0</v>
      </c>
      <c r="G162" s="51">
        <v>0</v>
      </c>
      <c r="H162" s="52">
        <v>4500</v>
      </c>
      <c r="I162" s="60">
        <v>4500</v>
      </c>
    </row>
    <row r="163" spans="1:9" ht="15.75" thickBot="1" x14ac:dyDescent="0.3">
      <c r="A163" s="61" t="s">
        <v>307</v>
      </c>
      <c r="B163" s="53">
        <v>45716</v>
      </c>
      <c r="C163" s="53">
        <v>45747</v>
      </c>
      <c r="D163" s="54">
        <v>0</v>
      </c>
      <c r="E163" s="54">
        <v>0</v>
      </c>
      <c r="F163" s="54">
        <v>0</v>
      </c>
      <c r="G163" s="54">
        <v>0</v>
      </c>
      <c r="H163" s="55">
        <v>3825</v>
      </c>
      <c r="I163" s="62">
        <v>3825</v>
      </c>
    </row>
    <row r="164" spans="1:9" ht="15.75" thickBot="1" x14ac:dyDescent="0.3">
      <c r="A164" s="59" t="s">
        <v>308</v>
      </c>
      <c r="B164" s="50">
        <v>45716</v>
      </c>
      <c r="C164" s="50">
        <v>45747</v>
      </c>
      <c r="D164" s="51">
        <v>0</v>
      </c>
      <c r="E164" s="51">
        <v>0</v>
      </c>
      <c r="F164" s="51">
        <v>0</v>
      </c>
      <c r="G164" s="51">
        <v>0</v>
      </c>
      <c r="H164" s="52">
        <v>1700</v>
      </c>
      <c r="I164" s="60">
        <v>1700</v>
      </c>
    </row>
    <row r="165" spans="1:9" ht="15.75" thickBot="1" x14ac:dyDescent="0.3">
      <c r="A165" s="61" t="s">
        <v>329</v>
      </c>
      <c r="B165" s="53">
        <v>45716</v>
      </c>
      <c r="C165" s="53">
        <v>45808</v>
      </c>
      <c r="D165" s="54">
        <v>0</v>
      </c>
      <c r="E165" s="54">
        <v>0</v>
      </c>
      <c r="F165" s="54">
        <v>0</v>
      </c>
      <c r="G165" s="54">
        <v>0</v>
      </c>
      <c r="H165" s="55">
        <v>6000</v>
      </c>
      <c r="I165" s="62">
        <v>6000</v>
      </c>
    </row>
    <row r="166" spans="1:9" ht="15.75" thickBot="1" x14ac:dyDescent="0.3">
      <c r="A166" s="59" t="s">
        <v>309</v>
      </c>
      <c r="B166" s="50">
        <v>45709</v>
      </c>
      <c r="C166" s="50">
        <v>45808</v>
      </c>
      <c r="D166" s="51">
        <v>0</v>
      </c>
      <c r="E166" s="51">
        <v>0</v>
      </c>
      <c r="F166" s="51">
        <v>0</v>
      </c>
      <c r="G166" s="51">
        <v>0</v>
      </c>
      <c r="H166" s="51">
        <v>225</v>
      </c>
      <c r="I166" s="69">
        <v>225</v>
      </c>
    </row>
    <row r="167" spans="1:9" ht="15.75" thickBot="1" x14ac:dyDescent="0.3">
      <c r="A167" s="61" t="s">
        <v>309</v>
      </c>
      <c r="B167" s="53">
        <v>45716</v>
      </c>
      <c r="C167" s="53">
        <v>45808</v>
      </c>
      <c r="D167" s="54">
        <v>0</v>
      </c>
      <c r="E167" s="54">
        <v>0</v>
      </c>
      <c r="F167" s="54">
        <v>0</v>
      </c>
      <c r="G167" s="54">
        <v>0</v>
      </c>
      <c r="H167" s="54">
        <v>225</v>
      </c>
      <c r="I167" s="70">
        <v>225</v>
      </c>
    </row>
    <row r="168" spans="1:9" ht="15.75" thickBot="1" x14ac:dyDescent="0.3">
      <c r="A168" s="59" t="s">
        <v>309</v>
      </c>
      <c r="B168" s="50">
        <v>45716</v>
      </c>
      <c r="C168" s="50">
        <v>45808</v>
      </c>
      <c r="D168" s="51">
        <v>0</v>
      </c>
      <c r="E168" s="51">
        <v>0</v>
      </c>
      <c r="F168" s="51">
        <v>0</v>
      </c>
      <c r="G168" s="51">
        <v>0</v>
      </c>
      <c r="H168" s="52">
        <v>1050</v>
      </c>
      <c r="I168" s="60">
        <v>1050</v>
      </c>
    </row>
    <row r="169" spans="1:9" ht="15.75" thickBot="1" x14ac:dyDescent="0.3">
      <c r="A169" s="61" t="s">
        <v>327</v>
      </c>
      <c r="B169" s="53">
        <v>45716</v>
      </c>
      <c r="C169" s="53">
        <v>45382</v>
      </c>
      <c r="D169" s="54">
        <v>0</v>
      </c>
      <c r="E169" s="54">
        <v>0</v>
      </c>
      <c r="F169" s="54">
        <v>0</v>
      </c>
      <c r="G169" s="54">
        <v>0</v>
      </c>
      <c r="H169" s="55">
        <v>1200</v>
      </c>
      <c r="I169" s="62">
        <v>1200</v>
      </c>
    </row>
    <row r="170" spans="1:9" ht="15.75" thickBot="1" x14ac:dyDescent="0.3">
      <c r="A170" s="59" t="s">
        <v>327</v>
      </c>
      <c r="B170" s="50">
        <v>45716</v>
      </c>
      <c r="C170" s="50">
        <v>45382</v>
      </c>
      <c r="D170" s="51">
        <v>0</v>
      </c>
      <c r="E170" s="51">
        <v>0</v>
      </c>
      <c r="F170" s="51">
        <v>0</v>
      </c>
      <c r="G170" s="51">
        <v>0</v>
      </c>
      <c r="H170" s="52">
        <v>1200</v>
      </c>
      <c r="I170" s="60">
        <v>1200</v>
      </c>
    </row>
    <row r="171" spans="1:9" ht="15.75" thickBot="1" x14ac:dyDescent="0.3">
      <c r="A171" s="61" t="s">
        <v>310</v>
      </c>
      <c r="B171" s="53">
        <v>45716</v>
      </c>
      <c r="C171" s="53">
        <v>45808</v>
      </c>
      <c r="D171" s="54">
        <v>0</v>
      </c>
      <c r="E171" s="54">
        <v>0</v>
      </c>
      <c r="F171" s="54">
        <v>0</v>
      </c>
      <c r="G171" s="54">
        <v>0</v>
      </c>
      <c r="H171" s="55">
        <v>4500</v>
      </c>
      <c r="I171" s="62">
        <v>4500</v>
      </c>
    </row>
    <row r="172" spans="1:9" ht="15.75" thickBot="1" x14ac:dyDescent="0.3">
      <c r="A172" s="59" t="s">
        <v>453</v>
      </c>
      <c r="B172" s="50">
        <v>45716</v>
      </c>
      <c r="C172" s="50">
        <v>45747</v>
      </c>
      <c r="D172" s="51">
        <v>0</v>
      </c>
      <c r="E172" s="51">
        <v>0</v>
      </c>
      <c r="F172" s="51">
        <v>0</v>
      </c>
      <c r="G172" s="51">
        <v>0</v>
      </c>
      <c r="H172" s="52">
        <v>1050</v>
      </c>
      <c r="I172" s="60">
        <v>1050</v>
      </c>
    </row>
    <row r="173" spans="1:9" ht="15.75" thickBot="1" x14ac:dyDescent="0.3">
      <c r="A173" s="61" t="s">
        <v>311</v>
      </c>
      <c r="B173" s="53">
        <v>45716</v>
      </c>
      <c r="C173" s="53">
        <v>45808</v>
      </c>
      <c r="D173" s="54">
        <v>0</v>
      </c>
      <c r="E173" s="54">
        <v>0</v>
      </c>
      <c r="F173" s="54">
        <v>0</v>
      </c>
      <c r="G173" s="54">
        <v>0</v>
      </c>
      <c r="H173" s="55">
        <v>2260</v>
      </c>
      <c r="I173" s="62">
        <v>2260</v>
      </c>
    </row>
    <row r="174" spans="1:9" ht="15.75" thickBot="1" x14ac:dyDescent="0.3">
      <c r="A174" s="59" t="s">
        <v>334</v>
      </c>
      <c r="B174" s="50">
        <v>45716</v>
      </c>
      <c r="C174" s="50">
        <v>45808</v>
      </c>
      <c r="D174" s="51">
        <v>0</v>
      </c>
      <c r="E174" s="51">
        <v>0</v>
      </c>
      <c r="F174" s="51">
        <v>0</v>
      </c>
      <c r="G174" s="51">
        <v>0</v>
      </c>
      <c r="H174" s="52">
        <v>3375</v>
      </c>
      <c r="I174" s="60">
        <v>3375</v>
      </c>
    </row>
    <row r="175" spans="1:9" ht="15.75" thickBot="1" x14ac:dyDescent="0.3">
      <c r="A175" s="61" t="s">
        <v>454</v>
      </c>
      <c r="B175" s="53">
        <v>45702</v>
      </c>
      <c r="C175" s="53">
        <v>45808</v>
      </c>
      <c r="D175" s="54">
        <v>0</v>
      </c>
      <c r="E175" s="54">
        <v>0</v>
      </c>
      <c r="F175" s="54">
        <v>0</v>
      </c>
      <c r="G175" s="54">
        <v>0</v>
      </c>
      <c r="H175" s="54">
        <v>590</v>
      </c>
      <c r="I175" s="70">
        <v>590</v>
      </c>
    </row>
    <row r="176" spans="1:9" ht="15.75" thickBot="1" x14ac:dyDescent="0.3">
      <c r="A176" s="59" t="s">
        <v>454</v>
      </c>
      <c r="B176" s="50">
        <v>45716</v>
      </c>
      <c r="C176" s="50">
        <v>45808</v>
      </c>
      <c r="D176" s="51">
        <v>0</v>
      </c>
      <c r="E176" s="51">
        <v>0</v>
      </c>
      <c r="F176" s="51">
        <v>0</v>
      </c>
      <c r="G176" s="51">
        <v>0</v>
      </c>
      <c r="H176" s="51">
        <v>590</v>
      </c>
      <c r="I176" s="69">
        <v>590</v>
      </c>
    </row>
    <row r="177" spans="1:9" ht="15.75" thickBot="1" x14ac:dyDescent="0.3">
      <c r="A177" s="61" t="s">
        <v>454</v>
      </c>
      <c r="B177" s="53">
        <v>45716</v>
      </c>
      <c r="C177" s="53">
        <v>45808</v>
      </c>
      <c r="D177" s="54">
        <v>0</v>
      </c>
      <c r="E177" s="54">
        <v>0</v>
      </c>
      <c r="F177" s="54">
        <v>0</v>
      </c>
      <c r="G177" s="54">
        <v>0</v>
      </c>
      <c r="H177" s="55">
        <v>2260</v>
      </c>
      <c r="I177" s="62">
        <v>2260</v>
      </c>
    </row>
    <row r="178" spans="1:9" ht="15.75" thickBot="1" x14ac:dyDescent="0.3">
      <c r="A178" s="59" t="s">
        <v>335</v>
      </c>
      <c r="B178" s="50">
        <v>45716</v>
      </c>
      <c r="C178" s="50">
        <v>45808</v>
      </c>
      <c r="D178" s="51">
        <v>0</v>
      </c>
      <c r="E178" s="51">
        <v>0</v>
      </c>
      <c r="F178" s="51">
        <v>0</v>
      </c>
      <c r="G178" s="51">
        <v>0</v>
      </c>
      <c r="H178" s="52">
        <v>2260</v>
      </c>
      <c r="I178" s="60">
        <v>2260</v>
      </c>
    </row>
    <row r="179" spans="1:9" ht="15.75" thickBot="1" x14ac:dyDescent="0.3">
      <c r="A179" s="61" t="s">
        <v>313</v>
      </c>
      <c r="B179" s="53">
        <v>45716</v>
      </c>
      <c r="C179" s="53">
        <v>45747</v>
      </c>
      <c r="D179" s="54">
        <v>0</v>
      </c>
      <c r="E179" s="54">
        <v>0</v>
      </c>
      <c r="F179" s="54">
        <v>0</v>
      </c>
      <c r="G179" s="54">
        <v>0</v>
      </c>
      <c r="H179" s="55">
        <v>2260</v>
      </c>
      <c r="I179" s="62">
        <v>2260</v>
      </c>
    </row>
    <row r="180" spans="1:9" ht="15.75" thickBot="1" x14ac:dyDescent="0.3">
      <c r="A180" s="59" t="s">
        <v>314</v>
      </c>
      <c r="B180" s="50">
        <v>45716</v>
      </c>
      <c r="C180" s="50">
        <v>45744</v>
      </c>
      <c r="D180" s="51">
        <v>0</v>
      </c>
      <c r="E180" s="51">
        <v>0</v>
      </c>
      <c r="F180" s="51">
        <v>0</v>
      </c>
      <c r="G180" s="51">
        <v>0</v>
      </c>
      <c r="H180" s="52">
        <v>1125</v>
      </c>
      <c r="I180" s="60">
        <v>1125</v>
      </c>
    </row>
    <row r="181" spans="1:9" ht="15.75" thickBot="1" x14ac:dyDescent="0.3">
      <c r="A181" s="61" t="s">
        <v>315</v>
      </c>
      <c r="B181" s="53">
        <v>45716</v>
      </c>
      <c r="C181" s="53">
        <v>45747</v>
      </c>
      <c r="D181" s="54">
        <v>0</v>
      </c>
      <c r="E181" s="54">
        <v>0</v>
      </c>
      <c r="F181" s="54">
        <v>0</v>
      </c>
      <c r="G181" s="54">
        <v>0</v>
      </c>
      <c r="H181" s="55">
        <v>2800</v>
      </c>
      <c r="I181" s="62">
        <v>2800</v>
      </c>
    </row>
    <row r="182" spans="1:9" ht="15.75" thickBot="1" x14ac:dyDescent="0.3">
      <c r="A182" s="59" t="s">
        <v>316</v>
      </c>
      <c r="B182" s="50">
        <v>45702</v>
      </c>
      <c r="C182" s="50">
        <v>45808</v>
      </c>
      <c r="D182" s="51">
        <v>0</v>
      </c>
      <c r="E182" s="51">
        <v>0</v>
      </c>
      <c r="F182" s="51">
        <v>0</v>
      </c>
      <c r="G182" s="51">
        <v>0</v>
      </c>
      <c r="H182" s="52">
        <v>1500</v>
      </c>
      <c r="I182" s="60">
        <v>1500</v>
      </c>
    </row>
    <row r="183" spans="1:9" ht="15.75" thickBot="1" x14ac:dyDescent="0.3">
      <c r="A183" s="61" t="s">
        <v>316</v>
      </c>
      <c r="B183" s="53">
        <v>45716</v>
      </c>
      <c r="C183" s="53">
        <v>45808</v>
      </c>
      <c r="D183" s="54">
        <v>0</v>
      </c>
      <c r="E183" s="54">
        <v>0</v>
      </c>
      <c r="F183" s="54">
        <v>0</v>
      </c>
      <c r="G183" s="54">
        <v>0</v>
      </c>
      <c r="H183" s="55">
        <v>1500</v>
      </c>
      <c r="I183" s="62">
        <v>1500</v>
      </c>
    </row>
    <row r="184" spans="1:9" ht="15.75" thickBot="1" x14ac:dyDescent="0.3">
      <c r="A184" s="59" t="s">
        <v>316</v>
      </c>
      <c r="B184" s="50">
        <v>45716</v>
      </c>
      <c r="C184" s="50">
        <v>45808</v>
      </c>
      <c r="D184" s="51">
        <v>0</v>
      </c>
      <c r="E184" s="51">
        <v>0</v>
      </c>
      <c r="F184" s="51">
        <v>0</v>
      </c>
      <c r="G184" s="51">
        <v>0</v>
      </c>
      <c r="H184" s="52">
        <v>1800</v>
      </c>
      <c r="I184" s="60">
        <v>1800</v>
      </c>
    </row>
    <row r="185" spans="1:9" ht="15.75" thickBot="1" x14ac:dyDescent="0.3">
      <c r="A185" s="61" t="s">
        <v>316</v>
      </c>
      <c r="B185" s="53">
        <v>45716</v>
      </c>
      <c r="C185" s="53">
        <v>45808</v>
      </c>
      <c r="D185" s="54">
        <v>0</v>
      </c>
      <c r="E185" s="54">
        <v>0</v>
      </c>
      <c r="F185" s="54">
        <v>0</v>
      </c>
      <c r="G185" s="54">
        <v>0</v>
      </c>
      <c r="H185" s="55">
        <v>2700</v>
      </c>
      <c r="I185" s="62">
        <v>2700</v>
      </c>
    </row>
    <row r="186" spans="1:9" ht="15.75" thickBot="1" x14ac:dyDescent="0.3">
      <c r="A186" s="59" t="s">
        <v>317</v>
      </c>
      <c r="B186" s="50">
        <v>45716</v>
      </c>
      <c r="C186" s="50">
        <v>45747</v>
      </c>
      <c r="D186" s="51">
        <v>0</v>
      </c>
      <c r="E186" s="51">
        <v>0</v>
      </c>
      <c r="F186" s="51">
        <v>0</v>
      </c>
      <c r="G186" s="51">
        <v>0</v>
      </c>
      <c r="H186" s="52">
        <v>3600</v>
      </c>
      <c r="I186" s="60">
        <v>3600</v>
      </c>
    </row>
    <row r="187" spans="1:9" ht="15.75" thickBot="1" x14ac:dyDescent="0.3">
      <c r="A187" s="61" t="s">
        <v>318</v>
      </c>
      <c r="B187" s="53">
        <v>45716</v>
      </c>
      <c r="C187" s="53">
        <v>45808</v>
      </c>
      <c r="D187" s="54">
        <v>0</v>
      </c>
      <c r="E187" s="54">
        <v>0</v>
      </c>
      <c r="F187" s="54">
        <v>0</v>
      </c>
      <c r="G187" s="54">
        <v>0</v>
      </c>
      <c r="H187" s="55">
        <v>2500</v>
      </c>
      <c r="I187" s="62">
        <v>2500</v>
      </c>
    </row>
    <row r="188" spans="1:9" ht="15.75" thickBot="1" x14ac:dyDescent="0.3">
      <c r="A188" s="59" t="s">
        <v>328</v>
      </c>
      <c r="B188" s="50">
        <v>45716</v>
      </c>
      <c r="C188" s="50">
        <v>45808</v>
      </c>
      <c r="D188" s="51">
        <v>0</v>
      </c>
      <c r="E188" s="51">
        <v>0</v>
      </c>
      <c r="F188" s="51">
        <v>0</v>
      </c>
      <c r="G188" s="51">
        <v>0</v>
      </c>
      <c r="H188" s="52">
        <v>6000</v>
      </c>
      <c r="I188" s="60">
        <v>6000</v>
      </c>
    </row>
    <row r="189" spans="1:9" ht="15.75" thickBot="1" x14ac:dyDescent="0.3">
      <c r="A189" s="61" t="s">
        <v>319</v>
      </c>
      <c r="B189" s="53">
        <v>45702</v>
      </c>
      <c r="C189" s="53">
        <v>45808</v>
      </c>
      <c r="D189" s="54">
        <v>0</v>
      </c>
      <c r="E189" s="54">
        <v>0</v>
      </c>
      <c r="F189" s="54">
        <v>0</v>
      </c>
      <c r="G189" s="54">
        <v>0</v>
      </c>
      <c r="H189" s="55">
        <v>2925</v>
      </c>
      <c r="I189" s="62">
        <v>2925</v>
      </c>
    </row>
    <row r="190" spans="1:9" ht="15.75" thickBot="1" x14ac:dyDescent="0.3">
      <c r="A190" s="59" t="s">
        <v>319</v>
      </c>
      <c r="B190" s="50">
        <v>45716</v>
      </c>
      <c r="C190" s="50">
        <v>45808</v>
      </c>
      <c r="D190" s="51">
        <v>0</v>
      </c>
      <c r="E190" s="51">
        <v>0</v>
      </c>
      <c r="F190" s="51">
        <v>0</v>
      </c>
      <c r="G190" s="51">
        <v>0</v>
      </c>
      <c r="H190" s="52">
        <v>2925</v>
      </c>
      <c r="I190" s="60">
        <v>2925</v>
      </c>
    </row>
    <row r="191" spans="1:9" ht="15.75" thickBot="1" x14ac:dyDescent="0.3">
      <c r="A191" s="61" t="s">
        <v>320</v>
      </c>
      <c r="B191" s="53">
        <v>45716</v>
      </c>
      <c r="C191" s="53">
        <v>45729</v>
      </c>
      <c r="D191" s="54">
        <v>0</v>
      </c>
      <c r="E191" s="54">
        <v>0</v>
      </c>
      <c r="F191" s="54">
        <v>0</v>
      </c>
      <c r="G191" s="54">
        <v>0</v>
      </c>
      <c r="H191" s="54">
        <v>450</v>
      </c>
      <c r="I191" s="70">
        <v>450</v>
      </c>
    </row>
    <row r="192" spans="1:9" ht="15.75" thickBot="1" x14ac:dyDescent="0.3">
      <c r="A192" s="59" t="s">
        <v>320</v>
      </c>
      <c r="B192" s="50">
        <v>45716</v>
      </c>
      <c r="C192" s="50">
        <v>45716</v>
      </c>
      <c r="D192" s="51">
        <v>0</v>
      </c>
      <c r="E192" s="51">
        <v>0</v>
      </c>
      <c r="F192" s="51">
        <v>0</v>
      </c>
      <c r="G192" s="51">
        <v>0</v>
      </c>
      <c r="H192" s="52">
        <v>3375</v>
      </c>
      <c r="I192" s="60">
        <v>3375</v>
      </c>
    </row>
    <row r="193" spans="1:9" ht="15.75" thickBot="1" x14ac:dyDescent="0.3">
      <c r="A193" s="61" t="s">
        <v>321</v>
      </c>
      <c r="B193" s="53">
        <v>45716</v>
      </c>
      <c r="C193" s="53">
        <v>45808</v>
      </c>
      <c r="D193" s="54">
        <v>0</v>
      </c>
      <c r="E193" s="54">
        <v>0</v>
      </c>
      <c r="F193" s="54">
        <v>0</v>
      </c>
      <c r="G193" s="54">
        <v>0</v>
      </c>
      <c r="H193" s="55">
        <v>4500</v>
      </c>
      <c r="I193" s="62">
        <v>4500</v>
      </c>
    </row>
    <row r="194" spans="1:9" ht="15.75" thickBot="1" x14ac:dyDescent="0.3">
      <c r="A194" s="59" t="s">
        <v>455</v>
      </c>
      <c r="B194" s="50">
        <v>45716</v>
      </c>
      <c r="C194" s="50">
        <v>45807</v>
      </c>
      <c r="D194" s="51">
        <v>0</v>
      </c>
      <c r="E194" s="51">
        <v>0</v>
      </c>
      <c r="F194" s="51">
        <v>0</v>
      </c>
      <c r="G194" s="51">
        <v>0</v>
      </c>
      <c r="H194" s="52">
        <v>4500</v>
      </c>
      <c r="I194" s="60">
        <v>4500</v>
      </c>
    </row>
    <row r="195" spans="1:9" ht="15.75" thickBot="1" x14ac:dyDescent="0.3">
      <c r="A195" s="61" t="s">
        <v>456</v>
      </c>
      <c r="B195" s="53">
        <v>45716</v>
      </c>
      <c r="C195" s="53">
        <v>45747</v>
      </c>
      <c r="D195" s="54">
        <v>0</v>
      </c>
      <c r="E195" s="54">
        <v>0</v>
      </c>
      <c r="F195" s="54">
        <v>0</v>
      </c>
      <c r="G195" s="54">
        <v>0</v>
      </c>
      <c r="H195" s="55">
        <v>1125</v>
      </c>
      <c r="I195" s="62">
        <v>1125</v>
      </c>
    </row>
    <row r="196" spans="1:9" ht="15.75" thickBot="1" x14ac:dyDescent="0.3">
      <c r="A196" s="59" t="s">
        <v>323</v>
      </c>
      <c r="B196" s="50">
        <v>45716</v>
      </c>
      <c r="C196" s="50">
        <v>45747</v>
      </c>
      <c r="D196" s="51">
        <v>0</v>
      </c>
      <c r="E196" s="51">
        <v>0</v>
      </c>
      <c r="F196" s="51">
        <v>0</v>
      </c>
      <c r="G196" s="51">
        <v>0</v>
      </c>
      <c r="H196" s="52">
        <v>5550</v>
      </c>
      <c r="I196" s="60">
        <v>5550</v>
      </c>
    </row>
    <row r="197" spans="1:9" ht="15.75" thickBot="1" x14ac:dyDescent="0.3">
      <c r="A197" s="61" t="s">
        <v>457</v>
      </c>
      <c r="B197" s="53">
        <v>45702</v>
      </c>
      <c r="C197" s="53">
        <v>45808</v>
      </c>
      <c r="D197" s="54">
        <v>0</v>
      </c>
      <c r="E197" s="54">
        <v>0</v>
      </c>
      <c r="F197" s="54">
        <v>0</v>
      </c>
      <c r="G197" s="54">
        <v>0</v>
      </c>
      <c r="H197" s="54">
        <v>420</v>
      </c>
      <c r="I197" s="70">
        <v>420</v>
      </c>
    </row>
    <row r="198" spans="1:9" ht="15.75" thickBot="1" x14ac:dyDescent="0.3">
      <c r="A198" s="59" t="s">
        <v>457</v>
      </c>
      <c r="B198" s="50">
        <v>45716</v>
      </c>
      <c r="C198" s="50">
        <v>45808</v>
      </c>
      <c r="D198" s="51">
        <v>0</v>
      </c>
      <c r="E198" s="51">
        <v>0</v>
      </c>
      <c r="F198" s="51">
        <v>0</v>
      </c>
      <c r="G198" s="51">
        <v>0</v>
      </c>
      <c r="H198" s="51">
        <v>420</v>
      </c>
      <c r="I198" s="69">
        <v>420</v>
      </c>
    </row>
    <row r="199" spans="1:9" ht="15.75" thickBot="1" x14ac:dyDescent="0.3">
      <c r="A199" s="61" t="s">
        <v>457</v>
      </c>
      <c r="B199" s="53">
        <v>45716</v>
      </c>
      <c r="C199" s="53">
        <v>45808</v>
      </c>
      <c r="D199" s="54">
        <v>0</v>
      </c>
      <c r="E199" s="54">
        <v>0</v>
      </c>
      <c r="F199" s="54">
        <v>0</v>
      </c>
      <c r="G199" s="54">
        <v>0</v>
      </c>
      <c r="H199" s="55">
        <v>1400</v>
      </c>
      <c r="I199" s="62">
        <v>1400</v>
      </c>
    </row>
    <row r="200" spans="1:9" ht="15.75" thickBot="1" x14ac:dyDescent="0.3">
      <c r="A200" s="59" t="s">
        <v>324</v>
      </c>
      <c r="B200" s="50">
        <v>45716</v>
      </c>
      <c r="C200" s="50">
        <v>45747</v>
      </c>
      <c r="D200" s="51">
        <v>0</v>
      </c>
      <c r="E200" s="51">
        <v>0</v>
      </c>
      <c r="F200" s="51">
        <v>0</v>
      </c>
      <c r="G200" s="51">
        <v>0</v>
      </c>
      <c r="H200" s="52">
        <v>3375</v>
      </c>
      <c r="I200" s="60">
        <v>3375</v>
      </c>
    </row>
    <row r="201" spans="1:9" ht="15.75" thickBot="1" x14ac:dyDescent="0.3">
      <c r="A201" s="113" t="s">
        <v>245</v>
      </c>
      <c r="B201" s="114"/>
      <c r="C201" s="115"/>
      <c r="D201" s="56">
        <v>0</v>
      </c>
      <c r="E201" s="56">
        <v>0</v>
      </c>
      <c r="F201" s="56">
        <v>0</v>
      </c>
      <c r="G201" s="56">
        <v>0</v>
      </c>
      <c r="H201" s="57">
        <v>282556.65999999997</v>
      </c>
      <c r="I201" s="63">
        <v>282556.65999999997</v>
      </c>
    </row>
    <row r="202" spans="1:9" ht="21" customHeight="1" thickBot="1" x14ac:dyDescent="0.3">
      <c r="A202" s="131" t="s">
        <v>463</v>
      </c>
      <c r="B202" s="132"/>
      <c r="C202" s="132"/>
      <c r="D202" s="132"/>
      <c r="E202" s="132"/>
      <c r="F202" s="132"/>
      <c r="G202" s="132"/>
      <c r="H202" s="132"/>
      <c r="I202" s="133"/>
    </row>
    <row r="203" spans="1:9" ht="15.75" thickBot="1" x14ac:dyDescent="0.3">
      <c r="A203" s="61" t="s">
        <v>266</v>
      </c>
      <c r="B203" s="53">
        <v>45744</v>
      </c>
      <c r="C203" s="53">
        <v>45808</v>
      </c>
      <c r="D203" s="54">
        <v>0</v>
      </c>
      <c r="E203" s="54">
        <v>0</v>
      </c>
      <c r="F203" s="54">
        <v>0</v>
      </c>
      <c r="G203" s="54">
        <v>0</v>
      </c>
      <c r="H203" s="55">
        <v>6000</v>
      </c>
      <c r="I203" s="62">
        <v>6000</v>
      </c>
    </row>
    <row r="204" spans="1:9" ht="15.75" thickBot="1" x14ac:dyDescent="0.3">
      <c r="A204" s="59" t="s">
        <v>267</v>
      </c>
      <c r="B204" s="50">
        <v>45744</v>
      </c>
      <c r="C204" s="50">
        <v>45808</v>
      </c>
      <c r="D204" s="51">
        <v>0</v>
      </c>
      <c r="E204" s="51">
        <v>0</v>
      </c>
      <c r="F204" s="51">
        <v>0</v>
      </c>
      <c r="G204" s="51">
        <v>0</v>
      </c>
      <c r="H204" s="52">
        <v>3375</v>
      </c>
      <c r="I204" s="60">
        <v>3375</v>
      </c>
    </row>
    <row r="205" spans="1:9" ht="15.75" thickBot="1" x14ac:dyDescent="0.3">
      <c r="A205" s="61" t="s">
        <v>458</v>
      </c>
      <c r="B205" s="53">
        <v>45744</v>
      </c>
      <c r="C205" s="53">
        <v>45807</v>
      </c>
      <c r="D205" s="54">
        <v>0</v>
      </c>
      <c r="E205" s="54">
        <v>0</v>
      </c>
      <c r="F205" s="54">
        <v>0</v>
      </c>
      <c r="G205" s="54">
        <v>0</v>
      </c>
      <c r="H205" s="55">
        <v>6000</v>
      </c>
      <c r="I205" s="62">
        <v>6000</v>
      </c>
    </row>
    <row r="206" spans="1:9" ht="15.75" thickBot="1" x14ac:dyDescent="0.3">
      <c r="A206" s="59" t="s">
        <v>268</v>
      </c>
      <c r="B206" s="50">
        <v>45744</v>
      </c>
      <c r="C206" s="50">
        <v>45747</v>
      </c>
      <c r="D206" s="51">
        <v>0</v>
      </c>
      <c r="E206" s="51">
        <v>0</v>
      </c>
      <c r="F206" s="51">
        <v>0</v>
      </c>
      <c r="G206" s="51">
        <v>0</v>
      </c>
      <c r="H206" s="52">
        <v>2565</v>
      </c>
      <c r="I206" s="60">
        <v>2565</v>
      </c>
    </row>
    <row r="207" spans="1:9" ht="15.75" thickBot="1" x14ac:dyDescent="0.3">
      <c r="A207" s="61" t="s">
        <v>269</v>
      </c>
      <c r="B207" s="53">
        <v>45744</v>
      </c>
      <c r="C207" s="53">
        <v>45808</v>
      </c>
      <c r="D207" s="54">
        <v>0</v>
      </c>
      <c r="E207" s="54">
        <v>0</v>
      </c>
      <c r="F207" s="54">
        <v>0</v>
      </c>
      <c r="G207" s="54">
        <v>0</v>
      </c>
      <c r="H207" s="55">
        <v>3375</v>
      </c>
      <c r="I207" s="62">
        <v>3375</v>
      </c>
    </row>
    <row r="208" spans="1:9" ht="15.75" thickBot="1" x14ac:dyDescent="0.3">
      <c r="A208" s="59" t="s">
        <v>270</v>
      </c>
      <c r="B208" s="50">
        <v>45744</v>
      </c>
      <c r="C208" s="50">
        <v>45808</v>
      </c>
      <c r="D208" s="51">
        <v>0</v>
      </c>
      <c r="E208" s="51">
        <v>0</v>
      </c>
      <c r="F208" s="51">
        <v>0</v>
      </c>
      <c r="G208" s="51">
        <v>0</v>
      </c>
      <c r="H208" s="52">
        <v>6000</v>
      </c>
      <c r="I208" s="60">
        <v>6000</v>
      </c>
    </row>
    <row r="209" spans="1:9" ht="15.75" thickBot="1" x14ac:dyDescent="0.3">
      <c r="A209" s="61" t="s">
        <v>271</v>
      </c>
      <c r="B209" s="53">
        <v>45737</v>
      </c>
      <c r="C209" s="53">
        <v>45808</v>
      </c>
      <c r="D209" s="54">
        <v>0</v>
      </c>
      <c r="E209" s="54">
        <v>0</v>
      </c>
      <c r="F209" s="54">
        <v>0</v>
      </c>
      <c r="G209" s="54">
        <v>0</v>
      </c>
      <c r="H209" s="54">
        <v>32.5</v>
      </c>
      <c r="I209" s="70">
        <v>32.5</v>
      </c>
    </row>
    <row r="210" spans="1:9" ht="15.75" thickBot="1" x14ac:dyDescent="0.3">
      <c r="A210" s="59" t="s">
        <v>271</v>
      </c>
      <c r="B210" s="50">
        <v>45737</v>
      </c>
      <c r="C210" s="50">
        <v>45808</v>
      </c>
      <c r="D210" s="51">
        <v>0</v>
      </c>
      <c r="E210" s="51">
        <v>0</v>
      </c>
      <c r="F210" s="51">
        <v>0</v>
      </c>
      <c r="G210" s="51">
        <v>0</v>
      </c>
      <c r="H210" s="51">
        <v>32.5</v>
      </c>
      <c r="I210" s="69">
        <v>32.5</v>
      </c>
    </row>
    <row r="211" spans="1:9" ht="15.75" thickBot="1" x14ac:dyDescent="0.3">
      <c r="A211" s="61" t="s">
        <v>271</v>
      </c>
      <c r="B211" s="53">
        <v>45744</v>
      </c>
      <c r="C211" s="53">
        <v>45808</v>
      </c>
      <c r="D211" s="54">
        <v>0</v>
      </c>
      <c r="E211" s="54">
        <v>0</v>
      </c>
      <c r="F211" s="54">
        <v>0</v>
      </c>
      <c r="G211" s="54">
        <v>0</v>
      </c>
      <c r="H211" s="54">
        <v>32.5</v>
      </c>
      <c r="I211" s="70">
        <v>32.5</v>
      </c>
    </row>
    <row r="212" spans="1:9" ht="15.75" thickBot="1" x14ac:dyDescent="0.3">
      <c r="A212" s="59" t="s">
        <v>271</v>
      </c>
      <c r="B212" s="50">
        <v>45744</v>
      </c>
      <c r="C212" s="50">
        <v>45808</v>
      </c>
      <c r="D212" s="51">
        <v>0</v>
      </c>
      <c r="E212" s="51">
        <v>0</v>
      </c>
      <c r="F212" s="51">
        <v>0</v>
      </c>
      <c r="G212" s="51">
        <v>0</v>
      </c>
      <c r="H212" s="51">
        <v>680</v>
      </c>
      <c r="I212" s="69">
        <v>680</v>
      </c>
    </row>
    <row r="213" spans="1:9" ht="15.75" thickBot="1" x14ac:dyDescent="0.3">
      <c r="A213" s="61" t="s">
        <v>272</v>
      </c>
      <c r="B213" s="53">
        <v>45744</v>
      </c>
      <c r="C213" s="53">
        <v>45808</v>
      </c>
      <c r="D213" s="54">
        <v>0</v>
      </c>
      <c r="E213" s="54">
        <v>0</v>
      </c>
      <c r="F213" s="54">
        <v>0</v>
      </c>
      <c r="G213" s="54">
        <v>0</v>
      </c>
      <c r="H213" s="54">
        <v>900</v>
      </c>
      <c r="I213" s="70">
        <v>900</v>
      </c>
    </row>
    <row r="214" spans="1:9" ht="15.75" thickBot="1" x14ac:dyDescent="0.3">
      <c r="A214" s="59" t="s">
        <v>272</v>
      </c>
      <c r="B214" s="50">
        <v>45744</v>
      </c>
      <c r="C214" s="50">
        <v>45808</v>
      </c>
      <c r="D214" s="51">
        <v>0</v>
      </c>
      <c r="E214" s="51">
        <v>0</v>
      </c>
      <c r="F214" s="51">
        <v>0</v>
      </c>
      <c r="G214" s="51">
        <v>0</v>
      </c>
      <c r="H214" s="52">
        <v>2475</v>
      </c>
      <c r="I214" s="60">
        <v>2475</v>
      </c>
    </row>
    <row r="215" spans="1:9" ht="15.75" thickBot="1" x14ac:dyDescent="0.3">
      <c r="A215" s="61" t="s">
        <v>325</v>
      </c>
      <c r="B215" s="53">
        <v>45744</v>
      </c>
      <c r="C215" s="53">
        <v>45808</v>
      </c>
      <c r="D215" s="54">
        <v>0</v>
      </c>
      <c r="E215" s="54">
        <v>0</v>
      </c>
      <c r="F215" s="54">
        <v>0</v>
      </c>
      <c r="G215" s="54">
        <v>0</v>
      </c>
      <c r="H215" s="55">
        <v>2625</v>
      </c>
      <c r="I215" s="62">
        <v>2625</v>
      </c>
    </row>
    <row r="216" spans="1:9" ht="15.75" thickBot="1" x14ac:dyDescent="0.3">
      <c r="A216" s="59" t="s">
        <v>325</v>
      </c>
      <c r="B216" s="50">
        <v>45744</v>
      </c>
      <c r="C216" s="50">
        <v>45808</v>
      </c>
      <c r="D216" s="51">
        <v>0</v>
      </c>
      <c r="E216" s="51">
        <v>0</v>
      </c>
      <c r="F216" s="51">
        <v>0</v>
      </c>
      <c r="G216" s="51">
        <v>0</v>
      </c>
      <c r="H216" s="52">
        <v>3375</v>
      </c>
      <c r="I216" s="60">
        <v>3375</v>
      </c>
    </row>
    <row r="217" spans="1:9" ht="15.75" thickBot="1" x14ac:dyDescent="0.3">
      <c r="A217" s="61" t="s">
        <v>459</v>
      </c>
      <c r="B217" s="53">
        <v>45744</v>
      </c>
      <c r="C217" s="53">
        <v>45808</v>
      </c>
      <c r="D217" s="54">
        <v>0</v>
      </c>
      <c r="E217" s="54">
        <v>0</v>
      </c>
      <c r="F217" s="54">
        <v>0</v>
      </c>
      <c r="G217" s="54">
        <v>0</v>
      </c>
      <c r="H217" s="55">
        <v>3375</v>
      </c>
      <c r="I217" s="62">
        <v>3375</v>
      </c>
    </row>
    <row r="218" spans="1:9" ht="15.75" thickBot="1" x14ac:dyDescent="0.3">
      <c r="A218" s="59" t="s">
        <v>448</v>
      </c>
      <c r="B218" s="50">
        <v>45744</v>
      </c>
      <c r="C218" s="50">
        <v>45808</v>
      </c>
      <c r="D218" s="51">
        <v>0</v>
      </c>
      <c r="E218" s="51">
        <v>0</v>
      </c>
      <c r="F218" s="51">
        <v>0</v>
      </c>
      <c r="G218" s="51">
        <v>0</v>
      </c>
      <c r="H218" s="52">
        <v>3375</v>
      </c>
      <c r="I218" s="60">
        <v>3375</v>
      </c>
    </row>
    <row r="219" spans="1:9" ht="15.75" thickBot="1" x14ac:dyDescent="0.3">
      <c r="A219" s="61" t="s">
        <v>273</v>
      </c>
      <c r="B219" s="53">
        <v>45744</v>
      </c>
      <c r="C219" s="53">
        <v>45808</v>
      </c>
      <c r="D219" s="54">
        <v>0</v>
      </c>
      <c r="E219" s="54">
        <v>0</v>
      </c>
      <c r="F219" s="54">
        <v>0</v>
      </c>
      <c r="G219" s="54">
        <v>0</v>
      </c>
      <c r="H219" s="55">
        <v>2260</v>
      </c>
      <c r="I219" s="62">
        <v>2260</v>
      </c>
    </row>
    <row r="220" spans="1:9" ht="15.75" thickBot="1" x14ac:dyDescent="0.3">
      <c r="A220" s="59" t="s">
        <v>274</v>
      </c>
      <c r="B220" s="50">
        <v>45744</v>
      </c>
      <c r="C220" s="50">
        <v>45747</v>
      </c>
      <c r="D220" s="51">
        <v>0</v>
      </c>
      <c r="E220" s="51">
        <v>0</v>
      </c>
      <c r="F220" s="51">
        <v>0</v>
      </c>
      <c r="G220" s="51">
        <v>0</v>
      </c>
      <c r="H220" s="52">
        <v>5000</v>
      </c>
      <c r="I220" s="60">
        <v>5000</v>
      </c>
    </row>
    <row r="221" spans="1:9" ht="15.75" thickBot="1" x14ac:dyDescent="0.3">
      <c r="A221" s="61" t="s">
        <v>275</v>
      </c>
      <c r="B221" s="53">
        <v>45744</v>
      </c>
      <c r="C221" s="53">
        <v>45808</v>
      </c>
      <c r="D221" s="54">
        <v>0</v>
      </c>
      <c r="E221" s="54">
        <v>0</v>
      </c>
      <c r="F221" s="54">
        <v>0</v>
      </c>
      <c r="G221" s="54">
        <v>0</v>
      </c>
      <c r="H221" s="55">
        <v>7500</v>
      </c>
      <c r="I221" s="62">
        <v>7500</v>
      </c>
    </row>
    <row r="222" spans="1:9" ht="15.75" thickBot="1" x14ac:dyDescent="0.3">
      <c r="A222" s="59" t="s">
        <v>276</v>
      </c>
      <c r="B222" s="50">
        <v>45744</v>
      </c>
      <c r="C222" s="50">
        <v>45808</v>
      </c>
      <c r="D222" s="51">
        <v>0</v>
      </c>
      <c r="E222" s="51">
        <v>0</v>
      </c>
      <c r="F222" s="51">
        <v>0</v>
      </c>
      <c r="G222" s="51">
        <v>0</v>
      </c>
      <c r="H222" s="51">
        <v>410</v>
      </c>
      <c r="I222" s="69">
        <v>410</v>
      </c>
    </row>
    <row r="223" spans="1:9" ht="15.75" thickBot="1" x14ac:dyDescent="0.3">
      <c r="A223" s="61" t="s">
        <v>276</v>
      </c>
      <c r="B223" s="53">
        <v>45744</v>
      </c>
      <c r="C223" s="53">
        <v>45808</v>
      </c>
      <c r="D223" s="54">
        <v>0</v>
      </c>
      <c r="E223" s="54">
        <v>0</v>
      </c>
      <c r="F223" s="54">
        <v>0</v>
      </c>
      <c r="G223" s="54">
        <v>0</v>
      </c>
      <c r="H223" s="55">
        <v>1870</v>
      </c>
      <c r="I223" s="62">
        <v>1870</v>
      </c>
    </row>
    <row r="224" spans="1:9" ht="15.75" thickBot="1" x14ac:dyDescent="0.3">
      <c r="A224" s="59" t="s">
        <v>277</v>
      </c>
      <c r="B224" s="50">
        <v>45744</v>
      </c>
      <c r="C224" s="50">
        <v>45807</v>
      </c>
      <c r="D224" s="51">
        <v>0</v>
      </c>
      <c r="E224" s="51">
        <v>0</v>
      </c>
      <c r="F224" s="51">
        <v>0</v>
      </c>
      <c r="G224" s="51">
        <v>0</v>
      </c>
      <c r="H224" s="52">
        <v>2260</v>
      </c>
      <c r="I224" s="60">
        <v>2260</v>
      </c>
    </row>
    <row r="225" spans="1:9" ht="15.75" thickBot="1" x14ac:dyDescent="0.3">
      <c r="A225" s="61" t="s">
        <v>449</v>
      </c>
      <c r="B225" s="53">
        <v>45744</v>
      </c>
      <c r="C225" s="53">
        <v>45747</v>
      </c>
      <c r="D225" s="54">
        <v>0</v>
      </c>
      <c r="E225" s="54">
        <v>0</v>
      </c>
      <c r="F225" s="54">
        <v>0</v>
      </c>
      <c r="G225" s="54">
        <v>0</v>
      </c>
      <c r="H225" s="55">
        <v>2260</v>
      </c>
      <c r="I225" s="62">
        <v>2260</v>
      </c>
    </row>
    <row r="226" spans="1:9" ht="15.75" thickBot="1" x14ac:dyDescent="0.3">
      <c r="A226" s="59" t="s">
        <v>279</v>
      </c>
      <c r="B226" s="50">
        <v>45744</v>
      </c>
      <c r="C226" s="50">
        <v>45807</v>
      </c>
      <c r="D226" s="51">
        <v>0</v>
      </c>
      <c r="E226" s="51">
        <v>0</v>
      </c>
      <c r="F226" s="51">
        <v>0</v>
      </c>
      <c r="G226" s="51">
        <v>0</v>
      </c>
      <c r="H226" s="52">
        <v>3375</v>
      </c>
      <c r="I226" s="60">
        <v>3375</v>
      </c>
    </row>
    <row r="227" spans="1:9" ht="15.75" thickBot="1" x14ac:dyDescent="0.3">
      <c r="A227" s="61" t="s">
        <v>280</v>
      </c>
      <c r="B227" s="53">
        <v>45744</v>
      </c>
      <c r="C227" s="53">
        <v>45747</v>
      </c>
      <c r="D227" s="54">
        <v>0</v>
      </c>
      <c r="E227" s="54">
        <v>0</v>
      </c>
      <c r="F227" s="54">
        <v>0</v>
      </c>
      <c r="G227" s="54">
        <v>0</v>
      </c>
      <c r="H227" s="55">
        <v>1700</v>
      </c>
      <c r="I227" s="62">
        <v>1700</v>
      </c>
    </row>
    <row r="228" spans="1:9" ht="15.75" thickBot="1" x14ac:dyDescent="0.3">
      <c r="A228" s="59" t="s">
        <v>281</v>
      </c>
      <c r="B228" s="50">
        <v>45744</v>
      </c>
      <c r="C228" s="50">
        <v>45747</v>
      </c>
      <c r="D228" s="51">
        <v>0</v>
      </c>
      <c r="E228" s="51">
        <v>0</v>
      </c>
      <c r="F228" s="51">
        <v>0</v>
      </c>
      <c r="G228" s="51">
        <v>0</v>
      </c>
      <c r="H228" s="52">
        <v>2700</v>
      </c>
      <c r="I228" s="60">
        <v>2700</v>
      </c>
    </row>
    <row r="229" spans="1:9" ht="15.75" thickBot="1" x14ac:dyDescent="0.3">
      <c r="A229" s="61" t="s">
        <v>282</v>
      </c>
      <c r="B229" s="53">
        <v>45744</v>
      </c>
      <c r="C229" s="53">
        <v>45807</v>
      </c>
      <c r="D229" s="54">
        <v>0</v>
      </c>
      <c r="E229" s="54">
        <v>0</v>
      </c>
      <c r="F229" s="54">
        <v>0</v>
      </c>
      <c r="G229" s="54">
        <v>0</v>
      </c>
      <c r="H229" s="55">
        <v>2260</v>
      </c>
      <c r="I229" s="62">
        <v>2260</v>
      </c>
    </row>
    <row r="230" spans="1:9" ht="15.75" thickBot="1" x14ac:dyDescent="0.3">
      <c r="A230" s="59" t="s">
        <v>283</v>
      </c>
      <c r="B230" s="50">
        <v>45744</v>
      </c>
      <c r="C230" s="50">
        <v>45808</v>
      </c>
      <c r="D230" s="51">
        <v>0</v>
      </c>
      <c r="E230" s="51">
        <v>0</v>
      </c>
      <c r="F230" s="51">
        <v>0</v>
      </c>
      <c r="G230" s="51">
        <v>0</v>
      </c>
      <c r="H230" s="52">
        <v>1462.5</v>
      </c>
      <c r="I230" s="60">
        <v>1462.5</v>
      </c>
    </row>
    <row r="231" spans="1:9" ht="15.75" thickBot="1" x14ac:dyDescent="0.3">
      <c r="A231" s="61" t="s">
        <v>331</v>
      </c>
      <c r="B231" s="53">
        <v>45744</v>
      </c>
      <c r="C231" s="53">
        <v>45808</v>
      </c>
      <c r="D231" s="54">
        <v>0</v>
      </c>
      <c r="E231" s="54">
        <v>0</v>
      </c>
      <c r="F231" s="54">
        <v>0</v>
      </c>
      <c r="G231" s="54">
        <v>0</v>
      </c>
      <c r="H231" s="55">
        <v>3375</v>
      </c>
      <c r="I231" s="62">
        <v>3375</v>
      </c>
    </row>
    <row r="232" spans="1:9" ht="15.75" thickBot="1" x14ac:dyDescent="0.3">
      <c r="A232" s="59" t="s">
        <v>451</v>
      </c>
      <c r="B232" s="50">
        <v>45744</v>
      </c>
      <c r="C232" s="50">
        <v>45808</v>
      </c>
      <c r="D232" s="51">
        <v>0</v>
      </c>
      <c r="E232" s="51">
        <v>0</v>
      </c>
      <c r="F232" s="51">
        <v>0</v>
      </c>
      <c r="G232" s="51">
        <v>0</v>
      </c>
      <c r="H232" s="51">
        <v>562.5</v>
      </c>
      <c r="I232" s="69">
        <v>562.5</v>
      </c>
    </row>
    <row r="233" spans="1:9" ht="15.75" thickBot="1" x14ac:dyDescent="0.3">
      <c r="A233" s="61" t="s">
        <v>451</v>
      </c>
      <c r="B233" s="53">
        <v>45744</v>
      </c>
      <c r="C233" s="53">
        <v>45808</v>
      </c>
      <c r="D233" s="54">
        <v>0</v>
      </c>
      <c r="E233" s="54">
        <v>0</v>
      </c>
      <c r="F233" s="54">
        <v>0</v>
      </c>
      <c r="G233" s="54">
        <v>0</v>
      </c>
      <c r="H233" s="55">
        <v>1687.5</v>
      </c>
      <c r="I233" s="62">
        <v>1687.5</v>
      </c>
    </row>
    <row r="234" spans="1:9" ht="15.75" thickBot="1" x14ac:dyDescent="0.3">
      <c r="A234" s="59" t="s">
        <v>284</v>
      </c>
      <c r="B234" s="50">
        <v>45744</v>
      </c>
      <c r="C234" s="50">
        <v>45747</v>
      </c>
      <c r="D234" s="51">
        <v>0</v>
      </c>
      <c r="E234" s="51">
        <v>0</v>
      </c>
      <c r="F234" s="51">
        <v>0</v>
      </c>
      <c r="G234" s="51">
        <v>0</v>
      </c>
      <c r="H234" s="52">
        <v>1700</v>
      </c>
      <c r="I234" s="60">
        <v>1700</v>
      </c>
    </row>
    <row r="235" spans="1:9" ht="15.75" thickBot="1" x14ac:dyDescent="0.3">
      <c r="A235" s="61" t="s">
        <v>285</v>
      </c>
      <c r="B235" s="53">
        <v>45744</v>
      </c>
      <c r="C235" s="53">
        <v>45808</v>
      </c>
      <c r="D235" s="54">
        <v>0</v>
      </c>
      <c r="E235" s="54">
        <v>0</v>
      </c>
      <c r="F235" s="54">
        <v>0</v>
      </c>
      <c r="G235" s="54">
        <v>0</v>
      </c>
      <c r="H235" s="55">
        <v>1500</v>
      </c>
      <c r="I235" s="62">
        <v>1500</v>
      </c>
    </row>
    <row r="236" spans="1:9" ht="15.75" thickBot="1" x14ac:dyDescent="0.3">
      <c r="A236" s="59" t="s">
        <v>285</v>
      </c>
      <c r="B236" s="50">
        <v>45744</v>
      </c>
      <c r="C236" s="50">
        <v>45808</v>
      </c>
      <c r="D236" s="51">
        <v>0</v>
      </c>
      <c r="E236" s="51">
        <v>0</v>
      </c>
      <c r="F236" s="51">
        <v>0</v>
      </c>
      <c r="G236" s="51">
        <v>0</v>
      </c>
      <c r="H236" s="52">
        <v>1125</v>
      </c>
      <c r="I236" s="60">
        <v>1125</v>
      </c>
    </row>
    <row r="237" spans="1:9" ht="15.75" thickBot="1" x14ac:dyDescent="0.3">
      <c r="A237" s="61" t="s">
        <v>285</v>
      </c>
      <c r="B237" s="53">
        <v>45744</v>
      </c>
      <c r="C237" s="53">
        <v>45808</v>
      </c>
      <c r="D237" s="54">
        <v>0</v>
      </c>
      <c r="E237" s="54">
        <v>0</v>
      </c>
      <c r="F237" s="54">
        <v>0</v>
      </c>
      <c r="G237" s="54">
        <v>0</v>
      </c>
      <c r="H237" s="55">
        <v>3375</v>
      </c>
      <c r="I237" s="62">
        <v>3375</v>
      </c>
    </row>
    <row r="238" spans="1:9" ht="15.75" thickBot="1" x14ac:dyDescent="0.3">
      <c r="A238" s="59" t="s">
        <v>286</v>
      </c>
      <c r="B238" s="50">
        <v>45744</v>
      </c>
      <c r="C238" s="50">
        <v>45747</v>
      </c>
      <c r="D238" s="51">
        <v>0</v>
      </c>
      <c r="E238" s="51">
        <v>0</v>
      </c>
      <c r="F238" s="51">
        <v>0</v>
      </c>
      <c r="G238" s="51">
        <v>0</v>
      </c>
      <c r="H238" s="52">
        <v>1050</v>
      </c>
      <c r="I238" s="60">
        <v>1050</v>
      </c>
    </row>
    <row r="239" spans="1:9" ht="15.75" thickBot="1" x14ac:dyDescent="0.3">
      <c r="A239" s="61" t="s">
        <v>287</v>
      </c>
      <c r="B239" s="53">
        <v>45744</v>
      </c>
      <c r="C239" s="53">
        <v>45747</v>
      </c>
      <c r="D239" s="54">
        <v>0</v>
      </c>
      <c r="E239" s="54">
        <v>0</v>
      </c>
      <c r="F239" s="54">
        <v>0</v>
      </c>
      <c r="G239" s="54">
        <v>0</v>
      </c>
      <c r="H239" s="55">
        <v>1800</v>
      </c>
      <c r="I239" s="62">
        <v>1800</v>
      </c>
    </row>
    <row r="240" spans="1:9" ht="15.75" thickBot="1" x14ac:dyDescent="0.3">
      <c r="A240" s="59" t="s">
        <v>288</v>
      </c>
      <c r="B240" s="50">
        <v>45744</v>
      </c>
      <c r="C240" s="50">
        <v>45747</v>
      </c>
      <c r="D240" s="51">
        <v>0</v>
      </c>
      <c r="E240" s="51">
        <v>0</v>
      </c>
      <c r="F240" s="51">
        <v>0</v>
      </c>
      <c r="G240" s="51">
        <v>0</v>
      </c>
      <c r="H240" s="52">
        <v>4500</v>
      </c>
      <c r="I240" s="60">
        <v>4500</v>
      </c>
    </row>
    <row r="241" spans="1:9" ht="15.75" thickBot="1" x14ac:dyDescent="0.3">
      <c r="A241" s="61" t="s">
        <v>289</v>
      </c>
      <c r="B241" s="53">
        <v>45744</v>
      </c>
      <c r="C241" s="53">
        <v>45747</v>
      </c>
      <c r="D241" s="54">
        <v>0</v>
      </c>
      <c r="E241" s="54">
        <v>0</v>
      </c>
      <c r="F241" s="54">
        <v>0</v>
      </c>
      <c r="G241" s="54">
        <v>0</v>
      </c>
      <c r="H241" s="55">
        <v>6000</v>
      </c>
      <c r="I241" s="62">
        <v>6000</v>
      </c>
    </row>
    <row r="242" spans="1:9" ht="15.75" thickBot="1" x14ac:dyDescent="0.3">
      <c r="A242" s="59" t="s">
        <v>290</v>
      </c>
      <c r="B242" s="50">
        <v>45744</v>
      </c>
      <c r="C242" s="50">
        <v>45747</v>
      </c>
      <c r="D242" s="51">
        <v>0</v>
      </c>
      <c r="E242" s="51">
        <v>0</v>
      </c>
      <c r="F242" s="51">
        <v>0</v>
      </c>
      <c r="G242" s="51">
        <v>0</v>
      </c>
      <c r="H242" s="52">
        <v>2260</v>
      </c>
      <c r="I242" s="60">
        <v>2260</v>
      </c>
    </row>
    <row r="243" spans="1:9" ht="15.75" thickBot="1" x14ac:dyDescent="0.3">
      <c r="A243" s="61" t="s">
        <v>330</v>
      </c>
      <c r="B243" s="53">
        <v>45744</v>
      </c>
      <c r="C243" s="53">
        <v>45808</v>
      </c>
      <c r="D243" s="54">
        <v>0</v>
      </c>
      <c r="E243" s="54">
        <v>0</v>
      </c>
      <c r="F243" s="54">
        <v>0</v>
      </c>
      <c r="G243" s="54">
        <v>0</v>
      </c>
      <c r="H243" s="55">
        <v>3375</v>
      </c>
      <c r="I243" s="62">
        <v>3375</v>
      </c>
    </row>
    <row r="244" spans="1:9" ht="15.75" thickBot="1" x14ac:dyDescent="0.3">
      <c r="A244" s="59" t="s">
        <v>291</v>
      </c>
      <c r="B244" s="50">
        <v>45744</v>
      </c>
      <c r="C244" s="50">
        <v>45807</v>
      </c>
      <c r="D244" s="51">
        <v>0</v>
      </c>
      <c r="E244" s="51">
        <v>0</v>
      </c>
      <c r="F244" s="51">
        <v>0</v>
      </c>
      <c r="G244" s="51">
        <v>0</v>
      </c>
      <c r="H244" s="52">
        <v>3500</v>
      </c>
      <c r="I244" s="60">
        <v>3500</v>
      </c>
    </row>
    <row r="245" spans="1:9" ht="15.75" thickBot="1" x14ac:dyDescent="0.3">
      <c r="A245" s="61" t="s">
        <v>291</v>
      </c>
      <c r="B245" s="53">
        <v>45744</v>
      </c>
      <c r="C245" s="53">
        <v>45807</v>
      </c>
      <c r="D245" s="54">
        <v>0</v>
      </c>
      <c r="E245" s="54">
        <v>0</v>
      </c>
      <c r="F245" s="54">
        <v>0</v>
      </c>
      <c r="G245" s="54">
        <v>0</v>
      </c>
      <c r="H245" s="55">
        <v>7750</v>
      </c>
      <c r="I245" s="62">
        <v>7750</v>
      </c>
    </row>
    <row r="246" spans="1:9" ht="15.75" thickBot="1" x14ac:dyDescent="0.3">
      <c r="A246" s="59" t="s">
        <v>292</v>
      </c>
      <c r="B246" s="50">
        <v>45744</v>
      </c>
      <c r="C246" s="50">
        <v>45808</v>
      </c>
      <c r="D246" s="51">
        <v>0</v>
      </c>
      <c r="E246" s="51">
        <v>0</v>
      </c>
      <c r="F246" s="51">
        <v>0</v>
      </c>
      <c r="G246" s="51">
        <v>0</v>
      </c>
      <c r="H246" s="52">
        <v>6000</v>
      </c>
      <c r="I246" s="60">
        <v>6000</v>
      </c>
    </row>
    <row r="247" spans="1:9" ht="15.75" thickBot="1" x14ac:dyDescent="0.3">
      <c r="A247" s="61" t="s">
        <v>293</v>
      </c>
      <c r="B247" s="53">
        <v>45744</v>
      </c>
      <c r="C247" s="53">
        <v>45807</v>
      </c>
      <c r="D247" s="54">
        <v>0</v>
      </c>
      <c r="E247" s="54">
        <v>0</v>
      </c>
      <c r="F247" s="54">
        <v>0</v>
      </c>
      <c r="G247" s="54">
        <v>0</v>
      </c>
      <c r="H247" s="55">
        <v>3375</v>
      </c>
      <c r="I247" s="62">
        <v>3375</v>
      </c>
    </row>
    <row r="248" spans="1:9" ht="15.75" thickBot="1" x14ac:dyDescent="0.3">
      <c r="A248" s="59" t="s">
        <v>294</v>
      </c>
      <c r="B248" s="50">
        <v>45744</v>
      </c>
      <c r="C248" s="50">
        <v>45747</v>
      </c>
      <c r="D248" s="51">
        <v>0</v>
      </c>
      <c r="E248" s="51">
        <v>0</v>
      </c>
      <c r="F248" s="51">
        <v>0</v>
      </c>
      <c r="G248" s="51">
        <v>0</v>
      </c>
      <c r="H248" s="52">
        <v>4500</v>
      </c>
      <c r="I248" s="60">
        <v>4500</v>
      </c>
    </row>
    <row r="249" spans="1:9" ht="15.75" thickBot="1" x14ac:dyDescent="0.3">
      <c r="A249" s="61" t="s">
        <v>295</v>
      </c>
      <c r="B249" s="53">
        <v>45744</v>
      </c>
      <c r="C249" s="53">
        <v>45807</v>
      </c>
      <c r="D249" s="54">
        <v>0</v>
      </c>
      <c r="E249" s="54">
        <v>0</v>
      </c>
      <c r="F249" s="54">
        <v>0</v>
      </c>
      <c r="G249" s="54">
        <v>0</v>
      </c>
      <c r="H249" s="55">
        <v>2260</v>
      </c>
      <c r="I249" s="62">
        <v>2260</v>
      </c>
    </row>
    <row r="250" spans="1:9" ht="15.75" thickBot="1" x14ac:dyDescent="0.3">
      <c r="A250" s="59" t="s">
        <v>460</v>
      </c>
      <c r="B250" s="50">
        <v>45744</v>
      </c>
      <c r="C250" s="50">
        <v>45777</v>
      </c>
      <c r="D250" s="51">
        <v>0</v>
      </c>
      <c r="E250" s="51">
        <v>0</v>
      </c>
      <c r="F250" s="51">
        <v>0</v>
      </c>
      <c r="G250" s="51">
        <v>0</v>
      </c>
      <c r="H250" s="52">
        <v>2250</v>
      </c>
      <c r="I250" s="60">
        <v>2250</v>
      </c>
    </row>
    <row r="251" spans="1:9" ht="15.75" thickBot="1" x14ac:dyDescent="0.3">
      <c r="A251" s="61" t="s">
        <v>296</v>
      </c>
      <c r="B251" s="53">
        <v>45744</v>
      </c>
      <c r="C251" s="53">
        <v>45747</v>
      </c>
      <c r="D251" s="54">
        <v>0</v>
      </c>
      <c r="E251" s="54">
        <v>0</v>
      </c>
      <c r="F251" s="54">
        <v>0</v>
      </c>
      <c r="G251" s="54">
        <v>0</v>
      </c>
      <c r="H251" s="55">
        <v>1416.66</v>
      </c>
      <c r="I251" s="62">
        <v>1416.66</v>
      </c>
    </row>
    <row r="252" spans="1:9" ht="15.75" thickBot="1" x14ac:dyDescent="0.3">
      <c r="A252" s="59" t="s">
        <v>297</v>
      </c>
      <c r="B252" s="50">
        <v>45744</v>
      </c>
      <c r="C252" s="50">
        <v>45747</v>
      </c>
      <c r="D252" s="51">
        <v>0</v>
      </c>
      <c r="E252" s="51">
        <v>0</v>
      </c>
      <c r="F252" s="51">
        <v>0</v>
      </c>
      <c r="G252" s="51">
        <v>0</v>
      </c>
      <c r="H252" s="52">
        <v>3500</v>
      </c>
      <c r="I252" s="60">
        <v>3500</v>
      </c>
    </row>
    <row r="253" spans="1:9" ht="15.75" thickBot="1" x14ac:dyDescent="0.3">
      <c r="A253" s="61" t="s">
        <v>298</v>
      </c>
      <c r="B253" s="53">
        <v>45744</v>
      </c>
      <c r="C253" s="53">
        <v>45747</v>
      </c>
      <c r="D253" s="54">
        <v>0</v>
      </c>
      <c r="E253" s="54">
        <v>0</v>
      </c>
      <c r="F253" s="54">
        <v>0</v>
      </c>
      <c r="G253" s="54">
        <v>0</v>
      </c>
      <c r="H253" s="55">
        <v>2260</v>
      </c>
      <c r="I253" s="62">
        <v>2260</v>
      </c>
    </row>
    <row r="254" spans="1:9" ht="15.75" thickBot="1" x14ac:dyDescent="0.3">
      <c r="A254" s="59" t="s">
        <v>299</v>
      </c>
      <c r="B254" s="50">
        <v>45744</v>
      </c>
      <c r="C254" s="50">
        <v>45747</v>
      </c>
      <c r="D254" s="51">
        <v>0</v>
      </c>
      <c r="E254" s="51">
        <v>0</v>
      </c>
      <c r="F254" s="51">
        <v>0</v>
      </c>
      <c r="G254" s="51">
        <v>0</v>
      </c>
      <c r="H254" s="52">
        <v>4000</v>
      </c>
      <c r="I254" s="60">
        <v>4000</v>
      </c>
    </row>
    <row r="255" spans="1:9" ht="15.75" thickBot="1" x14ac:dyDescent="0.3">
      <c r="A255" s="61" t="s">
        <v>461</v>
      </c>
      <c r="B255" s="53">
        <v>45744</v>
      </c>
      <c r="C255" s="53">
        <v>45747</v>
      </c>
      <c r="D255" s="54">
        <v>0</v>
      </c>
      <c r="E255" s="54">
        <v>0</v>
      </c>
      <c r="F255" s="54">
        <v>0</v>
      </c>
      <c r="G255" s="54">
        <v>0</v>
      </c>
      <c r="H255" s="54">
        <v>700</v>
      </c>
      <c r="I255" s="70">
        <v>700</v>
      </c>
    </row>
    <row r="256" spans="1:9" ht="15.75" thickBot="1" x14ac:dyDescent="0.3">
      <c r="A256" s="59" t="s">
        <v>300</v>
      </c>
      <c r="B256" s="50">
        <v>45744</v>
      </c>
      <c r="C256" s="50">
        <v>45747</v>
      </c>
      <c r="D256" s="51">
        <v>0</v>
      </c>
      <c r="E256" s="51">
        <v>0</v>
      </c>
      <c r="F256" s="51">
        <v>0</v>
      </c>
      <c r="G256" s="51">
        <v>0</v>
      </c>
      <c r="H256" s="52">
        <v>3375</v>
      </c>
      <c r="I256" s="60">
        <v>3375</v>
      </c>
    </row>
    <row r="257" spans="1:9" ht="15.75" thickBot="1" x14ac:dyDescent="0.3">
      <c r="A257" s="61" t="s">
        <v>301</v>
      </c>
      <c r="B257" s="53">
        <v>45744</v>
      </c>
      <c r="C257" s="53">
        <v>45747</v>
      </c>
      <c r="D257" s="54">
        <v>0</v>
      </c>
      <c r="E257" s="54">
        <v>0</v>
      </c>
      <c r="F257" s="54">
        <v>0</v>
      </c>
      <c r="G257" s="54">
        <v>0</v>
      </c>
      <c r="H257" s="55">
        <v>4500</v>
      </c>
      <c r="I257" s="62">
        <v>4500</v>
      </c>
    </row>
    <row r="258" spans="1:9" ht="15.75" thickBot="1" x14ac:dyDescent="0.3">
      <c r="A258" s="59" t="s">
        <v>303</v>
      </c>
      <c r="B258" s="50">
        <v>45744</v>
      </c>
      <c r="C258" s="50">
        <v>45747</v>
      </c>
      <c r="D258" s="51">
        <v>0</v>
      </c>
      <c r="E258" s="51">
        <v>0</v>
      </c>
      <c r="F258" s="51">
        <v>0</v>
      </c>
      <c r="G258" s="51">
        <v>0</v>
      </c>
      <c r="H258" s="52">
        <v>4500</v>
      </c>
      <c r="I258" s="60">
        <v>4500</v>
      </c>
    </row>
    <row r="259" spans="1:9" ht="15.75" thickBot="1" x14ac:dyDescent="0.3">
      <c r="A259" s="61" t="s">
        <v>462</v>
      </c>
      <c r="B259" s="53">
        <v>45744</v>
      </c>
      <c r="C259" s="53">
        <v>45747</v>
      </c>
      <c r="D259" s="54">
        <v>0</v>
      </c>
      <c r="E259" s="54">
        <v>0</v>
      </c>
      <c r="F259" s="54">
        <v>0</v>
      </c>
      <c r="G259" s="54">
        <v>0</v>
      </c>
      <c r="H259" s="55">
        <v>3420</v>
      </c>
      <c r="I259" s="62">
        <v>3420</v>
      </c>
    </row>
    <row r="260" spans="1:9" ht="15.75" thickBot="1" x14ac:dyDescent="0.3">
      <c r="A260" s="59" t="s">
        <v>332</v>
      </c>
      <c r="B260" s="50">
        <v>45744</v>
      </c>
      <c r="C260" s="50">
        <v>45808</v>
      </c>
      <c r="D260" s="51">
        <v>0</v>
      </c>
      <c r="E260" s="51">
        <v>0</v>
      </c>
      <c r="F260" s="51">
        <v>0</v>
      </c>
      <c r="G260" s="51">
        <v>0</v>
      </c>
      <c r="H260" s="51">
        <v>162.5</v>
      </c>
      <c r="I260" s="69">
        <v>162.5</v>
      </c>
    </row>
    <row r="261" spans="1:9" ht="15.75" thickBot="1" x14ac:dyDescent="0.3">
      <c r="A261" s="61" t="s">
        <v>332</v>
      </c>
      <c r="B261" s="53">
        <v>45744</v>
      </c>
      <c r="C261" s="53">
        <v>45808</v>
      </c>
      <c r="D261" s="54">
        <v>0</v>
      </c>
      <c r="E261" s="54">
        <v>0</v>
      </c>
      <c r="F261" s="54">
        <v>0</v>
      </c>
      <c r="G261" s="54">
        <v>0</v>
      </c>
      <c r="H261" s="54">
        <v>900</v>
      </c>
      <c r="I261" s="70">
        <v>900</v>
      </c>
    </row>
    <row r="262" spans="1:9" ht="15.75" thickBot="1" x14ac:dyDescent="0.3">
      <c r="A262" s="59" t="s">
        <v>452</v>
      </c>
      <c r="B262" s="50">
        <v>45744</v>
      </c>
      <c r="C262" s="50">
        <v>45808</v>
      </c>
      <c r="D262" s="51">
        <v>0</v>
      </c>
      <c r="E262" s="51">
        <v>0</v>
      </c>
      <c r="F262" s="51">
        <v>0</v>
      </c>
      <c r="G262" s="51">
        <v>0</v>
      </c>
      <c r="H262" s="51">
        <v>300</v>
      </c>
      <c r="I262" s="69">
        <v>300</v>
      </c>
    </row>
    <row r="263" spans="1:9" ht="15.75" thickBot="1" x14ac:dyDescent="0.3">
      <c r="A263" s="61" t="s">
        <v>452</v>
      </c>
      <c r="B263" s="53">
        <v>45744</v>
      </c>
      <c r="C263" s="53">
        <v>45808</v>
      </c>
      <c r="D263" s="54">
        <v>0</v>
      </c>
      <c r="E263" s="54">
        <v>0</v>
      </c>
      <c r="F263" s="54">
        <v>0</v>
      </c>
      <c r="G263" s="54">
        <v>0</v>
      </c>
      <c r="H263" s="54">
        <v>900</v>
      </c>
      <c r="I263" s="70">
        <v>900</v>
      </c>
    </row>
    <row r="264" spans="1:9" ht="15.75" thickBot="1" x14ac:dyDescent="0.3">
      <c r="A264" s="59" t="s">
        <v>52</v>
      </c>
      <c r="B264" s="50">
        <v>45744</v>
      </c>
      <c r="C264" s="50">
        <v>45808</v>
      </c>
      <c r="D264" s="51">
        <v>0</v>
      </c>
      <c r="E264" s="51">
        <v>0</v>
      </c>
      <c r="F264" s="51">
        <v>0</v>
      </c>
      <c r="G264" s="51">
        <v>0</v>
      </c>
      <c r="H264" s="51">
        <v>300</v>
      </c>
      <c r="I264" s="69">
        <v>300</v>
      </c>
    </row>
    <row r="265" spans="1:9" ht="15.75" thickBot="1" x14ac:dyDescent="0.3">
      <c r="A265" s="61" t="s">
        <v>52</v>
      </c>
      <c r="B265" s="53">
        <v>45744</v>
      </c>
      <c r="C265" s="53">
        <v>45808</v>
      </c>
      <c r="D265" s="54">
        <v>0</v>
      </c>
      <c r="E265" s="54">
        <v>0</v>
      </c>
      <c r="F265" s="54">
        <v>0</v>
      </c>
      <c r="G265" s="54">
        <v>0</v>
      </c>
      <c r="H265" s="55">
        <v>1700</v>
      </c>
      <c r="I265" s="62">
        <v>1700</v>
      </c>
    </row>
    <row r="266" spans="1:9" ht="15.75" thickBot="1" x14ac:dyDescent="0.3">
      <c r="A266" s="59" t="s">
        <v>305</v>
      </c>
      <c r="B266" s="50">
        <v>45744</v>
      </c>
      <c r="C266" s="50">
        <v>45744</v>
      </c>
      <c r="D266" s="51">
        <v>0</v>
      </c>
      <c r="E266" s="51">
        <v>0</v>
      </c>
      <c r="F266" s="51">
        <v>0</v>
      </c>
      <c r="G266" s="51">
        <v>0</v>
      </c>
      <c r="H266" s="52">
        <v>4500</v>
      </c>
      <c r="I266" s="60">
        <v>4500</v>
      </c>
    </row>
    <row r="267" spans="1:9" ht="15.75" thickBot="1" x14ac:dyDescent="0.3">
      <c r="A267" s="61" t="s">
        <v>333</v>
      </c>
      <c r="B267" s="53">
        <v>45744</v>
      </c>
      <c r="C267" s="53">
        <v>45808</v>
      </c>
      <c r="D267" s="54">
        <v>0</v>
      </c>
      <c r="E267" s="54">
        <v>0</v>
      </c>
      <c r="F267" s="54">
        <v>0</v>
      </c>
      <c r="G267" s="54">
        <v>0</v>
      </c>
      <c r="H267" s="54">
        <v>100</v>
      </c>
      <c r="I267" s="70">
        <v>100</v>
      </c>
    </row>
    <row r="268" spans="1:9" ht="15.75" thickBot="1" x14ac:dyDescent="0.3">
      <c r="A268" s="59" t="s">
        <v>333</v>
      </c>
      <c r="B268" s="50">
        <v>45744</v>
      </c>
      <c r="C268" s="50">
        <v>45808</v>
      </c>
      <c r="D268" s="51">
        <v>0</v>
      </c>
      <c r="E268" s="51">
        <v>0</v>
      </c>
      <c r="F268" s="51">
        <v>0</v>
      </c>
      <c r="G268" s="51">
        <v>0</v>
      </c>
      <c r="H268" s="51">
        <v>750</v>
      </c>
      <c r="I268" s="69">
        <v>750</v>
      </c>
    </row>
    <row r="269" spans="1:9" ht="15.75" thickBot="1" x14ac:dyDescent="0.3">
      <c r="A269" s="61" t="s">
        <v>326</v>
      </c>
      <c r="B269" s="53">
        <v>45744</v>
      </c>
      <c r="C269" s="53">
        <v>45808</v>
      </c>
      <c r="D269" s="54">
        <v>0</v>
      </c>
      <c r="E269" s="54">
        <v>0</v>
      </c>
      <c r="F269" s="54">
        <v>0</v>
      </c>
      <c r="G269" s="54">
        <v>0</v>
      </c>
      <c r="H269" s="55">
        <v>3375</v>
      </c>
      <c r="I269" s="62">
        <v>3375</v>
      </c>
    </row>
    <row r="270" spans="1:9" ht="15.75" thickBot="1" x14ac:dyDescent="0.3">
      <c r="A270" s="59" t="s">
        <v>306</v>
      </c>
      <c r="B270" s="50">
        <v>45744</v>
      </c>
      <c r="C270" s="50">
        <v>45808</v>
      </c>
      <c r="D270" s="51">
        <v>0</v>
      </c>
      <c r="E270" s="51">
        <v>0</v>
      </c>
      <c r="F270" s="51">
        <v>0</v>
      </c>
      <c r="G270" s="51">
        <v>0</v>
      </c>
      <c r="H270" s="52">
        <v>4500</v>
      </c>
      <c r="I270" s="60">
        <v>4500</v>
      </c>
    </row>
    <row r="271" spans="1:9" ht="15.75" thickBot="1" x14ac:dyDescent="0.3">
      <c r="A271" s="61" t="s">
        <v>307</v>
      </c>
      <c r="B271" s="53">
        <v>45744</v>
      </c>
      <c r="C271" s="53">
        <v>45747</v>
      </c>
      <c r="D271" s="54">
        <v>0</v>
      </c>
      <c r="E271" s="54">
        <v>0</v>
      </c>
      <c r="F271" s="54">
        <v>0</v>
      </c>
      <c r="G271" s="54">
        <v>0</v>
      </c>
      <c r="H271" s="55">
        <v>3825</v>
      </c>
      <c r="I271" s="62">
        <v>3825</v>
      </c>
    </row>
    <row r="272" spans="1:9" ht="15.75" thickBot="1" x14ac:dyDescent="0.3">
      <c r="A272" s="59" t="s">
        <v>308</v>
      </c>
      <c r="B272" s="50">
        <v>45744</v>
      </c>
      <c r="C272" s="50">
        <v>45747</v>
      </c>
      <c r="D272" s="51">
        <v>0</v>
      </c>
      <c r="E272" s="51">
        <v>0</v>
      </c>
      <c r="F272" s="51">
        <v>0</v>
      </c>
      <c r="G272" s="51">
        <v>0</v>
      </c>
      <c r="H272" s="52">
        <v>1700</v>
      </c>
      <c r="I272" s="60">
        <v>1700</v>
      </c>
    </row>
    <row r="273" spans="1:9" ht="15.75" thickBot="1" x14ac:dyDescent="0.3">
      <c r="A273" s="61" t="s">
        <v>329</v>
      </c>
      <c r="B273" s="53">
        <v>45744</v>
      </c>
      <c r="C273" s="53">
        <v>45808</v>
      </c>
      <c r="D273" s="54">
        <v>0</v>
      </c>
      <c r="E273" s="54">
        <v>0</v>
      </c>
      <c r="F273" s="54">
        <v>0</v>
      </c>
      <c r="G273" s="54">
        <v>0</v>
      </c>
      <c r="H273" s="55">
        <v>6000</v>
      </c>
      <c r="I273" s="62">
        <v>6000</v>
      </c>
    </row>
    <row r="274" spans="1:9" ht="15.75" thickBot="1" x14ac:dyDescent="0.3">
      <c r="A274" s="59" t="s">
        <v>309</v>
      </c>
      <c r="B274" s="50">
        <v>45744</v>
      </c>
      <c r="C274" s="50">
        <v>45808</v>
      </c>
      <c r="D274" s="51">
        <v>0</v>
      </c>
      <c r="E274" s="51">
        <v>0</v>
      </c>
      <c r="F274" s="51">
        <v>0</v>
      </c>
      <c r="G274" s="51">
        <v>0</v>
      </c>
      <c r="H274" s="51">
        <v>225</v>
      </c>
      <c r="I274" s="69">
        <v>225</v>
      </c>
    </row>
    <row r="275" spans="1:9" ht="15.75" thickBot="1" x14ac:dyDescent="0.3">
      <c r="A275" s="61" t="s">
        <v>309</v>
      </c>
      <c r="B275" s="53">
        <v>45744</v>
      </c>
      <c r="C275" s="53">
        <v>45808</v>
      </c>
      <c r="D275" s="54">
        <v>0</v>
      </c>
      <c r="E275" s="54">
        <v>0</v>
      </c>
      <c r="F275" s="54">
        <v>0</v>
      </c>
      <c r="G275" s="54">
        <v>0</v>
      </c>
      <c r="H275" s="55">
        <v>1050</v>
      </c>
      <c r="I275" s="62">
        <v>1050</v>
      </c>
    </row>
    <row r="276" spans="1:9" ht="15.75" thickBot="1" x14ac:dyDescent="0.3">
      <c r="A276" s="59" t="s">
        <v>310</v>
      </c>
      <c r="B276" s="50">
        <v>45744</v>
      </c>
      <c r="C276" s="50">
        <v>45808</v>
      </c>
      <c r="D276" s="51">
        <v>0</v>
      </c>
      <c r="E276" s="51">
        <v>0</v>
      </c>
      <c r="F276" s="51">
        <v>0</v>
      </c>
      <c r="G276" s="51">
        <v>0</v>
      </c>
      <c r="H276" s="52">
        <v>4500</v>
      </c>
      <c r="I276" s="60">
        <v>4500</v>
      </c>
    </row>
    <row r="277" spans="1:9" ht="15.75" thickBot="1" x14ac:dyDescent="0.3">
      <c r="A277" s="61" t="s">
        <v>453</v>
      </c>
      <c r="B277" s="53">
        <v>45744</v>
      </c>
      <c r="C277" s="53">
        <v>45747</v>
      </c>
      <c r="D277" s="54">
        <v>0</v>
      </c>
      <c r="E277" s="54">
        <v>0</v>
      </c>
      <c r="F277" s="54">
        <v>0</v>
      </c>
      <c r="G277" s="54">
        <v>0</v>
      </c>
      <c r="H277" s="55">
        <v>1050</v>
      </c>
      <c r="I277" s="62">
        <v>1050</v>
      </c>
    </row>
    <row r="278" spans="1:9" ht="15.75" thickBot="1" x14ac:dyDescent="0.3">
      <c r="A278" s="59" t="s">
        <v>311</v>
      </c>
      <c r="B278" s="50">
        <v>45744</v>
      </c>
      <c r="C278" s="50">
        <v>45808</v>
      </c>
      <c r="D278" s="51">
        <v>0</v>
      </c>
      <c r="E278" s="51">
        <v>0</v>
      </c>
      <c r="F278" s="51">
        <v>0</v>
      </c>
      <c r="G278" s="51">
        <v>0</v>
      </c>
      <c r="H278" s="52">
        <v>2260</v>
      </c>
      <c r="I278" s="60">
        <v>2260</v>
      </c>
    </row>
    <row r="279" spans="1:9" ht="15.75" thickBot="1" x14ac:dyDescent="0.3">
      <c r="A279" s="61" t="s">
        <v>334</v>
      </c>
      <c r="B279" s="53">
        <v>45744</v>
      </c>
      <c r="C279" s="53">
        <v>45808</v>
      </c>
      <c r="D279" s="54">
        <v>0</v>
      </c>
      <c r="E279" s="54">
        <v>0</v>
      </c>
      <c r="F279" s="54">
        <v>0</v>
      </c>
      <c r="G279" s="54">
        <v>0</v>
      </c>
      <c r="H279" s="55">
        <v>3375</v>
      </c>
      <c r="I279" s="62">
        <v>3375</v>
      </c>
    </row>
    <row r="280" spans="1:9" ht="15.75" thickBot="1" x14ac:dyDescent="0.3">
      <c r="A280" s="59" t="s">
        <v>454</v>
      </c>
      <c r="B280" s="50">
        <v>45744</v>
      </c>
      <c r="C280" s="50">
        <v>45808</v>
      </c>
      <c r="D280" s="51">
        <v>0</v>
      </c>
      <c r="E280" s="51">
        <v>0</v>
      </c>
      <c r="F280" s="51">
        <v>0</v>
      </c>
      <c r="G280" s="51">
        <v>0</v>
      </c>
      <c r="H280" s="51">
        <v>590</v>
      </c>
      <c r="I280" s="69">
        <v>590</v>
      </c>
    </row>
    <row r="281" spans="1:9" ht="15.75" thickBot="1" x14ac:dyDescent="0.3">
      <c r="A281" s="61" t="s">
        <v>454</v>
      </c>
      <c r="B281" s="53">
        <v>45744</v>
      </c>
      <c r="C281" s="53">
        <v>45808</v>
      </c>
      <c r="D281" s="54">
        <v>0</v>
      </c>
      <c r="E281" s="54">
        <v>0</v>
      </c>
      <c r="F281" s="54">
        <v>0</v>
      </c>
      <c r="G281" s="54">
        <v>0</v>
      </c>
      <c r="H281" s="55">
        <v>2260</v>
      </c>
      <c r="I281" s="62">
        <v>2260</v>
      </c>
    </row>
    <row r="282" spans="1:9" ht="15.75" thickBot="1" x14ac:dyDescent="0.3">
      <c r="A282" s="59" t="s">
        <v>335</v>
      </c>
      <c r="B282" s="50">
        <v>45744</v>
      </c>
      <c r="C282" s="50">
        <v>45808</v>
      </c>
      <c r="D282" s="51">
        <v>0</v>
      </c>
      <c r="E282" s="51">
        <v>0</v>
      </c>
      <c r="F282" s="51">
        <v>0</v>
      </c>
      <c r="G282" s="51">
        <v>0</v>
      </c>
      <c r="H282" s="52">
        <v>2260</v>
      </c>
      <c r="I282" s="60">
        <v>2260</v>
      </c>
    </row>
    <row r="283" spans="1:9" ht="15.75" thickBot="1" x14ac:dyDescent="0.3">
      <c r="A283" s="61" t="s">
        <v>313</v>
      </c>
      <c r="B283" s="53">
        <v>45744</v>
      </c>
      <c r="C283" s="53">
        <v>45747</v>
      </c>
      <c r="D283" s="54">
        <v>0</v>
      </c>
      <c r="E283" s="54">
        <v>0</v>
      </c>
      <c r="F283" s="54">
        <v>0</v>
      </c>
      <c r="G283" s="54">
        <v>0</v>
      </c>
      <c r="H283" s="55">
        <v>2260</v>
      </c>
      <c r="I283" s="62">
        <v>2260</v>
      </c>
    </row>
    <row r="284" spans="1:9" ht="15.75" thickBot="1" x14ac:dyDescent="0.3">
      <c r="A284" s="59" t="s">
        <v>314</v>
      </c>
      <c r="B284" s="50">
        <v>45744</v>
      </c>
      <c r="C284" s="50">
        <v>45744</v>
      </c>
      <c r="D284" s="51">
        <v>0</v>
      </c>
      <c r="E284" s="51">
        <v>0</v>
      </c>
      <c r="F284" s="51">
        <v>0</v>
      </c>
      <c r="G284" s="51">
        <v>0</v>
      </c>
      <c r="H284" s="52">
        <v>1125</v>
      </c>
      <c r="I284" s="60">
        <v>1125</v>
      </c>
    </row>
    <row r="285" spans="1:9" ht="15.75" thickBot="1" x14ac:dyDescent="0.3">
      <c r="A285" s="61" t="s">
        <v>315</v>
      </c>
      <c r="B285" s="53">
        <v>45744</v>
      </c>
      <c r="C285" s="53">
        <v>45747</v>
      </c>
      <c r="D285" s="54">
        <v>0</v>
      </c>
      <c r="E285" s="54">
        <v>0</v>
      </c>
      <c r="F285" s="54">
        <v>0</v>
      </c>
      <c r="G285" s="54">
        <v>0</v>
      </c>
      <c r="H285" s="55">
        <v>2800</v>
      </c>
      <c r="I285" s="62">
        <v>2800</v>
      </c>
    </row>
    <row r="286" spans="1:9" ht="15.75" thickBot="1" x14ac:dyDescent="0.3">
      <c r="A286" s="59" t="s">
        <v>316</v>
      </c>
      <c r="B286" s="50">
        <v>45744</v>
      </c>
      <c r="C286" s="50">
        <v>45808</v>
      </c>
      <c r="D286" s="51">
        <v>0</v>
      </c>
      <c r="E286" s="51">
        <v>0</v>
      </c>
      <c r="F286" s="51">
        <v>0</v>
      </c>
      <c r="G286" s="51">
        <v>0</v>
      </c>
      <c r="H286" s="52">
        <v>1500</v>
      </c>
      <c r="I286" s="60">
        <v>1500</v>
      </c>
    </row>
    <row r="287" spans="1:9" ht="15.75" thickBot="1" x14ac:dyDescent="0.3">
      <c r="A287" s="61" t="s">
        <v>316</v>
      </c>
      <c r="B287" s="53">
        <v>45744</v>
      </c>
      <c r="C287" s="53">
        <v>45808</v>
      </c>
      <c r="D287" s="54">
        <v>0</v>
      </c>
      <c r="E287" s="54">
        <v>0</v>
      </c>
      <c r="F287" s="54">
        <v>0</v>
      </c>
      <c r="G287" s="54">
        <v>0</v>
      </c>
      <c r="H287" s="55">
        <v>1800</v>
      </c>
      <c r="I287" s="62">
        <v>1800</v>
      </c>
    </row>
    <row r="288" spans="1:9" ht="15.75" thickBot="1" x14ac:dyDescent="0.3">
      <c r="A288" s="59" t="s">
        <v>316</v>
      </c>
      <c r="B288" s="50">
        <v>45744</v>
      </c>
      <c r="C288" s="50">
        <v>45808</v>
      </c>
      <c r="D288" s="51">
        <v>0</v>
      </c>
      <c r="E288" s="51">
        <v>0</v>
      </c>
      <c r="F288" s="51">
        <v>0</v>
      </c>
      <c r="G288" s="51">
        <v>0</v>
      </c>
      <c r="H288" s="52">
        <v>2700</v>
      </c>
      <c r="I288" s="60">
        <v>2700</v>
      </c>
    </row>
    <row r="289" spans="1:9" ht="15.75" thickBot="1" x14ac:dyDescent="0.3">
      <c r="A289" s="61" t="s">
        <v>317</v>
      </c>
      <c r="B289" s="53">
        <v>45744</v>
      </c>
      <c r="C289" s="53">
        <v>45747</v>
      </c>
      <c r="D289" s="54">
        <v>0</v>
      </c>
      <c r="E289" s="54">
        <v>0</v>
      </c>
      <c r="F289" s="54">
        <v>0</v>
      </c>
      <c r="G289" s="54">
        <v>0</v>
      </c>
      <c r="H289" s="55">
        <v>3600</v>
      </c>
      <c r="I289" s="62">
        <v>3600</v>
      </c>
    </row>
    <row r="290" spans="1:9" ht="15.75" thickBot="1" x14ac:dyDescent="0.3">
      <c r="A290" s="59" t="s">
        <v>318</v>
      </c>
      <c r="B290" s="50">
        <v>45744</v>
      </c>
      <c r="C290" s="50">
        <v>45808</v>
      </c>
      <c r="D290" s="51">
        <v>0</v>
      </c>
      <c r="E290" s="51">
        <v>0</v>
      </c>
      <c r="F290" s="51">
        <v>0</v>
      </c>
      <c r="G290" s="51">
        <v>0</v>
      </c>
      <c r="H290" s="52">
        <v>2500</v>
      </c>
      <c r="I290" s="60">
        <v>2500</v>
      </c>
    </row>
    <row r="291" spans="1:9" ht="15.75" thickBot="1" x14ac:dyDescent="0.3">
      <c r="A291" s="61" t="s">
        <v>328</v>
      </c>
      <c r="B291" s="53">
        <v>45744</v>
      </c>
      <c r="C291" s="53">
        <v>45808</v>
      </c>
      <c r="D291" s="54">
        <v>0</v>
      </c>
      <c r="E291" s="54">
        <v>0</v>
      </c>
      <c r="F291" s="54">
        <v>0</v>
      </c>
      <c r="G291" s="54">
        <v>0</v>
      </c>
      <c r="H291" s="55">
        <v>6000</v>
      </c>
      <c r="I291" s="62">
        <v>6000</v>
      </c>
    </row>
    <row r="292" spans="1:9" ht="15.75" thickBot="1" x14ac:dyDescent="0.3">
      <c r="A292" s="59" t="s">
        <v>319</v>
      </c>
      <c r="B292" s="50">
        <v>45744</v>
      </c>
      <c r="C292" s="50">
        <v>45808</v>
      </c>
      <c r="D292" s="51">
        <v>0</v>
      </c>
      <c r="E292" s="51">
        <v>0</v>
      </c>
      <c r="F292" s="51">
        <v>0</v>
      </c>
      <c r="G292" s="51">
        <v>0</v>
      </c>
      <c r="H292" s="52">
        <v>2925</v>
      </c>
      <c r="I292" s="60">
        <v>2925</v>
      </c>
    </row>
    <row r="293" spans="1:9" ht="15.75" thickBot="1" x14ac:dyDescent="0.3">
      <c r="A293" s="61" t="s">
        <v>321</v>
      </c>
      <c r="B293" s="53">
        <v>45744</v>
      </c>
      <c r="C293" s="53">
        <v>45808</v>
      </c>
      <c r="D293" s="54">
        <v>0</v>
      </c>
      <c r="E293" s="54">
        <v>0</v>
      </c>
      <c r="F293" s="54">
        <v>0</v>
      </c>
      <c r="G293" s="54">
        <v>0</v>
      </c>
      <c r="H293" s="55">
        <v>4500</v>
      </c>
      <c r="I293" s="62">
        <v>4500</v>
      </c>
    </row>
    <row r="294" spans="1:9" ht="15.75" thickBot="1" x14ac:dyDescent="0.3">
      <c r="A294" s="59" t="s">
        <v>455</v>
      </c>
      <c r="B294" s="50">
        <v>45744</v>
      </c>
      <c r="C294" s="50">
        <v>45807</v>
      </c>
      <c r="D294" s="51">
        <v>0</v>
      </c>
      <c r="E294" s="51">
        <v>0</v>
      </c>
      <c r="F294" s="51">
        <v>0</v>
      </c>
      <c r="G294" s="51">
        <v>0</v>
      </c>
      <c r="H294" s="52">
        <v>4500</v>
      </c>
      <c r="I294" s="60">
        <v>4500</v>
      </c>
    </row>
    <row r="295" spans="1:9" ht="15.75" thickBot="1" x14ac:dyDescent="0.3">
      <c r="A295" s="61" t="s">
        <v>456</v>
      </c>
      <c r="B295" s="53">
        <v>45744</v>
      </c>
      <c r="C295" s="53">
        <v>45747</v>
      </c>
      <c r="D295" s="54">
        <v>0</v>
      </c>
      <c r="E295" s="54">
        <v>0</v>
      </c>
      <c r="F295" s="54">
        <v>0</v>
      </c>
      <c r="G295" s="54">
        <v>0</v>
      </c>
      <c r="H295" s="55">
        <v>1125</v>
      </c>
      <c r="I295" s="62">
        <v>1125</v>
      </c>
    </row>
    <row r="296" spans="1:9" ht="15.75" thickBot="1" x14ac:dyDescent="0.3">
      <c r="A296" s="59" t="s">
        <v>323</v>
      </c>
      <c r="B296" s="50">
        <v>45744</v>
      </c>
      <c r="C296" s="50">
        <v>45747</v>
      </c>
      <c r="D296" s="51">
        <v>0</v>
      </c>
      <c r="E296" s="51">
        <v>0</v>
      </c>
      <c r="F296" s="51">
        <v>0</v>
      </c>
      <c r="G296" s="51">
        <v>0</v>
      </c>
      <c r="H296" s="52">
        <v>5550</v>
      </c>
      <c r="I296" s="60">
        <v>5550</v>
      </c>
    </row>
    <row r="297" spans="1:9" ht="15.75" thickBot="1" x14ac:dyDescent="0.3">
      <c r="A297" s="61" t="s">
        <v>457</v>
      </c>
      <c r="B297" s="53">
        <v>45744</v>
      </c>
      <c r="C297" s="53">
        <v>45808</v>
      </c>
      <c r="D297" s="54">
        <v>0</v>
      </c>
      <c r="E297" s="54">
        <v>0</v>
      </c>
      <c r="F297" s="54">
        <v>0</v>
      </c>
      <c r="G297" s="54">
        <v>0</v>
      </c>
      <c r="H297" s="54">
        <v>420</v>
      </c>
      <c r="I297" s="70">
        <v>420</v>
      </c>
    </row>
    <row r="298" spans="1:9" ht="15.75" thickBot="1" x14ac:dyDescent="0.3">
      <c r="A298" s="59" t="s">
        <v>457</v>
      </c>
      <c r="B298" s="50">
        <v>45744</v>
      </c>
      <c r="C298" s="50">
        <v>45808</v>
      </c>
      <c r="D298" s="51">
        <v>0</v>
      </c>
      <c r="E298" s="51">
        <v>0</v>
      </c>
      <c r="F298" s="51">
        <v>0</v>
      </c>
      <c r="G298" s="51">
        <v>0</v>
      </c>
      <c r="H298" s="52">
        <v>1400</v>
      </c>
      <c r="I298" s="60">
        <v>1400</v>
      </c>
    </row>
    <row r="299" spans="1:9" ht="15.75" thickBot="1" x14ac:dyDescent="0.3">
      <c r="A299" s="61" t="s">
        <v>324</v>
      </c>
      <c r="B299" s="53">
        <v>45744</v>
      </c>
      <c r="C299" s="53">
        <v>45747</v>
      </c>
      <c r="D299" s="54">
        <v>0</v>
      </c>
      <c r="E299" s="54">
        <v>0</v>
      </c>
      <c r="F299" s="54">
        <v>0</v>
      </c>
      <c r="G299" s="54">
        <v>0</v>
      </c>
      <c r="H299" s="55">
        <v>3375</v>
      </c>
      <c r="I299" s="62">
        <v>3375</v>
      </c>
    </row>
    <row r="300" spans="1:9" ht="15.75" thickBot="1" x14ac:dyDescent="0.3">
      <c r="A300" s="113" t="s">
        <v>245</v>
      </c>
      <c r="B300" s="114"/>
      <c r="C300" s="115"/>
      <c r="D300" s="56">
        <v>0</v>
      </c>
      <c r="E300" s="56">
        <v>0</v>
      </c>
      <c r="F300" s="56">
        <v>0</v>
      </c>
      <c r="G300" s="56">
        <v>0</v>
      </c>
      <c r="H300" s="57">
        <v>261554.16</v>
      </c>
      <c r="I300" s="63">
        <v>261554.16</v>
      </c>
    </row>
    <row r="301" spans="1:9" ht="21" customHeight="1" thickBot="1" x14ac:dyDescent="0.3">
      <c r="A301" s="116" t="s">
        <v>464</v>
      </c>
      <c r="B301" s="117"/>
      <c r="C301" s="117"/>
      <c r="D301" s="117"/>
      <c r="E301" s="117"/>
      <c r="F301" s="117"/>
      <c r="G301" s="117"/>
      <c r="H301" s="117"/>
      <c r="I301" s="118"/>
    </row>
    <row r="302" spans="1:9" ht="15.75" thickBot="1" x14ac:dyDescent="0.3">
      <c r="A302" s="59" t="s">
        <v>266</v>
      </c>
      <c r="B302" s="50">
        <v>45777</v>
      </c>
      <c r="C302" s="50">
        <v>45808</v>
      </c>
      <c r="D302" s="51">
        <v>0</v>
      </c>
      <c r="E302" s="51">
        <v>0</v>
      </c>
      <c r="F302" s="51">
        <v>0</v>
      </c>
      <c r="G302" s="51">
        <v>0</v>
      </c>
      <c r="H302" s="52">
        <v>6000</v>
      </c>
      <c r="I302" s="60">
        <v>6000</v>
      </c>
    </row>
    <row r="303" spans="1:9" ht="15.75" thickBot="1" x14ac:dyDescent="0.3">
      <c r="A303" s="61" t="s">
        <v>267</v>
      </c>
      <c r="B303" s="53">
        <v>45777</v>
      </c>
      <c r="C303" s="53">
        <v>45808</v>
      </c>
      <c r="D303" s="54">
        <v>0</v>
      </c>
      <c r="E303" s="54">
        <v>0</v>
      </c>
      <c r="F303" s="54">
        <v>0</v>
      </c>
      <c r="G303" s="54">
        <v>0</v>
      </c>
      <c r="H303" s="55">
        <v>3375</v>
      </c>
      <c r="I303" s="62">
        <v>3375</v>
      </c>
    </row>
    <row r="304" spans="1:9" ht="15.75" thickBot="1" x14ac:dyDescent="0.3">
      <c r="A304" s="59" t="s">
        <v>458</v>
      </c>
      <c r="B304" s="50">
        <v>45777</v>
      </c>
      <c r="C304" s="50">
        <v>45807</v>
      </c>
      <c r="D304" s="51">
        <v>0</v>
      </c>
      <c r="E304" s="51">
        <v>0</v>
      </c>
      <c r="F304" s="51">
        <v>0</v>
      </c>
      <c r="G304" s="51">
        <v>0</v>
      </c>
      <c r="H304" s="52">
        <v>6000</v>
      </c>
      <c r="I304" s="60">
        <v>6000</v>
      </c>
    </row>
    <row r="305" spans="1:9" ht="15.75" thickBot="1" x14ac:dyDescent="0.3">
      <c r="A305" s="61" t="s">
        <v>269</v>
      </c>
      <c r="B305" s="53">
        <v>45777</v>
      </c>
      <c r="C305" s="53">
        <v>45808</v>
      </c>
      <c r="D305" s="54">
        <v>0</v>
      </c>
      <c r="E305" s="54">
        <v>0</v>
      </c>
      <c r="F305" s="54">
        <v>0</v>
      </c>
      <c r="G305" s="54">
        <v>0</v>
      </c>
      <c r="H305" s="55">
        <v>3375</v>
      </c>
      <c r="I305" s="62">
        <v>3375</v>
      </c>
    </row>
    <row r="306" spans="1:9" ht="15.75" thickBot="1" x14ac:dyDescent="0.3">
      <c r="A306" s="59" t="s">
        <v>270</v>
      </c>
      <c r="B306" s="50">
        <v>45777</v>
      </c>
      <c r="C306" s="50">
        <v>45808</v>
      </c>
      <c r="D306" s="51">
        <v>0</v>
      </c>
      <c r="E306" s="51">
        <v>0</v>
      </c>
      <c r="F306" s="51">
        <v>0</v>
      </c>
      <c r="G306" s="51">
        <v>0</v>
      </c>
      <c r="H306" s="52">
        <v>6000</v>
      </c>
      <c r="I306" s="60">
        <v>6000</v>
      </c>
    </row>
    <row r="307" spans="1:9" ht="15.75" thickBot="1" x14ac:dyDescent="0.3">
      <c r="A307" s="61" t="s">
        <v>271</v>
      </c>
      <c r="B307" s="53">
        <v>45777</v>
      </c>
      <c r="C307" s="53">
        <v>45808</v>
      </c>
      <c r="D307" s="54">
        <v>0</v>
      </c>
      <c r="E307" s="54">
        <v>0</v>
      </c>
      <c r="F307" s="54">
        <v>0</v>
      </c>
      <c r="G307" s="54">
        <v>0</v>
      </c>
      <c r="H307" s="54">
        <v>32.5</v>
      </c>
      <c r="I307" s="70">
        <v>32.5</v>
      </c>
    </row>
    <row r="308" spans="1:9" ht="15.75" thickBot="1" x14ac:dyDescent="0.3">
      <c r="A308" s="59" t="s">
        <v>271</v>
      </c>
      <c r="B308" s="50">
        <v>45777</v>
      </c>
      <c r="C308" s="50">
        <v>45808</v>
      </c>
      <c r="D308" s="51">
        <v>0</v>
      </c>
      <c r="E308" s="51">
        <v>0</v>
      </c>
      <c r="F308" s="51">
        <v>0</v>
      </c>
      <c r="G308" s="51">
        <v>0</v>
      </c>
      <c r="H308" s="51">
        <v>680</v>
      </c>
      <c r="I308" s="69">
        <v>680</v>
      </c>
    </row>
    <row r="309" spans="1:9" ht="15.75" thickBot="1" x14ac:dyDescent="0.3">
      <c r="A309" s="61" t="s">
        <v>272</v>
      </c>
      <c r="B309" s="53">
        <v>45777</v>
      </c>
      <c r="C309" s="53">
        <v>45808</v>
      </c>
      <c r="D309" s="54">
        <v>0</v>
      </c>
      <c r="E309" s="54">
        <v>0</v>
      </c>
      <c r="F309" s="54">
        <v>0</v>
      </c>
      <c r="G309" s="54">
        <v>0</v>
      </c>
      <c r="H309" s="54">
        <v>900</v>
      </c>
      <c r="I309" s="70">
        <v>900</v>
      </c>
    </row>
    <row r="310" spans="1:9" ht="15.75" thickBot="1" x14ac:dyDescent="0.3">
      <c r="A310" s="59" t="s">
        <v>272</v>
      </c>
      <c r="B310" s="50">
        <v>45777</v>
      </c>
      <c r="C310" s="50">
        <v>45808</v>
      </c>
      <c r="D310" s="51">
        <v>0</v>
      </c>
      <c r="E310" s="51">
        <v>0</v>
      </c>
      <c r="F310" s="51">
        <v>0</v>
      </c>
      <c r="G310" s="51">
        <v>0</v>
      </c>
      <c r="H310" s="52">
        <v>2475</v>
      </c>
      <c r="I310" s="60">
        <v>2475</v>
      </c>
    </row>
    <row r="311" spans="1:9" ht="15.75" thickBot="1" x14ac:dyDescent="0.3">
      <c r="A311" s="61" t="s">
        <v>325</v>
      </c>
      <c r="B311" s="53">
        <v>45777</v>
      </c>
      <c r="C311" s="53">
        <v>45808</v>
      </c>
      <c r="D311" s="54">
        <v>0</v>
      </c>
      <c r="E311" s="54">
        <v>0</v>
      </c>
      <c r="F311" s="54">
        <v>0</v>
      </c>
      <c r="G311" s="54">
        <v>0</v>
      </c>
      <c r="H311" s="55">
        <v>2625</v>
      </c>
      <c r="I311" s="62">
        <v>2625</v>
      </c>
    </row>
    <row r="312" spans="1:9" ht="15.75" thickBot="1" x14ac:dyDescent="0.3">
      <c r="A312" s="59" t="s">
        <v>325</v>
      </c>
      <c r="B312" s="50">
        <v>45777</v>
      </c>
      <c r="C312" s="50">
        <v>45808</v>
      </c>
      <c r="D312" s="51">
        <v>0</v>
      </c>
      <c r="E312" s="51">
        <v>0</v>
      </c>
      <c r="F312" s="51">
        <v>0</v>
      </c>
      <c r="G312" s="51">
        <v>0</v>
      </c>
      <c r="H312" s="52">
        <v>3375</v>
      </c>
      <c r="I312" s="60">
        <v>3375</v>
      </c>
    </row>
    <row r="313" spans="1:9" ht="15.75" thickBot="1" x14ac:dyDescent="0.3">
      <c r="A313" s="61" t="s">
        <v>459</v>
      </c>
      <c r="B313" s="53">
        <v>45777</v>
      </c>
      <c r="C313" s="53">
        <v>45808</v>
      </c>
      <c r="D313" s="54">
        <v>0</v>
      </c>
      <c r="E313" s="54">
        <v>0</v>
      </c>
      <c r="F313" s="54">
        <v>0</v>
      </c>
      <c r="G313" s="54">
        <v>0</v>
      </c>
      <c r="H313" s="55">
        <v>3375</v>
      </c>
      <c r="I313" s="62">
        <v>3375</v>
      </c>
    </row>
    <row r="314" spans="1:9" ht="15.75" thickBot="1" x14ac:dyDescent="0.3">
      <c r="A314" s="59" t="s">
        <v>448</v>
      </c>
      <c r="B314" s="50">
        <v>45777</v>
      </c>
      <c r="C314" s="50">
        <v>45808</v>
      </c>
      <c r="D314" s="51">
        <v>0</v>
      </c>
      <c r="E314" s="51">
        <v>0</v>
      </c>
      <c r="F314" s="51">
        <v>0</v>
      </c>
      <c r="G314" s="51">
        <v>0</v>
      </c>
      <c r="H314" s="52">
        <v>3375</v>
      </c>
      <c r="I314" s="60">
        <v>3375</v>
      </c>
    </row>
    <row r="315" spans="1:9" ht="15.75" thickBot="1" x14ac:dyDescent="0.3">
      <c r="A315" s="61" t="s">
        <v>273</v>
      </c>
      <c r="B315" s="53">
        <v>45777</v>
      </c>
      <c r="C315" s="53">
        <v>45808</v>
      </c>
      <c r="D315" s="54">
        <v>0</v>
      </c>
      <c r="E315" s="54">
        <v>0</v>
      </c>
      <c r="F315" s="54">
        <v>0</v>
      </c>
      <c r="G315" s="54">
        <v>0</v>
      </c>
      <c r="H315" s="55">
        <v>2260</v>
      </c>
      <c r="I315" s="62">
        <v>2260</v>
      </c>
    </row>
    <row r="316" spans="1:9" ht="15.75" thickBot="1" x14ac:dyDescent="0.3">
      <c r="A316" s="59" t="s">
        <v>275</v>
      </c>
      <c r="B316" s="50">
        <v>45777</v>
      </c>
      <c r="C316" s="50">
        <v>45808</v>
      </c>
      <c r="D316" s="51">
        <v>0</v>
      </c>
      <c r="E316" s="51">
        <v>0</v>
      </c>
      <c r="F316" s="51">
        <v>0</v>
      </c>
      <c r="G316" s="51">
        <v>0</v>
      </c>
      <c r="H316" s="52">
        <v>7500</v>
      </c>
      <c r="I316" s="60">
        <v>7500</v>
      </c>
    </row>
    <row r="317" spans="1:9" ht="15.75" thickBot="1" x14ac:dyDescent="0.3">
      <c r="A317" s="61" t="s">
        <v>276</v>
      </c>
      <c r="B317" s="53">
        <v>45777</v>
      </c>
      <c r="C317" s="53">
        <v>45808</v>
      </c>
      <c r="D317" s="54">
        <v>0</v>
      </c>
      <c r="E317" s="54">
        <v>0</v>
      </c>
      <c r="F317" s="54">
        <v>0</v>
      </c>
      <c r="G317" s="54">
        <v>0</v>
      </c>
      <c r="H317" s="54">
        <v>410</v>
      </c>
      <c r="I317" s="70">
        <v>410</v>
      </c>
    </row>
    <row r="318" spans="1:9" ht="15.75" thickBot="1" x14ac:dyDescent="0.3">
      <c r="A318" s="59" t="s">
        <v>276</v>
      </c>
      <c r="B318" s="50">
        <v>45777</v>
      </c>
      <c r="C318" s="50">
        <v>45808</v>
      </c>
      <c r="D318" s="51">
        <v>0</v>
      </c>
      <c r="E318" s="51">
        <v>0</v>
      </c>
      <c r="F318" s="51">
        <v>0</v>
      </c>
      <c r="G318" s="51">
        <v>0</v>
      </c>
      <c r="H318" s="52">
        <v>1870</v>
      </c>
      <c r="I318" s="60">
        <v>1870</v>
      </c>
    </row>
    <row r="319" spans="1:9" ht="15.75" thickBot="1" x14ac:dyDescent="0.3">
      <c r="A319" s="61" t="s">
        <v>277</v>
      </c>
      <c r="B319" s="53">
        <v>45777</v>
      </c>
      <c r="C319" s="53">
        <v>45807</v>
      </c>
      <c r="D319" s="54">
        <v>0</v>
      </c>
      <c r="E319" s="54">
        <v>0</v>
      </c>
      <c r="F319" s="54">
        <v>0</v>
      </c>
      <c r="G319" s="54">
        <v>0</v>
      </c>
      <c r="H319" s="55">
        <v>2260</v>
      </c>
      <c r="I319" s="62">
        <v>2260</v>
      </c>
    </row>
    <row r="320" spans="1:9" ht="15.75" thickBot="1" x14ac:dyDescent="0.3">
      <c r="A320" s="59" t="s">
        <v>279</v>
      </c>
      <c r="B320" s="50">
        <v>45777</v>
      </c>
      <c r="C320" s="50">
        <v>45807</v>
      </c>
      <c r="D320" s="51">
        <v>0</v>
      </c>
      <c r="E320" s="51">
        <v>0</v>
      </c>
      <c r="F320" s="51">
        <v>0</v>
      </c>
      <c r="G320" s="51">
        <v>0</v>
      </c>
      <c r="H320" s="52">
        <v>3375</v>
      </c>
      <c r="I320" s="60">
        <v>3375</v>
      </c>
    </row>
    <row r="321" spans="1:9" ht="15.75" thickBot="1" x14ac:dyDescent="0.3">
      <c r="A321" s="61" t="s">
        <v>282</v>
      </c>
      <c r="B321" s="53">
        <v>45777</v>
      </c>
      <c r="C321" s="53">
        <v>45807</v>
      </c>
      <c r="D321" s="54">
        <v>0</v>
      </c>
      <c r="E321" s="54">
        <v>0</v>
      </c>
      <c r="F321" s="54">
        <v>0</v>
      </c>
      <c r="G321" s="54">
        <v>0</v>
      </c>
      <c r="H321" s="55">
        <v>2260</v>
      </c>
      <c r="I321" s="62">
        <v>2260</v>
      </c>
    </row>
    <row r="322" spans="1:9" ht="15.75" thickBot="1" x14ac:dyDescent="0.3">
      <c r="A322" s="59" t="s">
        <v>283</v>
      </c>
      <c r="B322" s="50">
        <v>45777</v>
      </c>
      <c r="C322" s="50">
        <v>45808</v>
      </c>
      <c r="D322" s="51">
        <v>0</v>
      </c>
      <c r="E322" s="51">
        <v>0</v>
      </c>
      <c r="F322" s="51">
        <v>0</v>
      </c>
      <c r="G322" s="51">
        <v>0</v>
      </c>
      <c r="H322" s="51">
        <v>787.5</v>
      </c>
      <c r="I322" s="69">
        <v>787.5</v>
      </c>
    </row>
    <row r="323" spans="1:9" ht="15.75" thickBot="1" x14ac:dyDescent="0.3">
      <c r="A323" s="61" t="s">
        <v>283</v>
      </c>
      <c r="B323" s="53">
        <v>45777</v>
      </c>
      <c r="C323" s="53">
        <v>45808</v>
      </c>
      <c r="D323" s="54">
        <v>0</v>
      </c>
      <c r="E323" s="54">
        <v>0</v>
      </c>
      <c r="F323" s="54">
        <v>0</v>
      </c>
      <c r="G323" s="54">
        <v>0</v>
      </c>
      <c r="H323" s="55">
        <v>1462.5</v>
      </c>
      <c r="I323" s="62">
        <v>1462.5</v>
      </c>
    </row>
    <row r="324" spans="1:9" ht="15.75" thickBot="1" x14ac:dyDescent="0.3">
      <c r="A324" s="59" t="s">
        <v>331</v>
      </c>
      <c r="B324" s="50">
        <v>45777</v>
      </c>
      <c r="C324" s="50">
        <v>45808</v>
      </c>
      <c r="D324" s="51">
        <v>0</v>
      </c>
      <c r="E324" s="51">
        <v>0</v>
      </c>
      <c r="F324" s="51">
        <v>0</v>
      </c>
      <c r="G324" s="51">
        <v>0</v>
      </c>
      <c r="H324" s="52">
        <v>3375</v>
      </c>
      <c r="I324" s="60">
        <v>3375</v>
      </c>
    </row>
    <row r="325" spans="1:9" ht="15.75" thickBot="1" x14ac:dyDescent="0.3">
      <c r="A325" s="61" t="s">
        <v>450</v>
      </c>
      <c r="B325" s="53">
        <v>45751</v>
      </c>
      <c r="C325" s="53">
        <v>45808</v>
      </c>
      <c r="D325" s="54">
        <v>0</v>
      </c>
      <c r="E325" s="54">
        <v>0</v>
      </c>
      <c r="F325" s="54">
        <v>0</v>
      </c>
      <c r="G325" s="54">
        <v>0</v>
      </c>
      <c r="H325" s="55">
        <v>2137.5</v>
      </c>
      <c r="I325" s="62">
        <v>2137.5</v>
      </c>
    </row>
    <row r="326" spans="1:9" ht="15.75" thickBot="1" x14ac:dyDescent="0.3">
      <c r="A326" s="59" t="s">
        <v>450</v>
      </c>
      <c r="B326" s="50">
        <v>45777</v>
      </c>
      <c r="C326" s="50">
        <v>45808</v>
      </c>
      <c r="D326" s="51">
        <v>0</v>
      </c>
      <c r="E326" s="51">
        <v>0</v>
      </c>
      <c r="F326" s="51">
        <v>0</v>
      </c>
      <c r="G326" s="51">
        <v>0</v>
      </c>
      <c r="H326" s="52">
        <v>2137.5</v>
      </c>
      <c r="I326" s="60">
        <v>2137.5</v>
      </c>
    </row>
    <row r="327" spans="1:9" ht="15.75" thickBot="1" x14ac:dyDescent="0.3">
      <c r="A327" s="61" t="s">
        <v>451</v>
      </c>
      <c r="B327" s="53">
        <v>45777</v>
      </c>
      <c r="C327" s="53">
        <v>45808</v>
      </c>
      <c r="D327" s="54">
        <v>0</v>
      </c>
      <c r="E327" s="54">
        <v>0</v>
      </c>
      <c r="F327" s="54">
        <v>0</v>
      </c>
      <c r="G327" s="54">
        <v>0</v>
      </c>
      <c r="H327" s="54">
        <v>562.5</v>
      </c>
      <c r="I327" s="70">
        <v>562.5</v>
      </c>
    </row>
    <row r="328" spans="1:9" ht="15.75" thickBot="1" x14ac:dyDescent="0.3">
      <c r="A328" s="59" t="s">
        <v>451</v>
      </c>
      <c r="B328" s="50">
        <v>45777</v>
      </c>
      <c r="C328" s="50">
        <v>45808</v>
      </c>
      <c r="D328" s="51">
        <v>0</v>
      </c>
      <c r="E328" s="51">
        <v>0</v>
      </c>
      <c r="F328" s="51">
        <v>0</v>
      </c>
      <c r="G328" s="51">
        <v>0</v>
      </c>
      <c r="H328" s="52">
        <v>1687.5</v>
      </c>
      <c r="I328" s="60">
        <v>1687.5</v>
      </c>
    </row>
    <row r="329" spans="1:9" ht="15.75" thickBot="1" x14ac:dyDescent="0.3">
      <c r="A329" s="61" t="s">
        <v>285</v>
      </c>
      <c r="B329" s="53">
        <v>45777</v>
      </c>
      <c r="C329" s="53">
        <v>45808</v>
      </c>
      <c r="D329" s="54">
        <v>0</v>
      </c>
      <c r="E329" s="54">
        <v>0</v>
      </c>
      <c r="F329" s="54">
        <v>0</v>
      </c>
      <c r="G329" s="54">
        <v>0</v>
      </c>
      <c r="H329" s="55">
        <v>1500</v>
      </c>
      <c r="I329" s="62">
        <v>1500</v>
      </c>
    </row>
    <row r="330" spans="1:9" ht="15.75" thickBot="1" x14ac:dyDescent="0.3">
      <c r="A330" s="59" t="s">
        <v>285</v>
      </c>
      <c r="B330" s="50">
        <v>45777</v>
      </c>
      <c r="C330" s="50">
        <v>45808</v>
      </c>
      <c r="D330" s="51">
        <v>0</v>
      </c>
      <c r="E330" s="51">
        <v>0</v>
      </c>
      <c r="F330" s="51">
        <v>0</v>
      </c>
      <c r="G330" s="51">
        <v>0</v>
      </c>
      <c r="H330" s="52">
        <v>1125</v>
      </c>
      <c r="I330" s="60">
        <v>1125</v>
      </c>
    </row>
    <row r="331" spans="1:9" ht="15.75" thickBot="1" x14ac:dyDescent="0.3">
      <c r="A331" s="61" t="s">
        <v>285</v>
      </c>
      <c r="B331" s="53">
        <v>45777</v>
      </c>
      <c r="C331" s="53">
        <v>45808</v>
      </c>
      <c r="D331" s="54">
        <v>0</v>
      </c>
      <c r="E331" s="54">
        <v>0</v>
      </c>
      <c r="F331" s="54">
        <v>0</v>
      </c>
      <c r="G331" s="54">
        <v>0</v>
      </c>
      <c r="H331" s="55">
        <v>3375</v>
      </c>
      <c r="I331" s="62">
        <v>3375</v>
      </c>
    </row>
    <row r="332" spans="1:9" ht="15.75" thickBot="1" x14ac:dyDescent="0.3">
      <c r="A332" s="59" t="s">
        <v>286</v>
      </c>
      <c r="B332" s="50">
        <v>45761</v>
      </c>
      <c r="C332" s="50">
        <v>45747</v>
      </c>
      <c r="D332" s="51">
        <v>0</v>
      </c>
      <c r="E332" s="51">
        <v>0</v>
      </c>
      <c r="F332" s="51">
        <v>0</v>
      </c>
      <c r="G332" s="51">
        <v>0</v>
      </c>
      <c r="H332" s="52">
        <v>1000</v>
      </c>
      <c r="I332" s="60">
        <v>1000</v>
      </c>
    </row>
    <row r="333" spans="1:9" ht="15.75" thickBot="1" x14ac:dyDescent="0.3">
      <c r="A333" s="61" t="s">
        <v>330</v>
      </c>
      <c r="B333" s="53">
        <v>45777</v>
      </c>
      <c r="C333" s="53">
        <v>45808</v>
      </c>
      <c r="D333" s="54">
        <v>0</v>
      </c>
      <c r="E333" s="54">
        <v>0</v>
      </c>
      <c r="F333" s="54">
        <v>0</v>
      </c>
      <c r="G333" s="54">
        <v>0</v>
      </c>
      <c r="H333" s="55">
        <v>3375</v>
      </c>
      <c r="I333" s="62">
        <v>3375</v>
      </c>
    </row>
    <row r="334" spans="1:9" ht="15.75" thickBot="1" x14ac:dyDescent="0.3">
      <c r="A334" s="59" t="s">
        <v>291</v>
      </c>
      <c r="B334" s="50">
        <v>45777</v>
      </c>
      <c r="C334" s="50">
        <v>45807</v>
      </c>
      <c r="D334" s="51">
        <v>0</v>
      </c>
      <c r="E334" s="51">
        <v>0</v>
      </c>
      <c r="F334" s="51">
        <v>0</v>
      </c>
      <c r="G334" s="51">
        <v>0</v>
      </c>
      <c r="H334" s="52">
        <v>3500</v>
      </c>
      <c r="I334" s="60">
        <v>3500</v>
      </c>
    </row>
    <row r="335" spans="1:9" ht="15.75" thickBot="1" x14ac:dyDescent="0.3">
      <c r="A335" s="61" t="s">
        <v>291</v>
      </c>
      <c r="B335" s="53">
        <v>45777</v>
      </c>
      <c r="C335" s="53">
        <v>45807</v>
      </c>
      <c r="D335" s="54">
        <v>0</v>
      </c>
      <c r="E335" s="54">
        <v>0</v>
      </c>
      <c r="F335" s="54">
        <v>0</v>
      </c>
      <c r="G335" s="54">
        <v>0</v>
      </c>
      <c r="H335" s="55">
        <v>7750</v>
      </c>
      <c r="I335" s="62">
        <v>7750</v>
      </c>
    </row>
    <row r="336" spans="1:9" ht="15.75" thickBot="1" x14ac:dyDescent="0.3">
      <c r="A336" s="59" t="s">
        <v>292</v>
      </c>
      <c r="B336" s="50">
        <v>45777</v>
      </c>
      <c r="C336" s="50">
        <v>45808</v>
      </c>
      <c r="D336" s="51">
        <v>0</v>
      </c>
      <c r="E336" s="51">
        <v>0</v>
      </c>
      <c r="F336" s="51">
        <v>0</v>
      </c>
      <c r="G336" s="51">
        <v>0</v>
      </c>
      <c r="H336" s="52">
        <v>6000</v>
      </c>
      <c r="I336" s="60">
        <v>6000</v>
      </c>
    </row>
    <row r="337" spans="1:9" ht="15.75" thickBot="1" x14ac:dyDescent="0.3">
      <c r="A337" s="61" t="s">
        <v>293</v>
      </c>
      <c r="B337" s="53">
        <v>45777</v>
      </c>
      <c r="C337" s="53">
        <v>45807</v>
      </c>
      <c r="D337" s="54">
        <v>0</v>
      </c>
      <c r="E337" s="54">
        <v>0</v>
      </c>
      <c r="F337" s="54">
        <v>0</v>
      </c>
      <c r="G337" s="54">
        <v>0</v>
      </c>
      <c r="H337" s="55">
        <v>3375</v>
      </c>
      <c r="I337" s="62">
        <v>3375</v>
      </c>
    </row>
    <row r="338" spans="1:9" ht="15.75" thickBot="1" x14ac:dyDescent="0.3">
      <c r="A338" s="59" t="s">
        <v>294</v>
      </c>
      <c r="B338" s="50">
        <v>45777</v>
      </c>
      <c r="C338" s="50">
        <v>45777</v>
      </c>
      <c r="D338" s="51">
        <v>0</v>
      </c>
      <c r="E338" s="51">
        <v>0</v>
      </c>
      <c r="F338" s="51">
        <v>0</v>
      </c>
      <c r="G338" s="51">
        <v>0</v>
      </c>
      <c r="H338" s="52">
        <v>4500</v>
      </c>
      <c r="I338" s="60">
        <v>4500</v>
      </c>
    </row>
    <row r="339" spans="1:9" ht="15.75" thickBot="1" x14ac:dyDescent="0.3">
      <c r="A339" s="61" t="s">
        <v>295</v>
      </c>
      <c r="B339" s="53">
        <v>45777</v>
      </c>
      <c r="C339" s="53">
        <v>45807</v>
      </c>
      <c r="D339" s="54">
        <v>0</v>
      </c>
      <c r="E339" s="54">
        <v>0</v>
      </c>
      <c r="F339" s="54">
        <v>0</v>
      </c>
      <c r="G339" s="54">
        <v>0</v>
      </c>
      <c r="H339" s="55">
        <v>2260</v>
      </c>
      <c r="I339" s="62">
        <v>2260</v>
      </c>
    </row>
    <row r="340" spans="1:9" ht="15.75" thickBot="1" x14ac:dyDescent="0.3">
      <c r="A340" s="59" t="s">
        <v>460</v>
      </c>
      <c r="B340" s="50">
        <v>45777</v>
      </c>
      <c r="C340" s="50">
        <v>45777</v>
      </c>
      <c r="D340" s="51">
        <v>0</v>
      </c>
      <c r="E340" s="51">
        <v>0</v>
      </c>
      <c r="F340" s="51">
        <v>0</v>
      </c>
      <c r="G340" s="51">
        <v>0</v>
      </c>
      <c r="H340" s="52">
        <v>2250</v>
      </c>
      <c r="I340" s="60">
        <v>2250</v>
      </c>
    </row>
    <row r="341" spans="1:9" ht="15.75" thickBot="1" x14ac:dyDescent="0.3">
      <c r="A341" s="61" t="s">
        <v>297</v>
      </c>
      <c r="B341" s="53">
        <v>45761</v>
      </c>
      <c r="C341" s="53">
        <v>45747</v>
      </c>
      <c r="D341" s="54">
        <v>0</v>
      </c>
      <c r="E341" s="54">
        <v>0</v>
      </c>
      <c r="F341" s="54">
        <v>0</v>
      </c>
      <c r="G341" s="54">
        <v>0</v>
      </c>
      <c r="H341" s="55">
        <v>1800</v>
      </c>
      <c r="I341" s="62">
        <v>1800</v>
      </c>
    </row>
    <row r="342" spans="1:9" ht="15.75" thickBot="1" x14ac:dyDescent="0.3">
      <c r="A342" s="59" t="s">
        <v>299</v>
      </c>
      <c r="B342" s="50">
        <v>45777</v>
      </c>
      <c r="C342" s="50">
        <v>45808</v>
      </c>
      <c r="D342" s="51">
        <v>0</v>
      </c>
      <c r="E342" s="51">
        <v>0</v>
      </c>
      <c r="F342" s="51">
        <v>0</v>
      </c>
      <c r="G342" s="51">
        <v>0</v>
      </c>
      <c r="H342" s="52">
        <v>4000</v>
      </c>
      <c r="I342" s="60">
        <v>4000</v>
      </c>
    </row>
    <row r="343" spans="1:9" ht="15.75" thickBot="1" x14ac:dyDescent="0.3">
      <c r="A343" s="61" t="s">
        <v>461</v>
      </c>
      <c r="B343" s="53">
        <v>45761</v>
      </c>
      <c r="C343" s="53">
        <v>45747</v>
      </c>
      <c r="D343" s="54">
        <v>0</v>
      </c>
      <c r="E343" s="54">
        <v>0</v>
      </c>
      <c r="F343" s="54">
        <v>0</v>
      </c>
      <c r="G343" s="54">
        <v>0</v>
      </c>
      <c r="H343" s="54">
        <v>300</v>
      </c>
      <c r="I343" s="70">
        <v>300</v>
      </c>
    </row>
    <row r="344" spans="1:9" ht="15.75" thickBot="1" x14ac:dyDescent="0.3">
      <c r="A344" s="59" t="s">
        <v>302</v>
      </c>
      <c r="B344" s="50">
        <v>45761</v>
      </c>
      <c r="C344" s="50">
        <v>45747</v>
      </c>
      <c r="D344" s="51">
        <v>0</v>
      </c>
      <c r="E344" s="51">
        <v>0</v>
      </c>
      <c r="F344" s="51">
        <v>0</v>
      </c>
      <c r="G344" s="51">
        <v>0</v>
      </c>
      <c r="H344" s="52">
        <v>1100</v>
      </c>
      <c r="I344" s="60">
        <v>1100</v>
      </c>
    </row>
    <row r="345" spans="1:9" ht="15.75" thickBot="1" x14ac:dyDescent="0.3">
      <c r="A345" s="61" t="s">
        <v>332</v>
      </c>
      <c r="B345" s="53">
        <v>45777</v>
      </c>
      <c r="C345" s="53">
        <v>45808</v>
      </c>
      <c r="D345" s="54">
        <v>0</v>
      </c>
      <c r="E345" s="54">
        <v>0</v>
      </c>
      <c r="F345" s="54">
        <v>0</v>
      </c>
      <c r="G345" s="54">
        <v>0</v>
      </c>
      <c r="H345" s="54">
        <v>162.5</v>
      </c>
      <c r="I345" s="70">
        <v>162.5</v>
      </c>
    </row>
    <row r="346" spans="1:9" ht="15.75" thickBot="1" x14ac:dyDescent="0.3">
      <c r="A346" s="59" t="s">
        <v>332</v>
      </c>
      <c r="B346" s="50">
        <v>45777</v>
      </c>
      <c r="C346" s="50">
        <v>45808</v>
      </c>
      <c r="D346" s="51">
        <v>0</v>
      </c>
      <c r="E346" s="51">
        <v>0</v>
      </c>
      <c r="F346" s="51">
        <v>0</v>
      </c>
      <c r="G346" s="51">
        <v>0</v>
      </c>
      <c r="H346" s="51">
        <v>900</v>
      </c>
      <c r="I346" s="69">
        <v>900</v>
      </c>
    </row>
    <row r="347" spans="1:9" ht="15.75" thickBot="1" x14ac:dyDescent="0.3">
      <c r="A347" s="61" t="s">
        <v>452</v>
      </c>
      <c r="B347" s="53">
        <v>45777</v>
      </c>
      <c r="C347" s="53">
        <v>45808</v>
      </c>
      <c r="D347" s="54">
        <v>0</v>
      </c>
      <c r="E347" s="54">
        <v>0</v>
      </c>
      <c r="F347" s="54">
        <v>0</v>
      </c>
      <c r="G347" s="54">
        <v>0</v>
      </c>
      <c r="H347" s="54">
        <v>300</v>
      </c>
      <c r="I347" s="70">
        <v>300</v>
      </c>
    </row>
    <row r="348" spans="1:9" ht="15.75" thickBot="1" x14ac:dyDescent="0.3">
      <c r="A348" s="59" t="s">
        <v>452</v>
      </c>
      <c r="B348" s="50">
        <v>45777</v>
      </c>
      <c r="C348" s="50">
        <v>45808</v>
      </c>
      <c r="D348" s="51">
        <v>0</v>
      </c>
      <c r="E348" s="51">
        <v>0</v>
      </c>
      <c r="F348" s="51">
        <v>0</v>
      </c>
      <c r="G348" s="51">
        <v>0</v>
      </c>
      <c r="H348" s="51">
        <v>900</v>
      </c>
      <c r="I348" s="69">
        <v>900</v>
      </c>
    </row>
    <row r="349" spans="1:9" ht="15.75" thickBot="1" x14ac:dyDescent="0.3">
      <c r="A349" s="61" t="s">
        <v>52</v>
      </c>
      <c r="B349" s="53">
        <v>45777</v>
      </c>
      <c r="C349" s="53">
        <v>45808</v>
      </c>
      <c r="D349" s="54">
        <v>0</v>
      </c>
      <c r="E349" s="54">
        <v>0</v>
      </c>
      <c r="F349" s="54">
        <v>0</v>
      </c>
      <c r="G349" s="54">
        <v>0</v>
      </c>
      <c r="H349" s="54">
        <v>300</v>
      </c>
      <c r="I349" s="70">
        <v>300</v>
      </c>
    </row>
    <row r="350" spans="1:9" ht="15.75" thickBot="1" x14ac:dyDescent="0.3">
      <c r="A350" s="59" t="s">
        <v>52</v>
      </c>
      <c r="B350" s="50">
        <v>45777</v>
      </c>
      <c r="C350" s="50">
        <v>45808</v>
      </c>
      <c r="D350" s="51">
        <v>0</v>
      </c>
      <c r="E350" s="51">
        <v>0</v>
      </c>
      <c r="F350" s="51">
        <v>0</v>
      </c>
      <c r="G350" s="51">
        <v>0</v>
      </c>
      <c r="H350" s="52">
        <v>1700</v>
      </c>
      <c r="I350" s="60">
        <v>1700</v>
      </c>
    </row>
    <row r="351" spans="1:9" ht="15.75" thickBot="1" x14ac:dyDescent="0.3">
      <c r="A351" s="61" t="s">
        <v>333</v>
      </c>
      <c r="B351" s="53">
        <v>45777</v>
      </c>
      <c r="C351" s="53">
        <v>45808</v>
      </c>
      <c r="D351" s="54">
        <v>0</v>
      </c>
      <c r="E351" s="54">
        <v>0</v>
      </c>
      <c r="F351" s="54">
        <v>0</v>
      </c>
      <c r="G351" s="54">
        <v>0</v>
      </c>
      <c r="H351" s="54">
        <v>100</v>
      </c>
      <c r="I351" s="70">
        <v>100</v>
      </c>
    </row>
    <row r="352" spans="1:9" ht="15.75" thickBot="1" x14ac:dyDescent="0.3">
      <c r="A352" s="59" t="s">
        <v>333</v>
      </c>
      <c r="B352" s="50">
        <v>45777</v>
      </c>
      <c r="C352" s="50">
        <v>45808</v>
      </c>
      <c r="D352" s="51">
        <v>0</v>
      </c>
      <c r="E352" s="51">
        <v>0</v>
      </c>
      <c r="F352" s="51">
        <v>0</v>
      </c>
      <c r="G352" s="51">
        <v>0</v>
      </c>
      <c r="H352" s="51">
        <v>750</v>
      </c>
      <c r="I352" s="69">
        <v>750</v>
      </c>
    </row>
    <row r="353" spans="1:9" ht="15.75" thickBot="1" x14ac:dyDescent="0.3">
      <c r="A353" s="61" t="s">
        <v>326</v>
      </c>
      <c r="B353" s="53">
        <v>45777</v>
      </c>
      <c r="C353" s="53">
        <v>45808</v>
      </c>
      <c r="D353" s="54">
        <v>0</v>
      </c>
      <c r="E353" s="54">
        <v>0</v>
      </c>
      <c r="F353" s="54">
        <v>0</v>
      </c>
      <c r="G353" s="54">
        <v>0</v>
      </c>
      <c r="H353" s="55">
        <v>3375</v>
      </c>
      <c r="I353" s="62">
        <v>3375</v>
      </c>
    </row>
    <row r="354" spans="1:9" ht="15.75" thickBot="1" x14ac:dyDescent="0.3">
      <c r="A354" s="59" t="s">
        <v>306</v>
      </c>
      <c r="B354" s="50">
        <v>45777</v>
      </c>
      <c r="C354" s="50">
        <v>45808</v>
      </c>
      <c r="D354" s="51">
        <v>0</v>
      </c>
      <c r="E354" s="51">
        <v>0</v>
      </c>
      <c r="F354" s="51">
        <v>0</v>
      </c>
      <c r="G354" s="51">
        <v>0</v>
      </c>
      <c r="H354" s="52">
        <v>4500</v>
      </c>
      <c r="I354" s="60">
        <v>4500</v>
      </c>
    </row>
    <row r="355" spans="1:9" ht="15.75" thickBot="1" x14ac:dyDescent="0.3">
      <c r="A355" s="61" t="s">
        <v>329</v>
      </c>
      <c r="B355" s="53">
        <v>45777</v>
      </c>
      <c r="C355" s="53">
        <v>45808</v>
      </c>
      <c r="D355" s="54">
        <v>0</v>
      </c>
      <c r="E355" s="54">
        <v>0</v>
      </c>
      <c r="F355" s="54">
        <v>0</v>
      </c>
      <c r="G355" s="54">
        <v>0</v>
      </c>
      <c r="H355" s="55">
        <v>6000</v>
      </c>
      <c r="I355" s="62">
        <v>6000</v>
      </c>
    </row>
    <row r="356" spans="1:9" ht="15.75" thickBot="1" x14ac:dyDescent="0.3">
      <c r="A356" s="59" t="s">
        <v>309</v>
      </c>
      <c r="B356" s="50">
        <v>45777</v>
      </c>
      <c r="C356" s="50">
        <v>45808</v>
      </c>
      <c r="D356" s="51">
        <v>0</v>
      </c>
      <c r="E356" s="51">
        <v>0</v>
      </c>
      <c r="F356" s="51">
        <v>0</v>
      </c>
      <c r="G356" s="51">
        <v>0</v>
      </c>
      <c r="H356" s="51">
        <v>225</v>
      </c>
      <c r="I356" s="69">
        <v>225</v>
      </c>
    </row>
    <row r="357" spans="1:9" ht="15.75" thickBot="1" x14ac:dyDescent="0.3">
      <c r="A357" s="61" t="s">
        <v>309</v>
      </c>
      <c r="B357" s="53">
        <v>45777</v>
      </c>
      <c r="C357" s="53">
        <v>45808</v>
      </c>
      <c r="D357" s="54">
        <v>0</v>
      </c>
      <c r="E357" s="54">
        <v>0</v>
      </c>
      <c r="F357" s="54">
        <v>0</v>
      </c>
      <c r="G357" s="54">
        <v>0</v>
      </c>
      <c r="H357" s="55">
        <v>1050</v>
      </c>
      <c r="I357" s="62">
        <v>1050</v>
      </c>
    </row>
    <row r="358" spans="1:9" ht="15.75" thickBot="1" x14ac:dyDescent="0.3">
      <c r="A358" s="59" t="s">
        <v>327</v>
      </c>
      <c r="B358" s="50">
        <v>45761</v>
      </c>
      <c r="C358" s="50">
        <v>45747</v>
      </c>
      <c r="D358" s="51">
        <v>0</v>
      </c>
      <c r="E358" s="51">
        <v>0</v>
      </c>
      <c r="F358" s="51">
        <v>0</v>
      </c>
      <c r="G358" s="51">
        <v>0</v>
      </c>
      <c r="H358" s="52">
        <v>1000</v>
      </c>
      <c r="I358" s="60">
        <v>1000</v>
      </c>
    </row>
    <row r="359" spans="1:9" ht="15.75" thickBot="1" x14ac:dyDescent="0.3">
      <c r="A359" s="61" t="s">
        <v>310</v>
      </c>
      <c r="B359" s="53">
        <v>45777</v>
      </c>
      <c r="C359" s="53">
        <v>45808</v>
      </c>
      <c r="D359" s="54">
        <v>0</v>
      </c>
      <c r="E359" s="54">
        <v>0</v>
      </c>
      <c r="F359" s="54">
        <v>0</v>
      </c>
      <c r="G359" s="54">
        <v>0</v>
      </c>
      <c r="H359" s="55">
        <v>4500</v>
      </c>
      <c r="I359" s="62">
        <v>4500</v>
      </c>
    </row>
    <row r="360" spans="1:9" ht="15.75" thickBot="1" x14ac:dyDescent="0.3">
      <c r="A360" s="59" t="s">
        <v>453</v>
      </c>
      <c r="B360" s="50">
        <v>45761</v>
      </c>
      <c r="C360" s="50">
        <v>45747</v>
      </c>
      <c r="D360" s="51">
        <v>0</v>
      </c>
      <c r="E360" s="51">
        <v>0</v>
      </c>
      <c r="F360" s="51">
        <v>0</v>
      </c>
      <c r="G360" s="51">
        <v>0</v>
      </c>
      <c r="H360" s="52">
        <v>1000</v>
      </c>
      <c r="I360" s="60">
        <v>1000</v>
      </c>
    </row>
    <row r="361" spans="1:9" ht="15.75" thickBot="1" x14ac:dyDescent="0.3">
      <c r="A361" s="61" t="s">
        <v>311</v>
      </c>
      <c r="B361" s="53">
        <v>45777</v>
      </c>
      <c r="C361" s="53">
        <v>45808</v>
      </c>
      <c r="D361" s="54">
        <v>0</v>
      </c>
      <c r="E361" s="54">
        <v>0</v>
      </c>
      <c r="F361" s="54">
        <v>0</v>
      </c>
      <c r="G361" s="54">
        <v>0</v>
      </c>
      <c r="H361" s="55">
        <v>2260</v>
      </c>
      <c r="I361" s="62">
        <v>2260</v>
      </c>
    </row>
    <row r="362" spans="1:9" ht="15.75" thickBot="1" x14ac:dyDescent="0.3">
      <c r="A362" s="59" t="s">
        <v>334</v>
      </c>
      <c r="B362" s="50">
        <v>45777</v>
      </c>
      <c r="C362" s="50">
        <v>45808</v>
      </c>
      <c r="D362" s="51">
        <v>0</v>
      </c>
      <c r="E362" s="51">
        <v>0</v>
      </c>
      <c r="F362" s="51">
        <v>0</v>
      </c>
      <c r="G362" s="51">
        <v>0</v>
      </c>
      <c r="H362" s="52">
        <v>3375</v>
      </c>
      <c r="I362" s="60">
        <v>3375</v>
      </c>
    </row>
    <row r="363" spans="1:9" ht="15.75" thickBot="1" x14ac:dyDescent="0.3">
      <c r="A363" s="61" t="s">
        <v>454</v>
      </c>
      <c r="B363" s="53">
        <v>45777</v>
      </c>
      <c r="C363" s="53">
        <v>45808</v>
      </c>
      <c r="D363" s="54">
        <v>0</v>
      </c>
      <c r="E363" s="54">
        <v>0</v>
      </c>
      <c r="F363" s="54">
        <v>0</v>
      </c>
      <c r="G363" s="54">
        <v>0</v>
      </c>
      <c r="H363" s="54">
        <v>590</v>
      </c>
      <c r="I363" s="70">
        <v>590</v>
      </c>
    </row>
    <row r="364" spans="1:9" ht="15.75" thickBot="1" x14ac:dyDescent="0.3">
      <c r="A364" s="59" t="s">
        <v>454</v>
      </c>
      <c r="B364" s="50">
        <v>45777</v>
      </c>
      <c r="C364" s="50">
        <v>45808</v>
      </c>
      <c r="D364" s="51">
        <v>0</v>
      </c>
      <c r="E364" s="51">
        <v>0</v>
      </c>
      <c r="F364" s="51">
        <v>0</v>
      </c>
      <c r="G364" s="51">
        <v>0</v>
      </c>
      <c r="H364" s="52">
        <v>2260</v>
      </c>
      <c r="I364" s="60">
        <v>2260</v>
      </c>
    </row>
    <row r="365" spans="1:9" ht="15.75" thickBot="1" x14ac:dyDescent="0.3">
      <c r="A365" s="61" t="s">
        <v>335</v>
      </c>
      <c r="B365" s="53">
        <v>45777</v>
      </c>
      <c r="C365" s="53">
        <v>45808</v>
      </c>
      <c r="D365" s="54">
        <v>0</v>
      </c>
      <c r="E365" s="54">
        <v>0</v>
      </c>
      <c r="F365" s="54">
        <v>0</v>
      </c>
      <c r="G365" s="54">
        <v>0</v>
      </c>
      <c r="H365" s="55">
        <v>2260</v>
      </c>
      <c r="I365" s="62">
        <v>2260</v>
      </c>
    </row>
    <row r="366" spans="1:9" ht="15.75" thickBot="1" x14ac:dyDescent="0.3">
      <c r="A366" s="59" t="s">
        <v>316</v>
      </c>
      <c r="B366" s="50">
        <v>45777</v>
      </c>
      <c r="C366" s="50">
        <v>45808</v>
      </c>
      <c r="D366" s="51">
        <v>0</v>
      </c>
      <c r="E366" s="51">
        <v>0</v>
      </c>
      <c r="F366" s="51">
        <v>0</v>
      </c>
      <c r="G366" s="51">
        <v>0</v>
      </c>
      <c r="H366" s="52">
        <v>1500</v>
      </c>
      <c r="I366" s="60">
        <v>1500</v>
      </c>
    </row>
    <row r="367" spans="1:9" ht="15.75" thickBot="1" x14ac:dyDescent="0.3">
      <c r="A367" s="61" t="s">
        <v>316</v>
      </c>
      <c r="B367" s="53">
        <v>45777</v>
      </c>
      <c r="C367" s="53">
        <v>45808</v>
      </c>
      <c r="D367" s="54">
        <v>0</v>
      </c>
      <c r="E367" s="54">
        <v>0</v>
      </c>
      <c r="F367" s="54">
        <v>0</v>
      </c>
      <c r="G367" s="54">
        <v>0</v>
      </c>
      <c r="H367" s="55">
        <v>1800</v>
      </c>
      <c r="I367" s="62">
        <v>1800</v>
      </c>
    </row>
    <row r="368" spans="1:9" ht="15.75" thickBot="1" x14ac:dyDescent="0.3">
      <c r="A368" s="59" t="s">
        <v>316</v>
      </c>
      <c r="B368" s="50">
        <v>45777</v>
      </c>
      <c r="C368" s="50">
        <v>45808</v>
      </c>
      <c r="D368" s="51">
        <v>0</v>
      </c>
      <c r="E368" s="51">
        <v>0</v>
      </c>
      <c r="F368" s="51">
        <v>0</v>
      </c>
      <c r="G368" s="51">
        <v>0</v>
      </c>
      <c r="H368" s="52">
        <v>2700</v>
      </c>
      <c r="I368" s="60">
        <v>2700</v>
      </c>
    </row>
    <row r="369" spans="1:9" ht="15.75" thickBot="1" x14ac:dyDescent="0.3">
      <c r="A369" s="61" t="s">
        <v>317</v>
      </c>
      <c r="B369" s="53">
        <v>45761</v>
      </c>
      <c r="C369" s="53">
        <v>45747</v>
      </c>
      <c r="D369" s="54">
        <v>0</v>
      </c>
      <c r="E369" s="54">
        <v>0</v>
      </c>
      <c r="F369" s="54">
        <v>0</v>
      </c>
      <c r="G369" s="54">
        <v>0</v>
      </c>
      <c r="H369" s="55">
        <v>1800</v>
      </c>
      <c r="I369" s="62">
        <v>1800</v>
      </c>
    </row>
    <row r="370" spans="1:9" ht="15.75" thickBot="1" x14ac:dyDescent="0.3">
      <c r="A370" s="59" t="s">
        <v>318</v>
      </c>
      <c r="B370" s="50">
        <v>45777</v>
      </c>
      <c r="C370" s="50">
        <v>45808</v>
      </c>
      <c r="D370" s="51">
        <v>0</v>
      </c>
      <c r="E370" s="51">
        <v>0</v>
      </c>
      <c r="F370" s="51">
        <v>0</v>
      </c>
      <c r="G370" s="51">
        <v>0</v>
      </c>
      <c r="H370" s="52">
        <v>2500</v>
      </c>
      <c r="I370" s="60">
        <v>2500</v>
      </c>
    </row>
    <row r="371" spans="1:9" ht="15.75" thickBot="1" x14ac:dyDescent="0.3">
      <c r="A371" s="61" t="s">
        <v>328</v>
      </c>
      <c r="B371" s="53">
        <v>45777</v>
      </c>
      <c r="C371" s="53">
        <v>45808</v>
      </c>
      <c r="D371" s="54">
        <v>0</v>
      </c>
      <c r="E371" s="54">
        <v>0</v>
      </c>
      <c r="F371" s="54">
        <v>0</v>
      </c>
      <c r="G371" s="54">
        <v>0</v>
      </c>
      <c r="H371" s="55">
        <v>6000</v>
      </c>
      <c r="I371" s="62">
        <v>6000</v>
      </c>
    </row>
    <row r="372" spans="1:9" ht="15.75" thickBot="1" x14ac:dyDescent="0.3">
      <c r="A372" s="59" t="s">
        <v>319</v>
      </c>
      <c r="B372" s="50">
        <v>45777</v>
      </c>
      <c r="C372" s="50">
        <v>45808</v>
      </c>
      <c r="D372" s="51">
        <v>0</v>
      </c>
      <c r="E372" s="51">
        <v>0</v>
      </c>
      <c r="F372" s="51">
        <v>0</v>
      </c>
      <c r="G372" s="51">
        <v>0</v>
      </c>
      <c r="H372" s="52">
        <v>2925</v>
      </c>
      <c r="I372" s="60">
        <v>2925</v>
      </c>
    </row>
    <row r="373" spans="1:9" ht="15.75" thickBot="1" x14ac:dyDescent="0.3">
      <c r="A373" s="61" t="s">
        <v>321</v>
      </c>
      <c r="B373" s="53">
        <v>45777</v>
      </c>
      <c r="C373" s="53">
        <v>45808</v>
      </c>
      <c r="D373" s="54">
        <v>0</v>
      </c>
      <c r="E373" s="54">
        <v>0</v>
      </c>
      <c r="F373" s="54">
        <v>0</v>
      </c>
      <c r="G373" s="54">
        <v>0</v>
      </c>
      <c r="H373" s="55">
        <v>4500</v>
      </c>
      <c r="I373" s="62">
        <v>4500</v>
      </c>
    </row>
    <row r="374" spans="1:9" ht="15.75" thickBot="1" x14ac:dyDescent="0.3">
      <c r="A374" s="59" t="s">
        <v>455</v>
      </c>
      <c r="B374" s="50">
        <v>45777</v>
      </c>
      <c r="C374" s="50">
        <v>45807</v>
      </c>
      <c r="D374" s="51">
        <v>0</v>
      </c>
      <c r="E374" s="51">
        <v>0</v>
      </c>
      <c r="F374" s="51">
        <v>0</v>
      </c>
      <c r="G374" s="51">
        <v>0</v>
      </c>
      <c r="H374" s="52">
        <v>4500</v>
      </c>
      <c r="I374" s="60">
        <v>4500</v>
      </c>
    </row>
    <row r="375" spans="1:9" ht="15.75" thickBot="1" x14ac:dyDescent="0.3">
      <c r="A375" s="61" t="s">
        <v>457</v>
      </c>
      <c r="B375" s="53">
        <v>45777</v>
      </c>
      <c r="C375" s="53">
        <v>45808</v>
      </c>
      <c r="D375" s="54">
        <v>0</v>
      </c>
      <c r="E375" s="54">
        <v>0</v>
      </c>
      <c r="F375" s="54">
        <v>0</v>
      </c>
      <c r="G375" s="54">
        <v>0</v>
      </c>
      <c r="H375" s="54">
        <v>420</v>
      </c>
      <c r="I375" s="70">
        <v>420</v>
      </c>
    </row>
    <row r="376" spans="1:9" ht="15.75" thickBot="1" x14ac:dyDescent="0.3">
      <c r="A376" s="59" t="s">
        <v>457</v>
      </c>
      <c r="B376" s="50">
        <v>45777</v>
      </c>
      <c r="C376" s="50">
        <v>45808</v>
      </c>
      <c r="D376" s="51">
        <v>0</v>
      </c>
      <c r="E376" s="51">
        <v>0</v>
      </c>
      <c r="F376" s="51">
        <v>0</v>
      </c>
      <c r="G376" s="51">
        <v>0</v>
      </c>
      <c r="H376" s="52">
        <v>1400</v>
      </c>
      <c r="I376" s="60">
        <v>1400</v>
      </c>
    </row>
    <row r="377" spans="1:9" ht="15.75" thickBot="1" x14ac:dyDescent="0.3">
      <c r="A377" s="113" t="s">
        <v>245</v>
      </c>
      <c r="B377" s="114"/>
      <c r="C377" s="115"/>
      <c r="D377" s="56">
        <v>0</v>
      </c>
      <c r="E377" s="56">
        <v>0</v>
      </c>
      <c r="F377" s="56">
        <v>0</v>
      </c>
      <c r="G377" s="56">
        <v>0</v>
      </c>
      <c r="H377" s="57">
        <v>188435</v>
      </c>
      <c r="I377" s="63">
        <v>188435</v>
      </c>
    </row>
    <row r="378" spans="1:9" ht="21" customHeight="1" thickBot="1" x14ac:dyDescent="0.3">
      <c r="A378" s="131" t="s">
        <v>465</v>
      </c>
      <c r="B378" s="132"/>
      <c r="C378" s="132"/>
      <c r="D378" s="132"/>
      <c r="E378" s="132"/>
      <c r="F378" s="132"/>
      <c r="G378" s="132"/>
      <c r="H378" s="132"/>
      <c r="I378" s="133"/>
    </row>
    <row r="379" spans="1:9" ht="15.75" thickBot="1" x14ac:dyDescent="0.3">
      <c r="A379" s="61" t="s">
        <v>266</v>
      </c>
      <c r="B379" s="53">
        <v>45807</v>
      </c>
      <c r="C379" s="53">
        <v>45808</v>
      </c>
      <c r="D379" s="54">
        <v>0</v>
      </c>
      <c r="E379" s="54">
        <v>0</v>
      </c>
      <c r="F379" s="54">
        <v>0</v>
      </c>
      <c r="G379" s="54">
        <v>0</v>
      </c>
      <c r="H379" s="55">
        <v>6000</v>
      </c>
      <c r="I379" s="62">
        <v>6000</v>
      </c>
    </row>
    <row r="380" spans="1:9" ht="15.75" thickBot="1" x14ac:dyDescent="0.3">
      <c r="A380" s="59" t="s">
        <v>267</v>
      </c>
      <c r="B380" s="50">
        <v>45807</v>
      </c>
      <c r="C380" s="50">
        <v>45808</v>
      </c>
      <c r="D380" s="51">
        <v>0</v>
      </c>
      <c r="E380" s="51">
        <v>0</v>
      </c>
      <c r="F380" s="51">
        <v>0</v>
      </c>
      <c r="G380" s="51">
        <v>0</v>
      </c>
      <c r="H380" s="52">
        <v>3375</v>
      </c>
      <c r="I380" s="60">
        <v>3375</v>
      </c>
    </row>
    <row r="381" spans="1:9" ht="15.75" thickBot="1" x14ac:dyDescent="0.3">
      <c r="A381" s="61" t="s">
        <v>458</v>
      </c>
      <c r="B381" s="53">
        <v>45807</v>
      </c>
      <c r="C381" s="53">
        <v>45807</v>
      </c>
      <c r="D381" s="54">
        <v>0</v>
      </c>
      <c r="E381" s="54">
        <v>0</v>
      </c>
      <c r="F381" s="54">
        <v>0</v>
      </c>
      <c r="G381" s="54">
        <v>0</v>
      </c>
      <c r="H381" s="55">
        <v>6000</v>
      </c>
      <c r="I381" s="62">
        <v>6000</v>
      </c>
    </row>
    <row r="382" spans="1:9" ht="15.75" thickBot="1" x14ac:dyDescent="0.3">
      <c r="A382" s="59" t="s">
        <v>269</v>
      </c>
      <c r="B382" s="50">
        <v>45807</v>
      </c>
      <c r="C382" s="50">
        <v>45808</v>
      </c>
      <c r="D382" s="51">
        <v>0</v>
      </c>
      <c r="E382" s="51">
        <v>0</v>
      </c>
      <c r="F382" s="51">
        <v>0</v>
      </c>
      <c r="G382" s="51">
        <v>0</v>
      </c>
      <c r="H382" s="52">
        <v>3375</v>
      </c>
      <c r="I382" s="60">
        <v>3375</v>
      </c>
    </row>
    <row r="383" spans="1:9" ht="15.75" thickBot="1" x14ac:dyDescent="0.3">
      <c r="A383" s="61" t="s">
        <v>270</v>
      </c>
      <c r="B383" s="53">
        <v>45807</v>
      </c>
      <c r="C383" s="53">
        <v>45808</v>
      </c>
      <c r="D383" s="54">
        <v>0</v>
      </c>
      <c r="E383" s="54">
        <v>0</v>
      </c>
      <c r="F383" s="54">
        <v>0</v>
      </c>
      <c r="G383" s="54">
        <v>0</v>
      </c>
      <c r="H383" s="55">
        <v>6000</v>
      </c>
      <c r="I383" s="62">
        <v>6000</v>
      </c>
    </row>
    <row r="384" spans="1:9" ht="15.75" thickBot="1" x14ac:dyDescent="0.3">
      <c r="A384" s="59" t="s">
        <v>271</v>
      </c>
      <c r="B384" s="50">
        <v>45807</v>
      </c>
      <c r="C384" s="50">
        <v>45808</v>
      </c>
      <c r="D384" s="51">
        <v>0</v>
      </c>
      <c r="E384" s="51">
        <v>0</v>
      </c>
      <c r="F384" s="51">
        <v>0</v>
      </c>
      <c r="G384" s="51">
        <v>0</v>
      </c>
      <c r="H384" s="51">
        <v>32.5</v>
      </c>
      <c r="I384" s="69">
        <v>32.5</v>
      </c>
    </row>
    <row r="385" spans="1:9" ht="15.75" thickBot="1" x14ac:dyDescent="0.3">
      <c r="A385" s="61" t="s">
        <v>271</v>
      </c>
      <c r="B385" s="53">
        <v>45807</v>
      </c>
      <c r="C385" s="53">
        <v>45808</v>
      </c>
      <c r="D385" s="54">
        <v>0</v>
      </c>
      <c r="E385" s="54">
        <v>0</v>
      </c>
      <c r="F385" s="54">
        <v>0</v>
      </c>
      <c r="G385" s="54">
        <v>0</v>
      </c>
      <c r="H385" s="54">
        <v>680</v>
      </c>
      <c r="I385" s="70">
        <v>680</v>
      </c>
    </row>
    <row r="386" spans="1:9" ht="15.75" thickBot="1" x14ac:dyDescent="0.3">
      <c r="A386" s="59" t="s">
        <v>272</v>
      </c>
      <c r="B386" s="50">
        <v>45807</v>
      </c>
      <c r="C386" s="50">
        <v>45808</v>
      </c>
      <c r="D386" s="51">
        <v>0</v>
      </c>
      <c r="E386" s="51">
        <v>0</v>
      </c>
      <c r="F386" s="51">
        <v>0</v>
      </c>
      <c r="G386" s="51">
        <v>0</v>
      </c>
      <c r="H386" s="51">
        <v>900</v>
      </c>
      <c r="I386" s="69">
        <v>900</v>
      </c>
    </row>
    <row r="387" spans="1:9" ht="15.75" thickBot="1" x14ac:dyDescent="0.3">
      <c r="A387" s="61" t="s">
        <v>272</v>
      </c>
      <c r="B387" s="53">
        <v>45807</v>
      </c>
      <c r="C387" s="53">
        <v>45808</v>
      </c>
      <c r="D387" s="54">
        <v>0</v>
      </c>
      <c r="E387" s="54">
        <v>0</v>
      </c>
      <c r="F387" s="54">
        <v>0</v>
      </c>
      <c r="G387" s="54">
        <v>0</v>
      </c>
      <c r="H387" s="55">
        <v>2475</v>
      </c>
      <c r="I387" s="62">
        <v>2475</v>
      </c>
    </row>
    <row r="388" spans="1:9" ht="15.75" thickBot="1" x14ac:dyDescent="0.3">
      <c r="A388" s="59" t="s">
        <v>325</v>
      </c>
      <c r="B388" s="50">
        <v>45807</v>
      </c>
      <c r="C388" s="50">
        <v>45808</v>
      </c>
      <c r="D388" s="51">
        <v>0</v>
      </c>
      <c r="E388" s="51">
        <v>0</v>
      </c>
      <c r="F388" s="51">
        <v>0</v>
      </c>
      <c r="G388" s="51">
        <v>0</v>
      </c>
      <c r="H388" s="52">
        <v>2625</v>
      </c>
      <c r="I388" s="60">
        <v>2625</v>
      </c>
    </row>
    <row r="389" spans="1:9" ht="15.75" thickBot="1" x14ac:dyDescent="0.3">
      <c r="A389" s="61" t="s">
        <v>325</v>
      </c>
      <c r="B389" s="53">
        <v>45807</v>
      </c>
      <c r="C389" s="53">
        <v>45808</v>
      </c>
      <c r="D389" s="54">
        <v>0</v>
      </c>
      <c r="E389" s="54">
        <v>0</v>
      </c>
      <c r="F389" s="54">
        <v>0</v>
      </c>
      <c r="G389" s="54">
        <v>0</v>
      </c>
      <c r="H389" s="55">
        <v>3375</v>
      </c>
      <c r="I389" s="62">
        <v>3375</v>
      </c>
    </row>
    <row r="390" spans="1:9" ht="15.75" thickBot="1" x14ac:dyDescent="0.3">
      <c r="A390" s="59" t="s">
        <v>459</v>
      </c>
      <c r="B390" s="50">
        <v>45807</v>
      </c>
      <c r="C390" s="50">
        <v>45808</v>
      </c>
      <c r="D390" s="51">
        <v>0</v>
      </c>
      <c r="E390" s="51">
        <v>0</v>
      </c>
      <c r="F390" s="51">
        <v>0</v>
      </c>
      <c r="G390" s="51">
        <v>0</v>
      </c>
      <c r="H390" s="52">
        <v>3375</v>
      </c>
      <c r="I390" s="60">
        <v>3375</v>
      </c>
    </row>
    <row r="391" spans="1:9" ht="15.75" thickBot="1" x14ac:dyDescent="0.3">
      <c r="A391" s="61" t="s">
        <v>448</v>
      </c>
      <c r="B391" s="53">
        <v>45807</v>
      </c>
      <c r="C391" s="53">
        <v>45808</v>
      </c>
      <c r="D391" s="54">
        <v>0</v>
      </c>
      <c r="E391" s="54">
        <v>0</v>
      </c>
      <c r="F391" s="54">
        <v>0</v>
      </c>
      <c r="G391" s="54">
        <v>0</v>
      </c>
      <c r="H391" s="55">
        <v>3375</v>
      </c>
      <c r="I391" s="62">
        <v>3375</v>
      </c>
    </row>
    <row r="392" spans="1:9" ht="15.75" thickBot="1" x14ac:dyDescent="0.3">
      <c r="A392" s="59" t="s">
        <v>273</v>
      </c>
      <c r="B392" s="50">
        <v>45807</v>
      </c>
      <c r="C392" s="50">
        <v>45808</v>
      </c>
      <c r="D392" s="51">
        <v>0</v>
      </c>
      <c r="E392" s="51">
        <v>0</v>
      </c>
      <c r="F392" s="51">
        <v>0</v>
      </c>
      <c r="G392" s="51">
        <v>0</v>
      </c>
      <c r="H392" s="52">
        <v>2260</v>
      </c>
      <c r="I392" s="60">
        <v>2260</v>
      </c>
    </row>
    <row r="393" spans="1:9" ht="15.75" thickBot="1" x14ac:dyDescent="0.3">
      <c r="A393" s="61" t="s">
        <v>275</v>
      </c>
      <c r="B393" s="53">
        <v>45807</v>
      </c>
      <c r="C393" s="53">
        <v>45808</v>
      </c>
      <c r="D393" s="54">
        <v>0</v>
      </c>
      <c r="E393" s="54">
        <v>0</v>
      </c>
      <c r="F393" s="54">
        <v>0</v>
      </c>
      <c r="G393" s="54">
        <v>0</v>
      </c>
      <c r="H393" s="55">
        <v>7500</v>
      </c>
      <c r="I393" s="62">
        <v>7500</v>
      </c>
    </row>
    <row r="394" spans="1:9" ht="15.75" thickBot="1" x14ac:dyDescent="0.3">
      <c r="A394" s="59" t="s">
        <v>276</v>
      </c>
      <c r="B394" s="50">
        <v>45807</v>
      </c>
      <c r="C394" s="50">
        <v>45808</v>
      </c>
      <c r="D394" s="51">
        <v>0</v>
      </c>
      <c r="E394" s="51">
        <v>0</v>
      </c>
      <c r="F394" s="51">
        <v>0</v>
      </c>
      <c r="G394" s="51">
        <v>0</v>
      </c>
      <c r="H394" s="51">
        <v>410</v>
      </c>
      <c r="I394" s="69">
        <v>410</v>
      </c>
    </row>
    <row r="395" spans="1:9" ht="15.75" thickBot="1" x14ac:dyDescent="0.3">
      <c r="A395" s="61" t="s">
        <v>276</v>
      </c>
      <c r="B395" s="53">
        <v>45807</v>
      </c>
      <c r="C395" s="53">
        <v>45808</v>
      </c>
      <c r="D395" s="54">
        <v>0</v>
      </c>
      <c r="E395" s="54">
        <v>0</v>
      </c>
      <c r="F395" s="54">
        <v>0</v>
      </c>
      <c r="G395" s="54">
        <v>0</v>
      </c>
      <c r="H395" s="55">
        <v>1870</v>
      </c>
      <c r="I395" s="62">
        <v>1870</v>
      </c>
    </row>
    <row r="396" spans="1:9" ht="15.75" thickBot="1" x14ac:dyDescent="0.3">
      <c r="A396" s="59" t="s">
        <v>277</v>
      </c>
      <c r="B396" s="50">
        <v>45807</v>
      </c>
      <c r="C396" s="50">
        <v>45807</v>
      </c>
      <c r="D396" s="51">
        <v>0</v>
      </c>
      <c r="E396" s="51">
        <v>0</v>
      </c>
      <c r="F396" s="51">
        <v>0</v>
      </c>
      <c r="G396" s="51">
        <v>0</v>
      </c>
      <c r="H396" s="52">
        <v>2260</v>
      </c>
      <c r="I396" s="60">
        <v>2260</v>
      </c>
    </row>
    <row r="397" spans="1:9" ht="15.75" thickBot="1" x14ac:dyDescent="0.3">
      <c r="A397" s="61" t="s">
        <v>279</v>
      </c>
      <c r="B397" s="53">
        <v>45807</v>
      </c>
      <c r="C397" s="53">
        <v>45807</v>
      </c>
      <c r="D397" s="54">
        <v>0</v>
      </c>
      <c r="E397" s="54">
        <v>0</v>
      </c>
      <c r="F397" s="54">
        <v>0</v>
      </c>
      <c r="G397" s="54">
        <v>0</v>
      </c>
      <c r="H397" s="55">
        <v>3375</v>
      </c>
      <c r="I397" s="62">
        <v>3375</v>
      </c>
    </row>
    <row r="398" spans="1:9" ht="15.75" thickBot="1" x14ac:dyDescent="0.3">
      <c r="A398" s="59" t="s">
        <v>282</v>
      </c>
      <c r="B398" s="50">
        <v>45807</v>
      </c>
      <c r="C398" s="50">
        <v>45807</v>
      </c>
      <c r="D398" s="51">
        <v>0</v>
      </c>
      <c r="E398" s="51">
        <v>0</v>
      </c>
      <c r="F398" s="51">
        <v>0</v>
      </c>
      <c r="G398" s="51">
        <v>0</v>
      </c>
      <c r="H398" s="52">
        <v>2260</v>
      </c>
      <c r="I398" s="60">
        <v>2260</v>
      </c>
    </row>
    <row r="399" spans="1:9" ht="15.75" thickBot="1" x14ac:dyDescent="0.3">
      <c r="A399" s="61" t="s">
        <v>283</v>
      </c>
      <c r="B399" s="53">
        <v>45807</v>
      </c>
      <c r="C399" s="53">
        <v>45808</v>
      </c>
      <c r="D399" s="54">
        <v>0</v>
      </c>
      <c r="E399" s="54">
        <v>0</v>
      </c>
      <c r="F399" s="54">
        <v>0</v>
      </c>
      <c r="G399" s="54">
        <v>0</v>
      </c>
      <c r="H399" s="54">
        <v>787.5</v>
      </c>
      <c r="I399" s="70">
        <v>787.5</v>
      </c>
    </row>
    <row r="400" spans="1:9" ht="15.75" thickBot="1" x14ac:dyDescent="0.3">
      <c r="A400" s="59" t="s">
        <v>283</v>
      </c>
      <c r="B400" s="50">
        <v>45807</v>
      </c>
      <c r="C400" s="50">
        <v>45808</v>
      </c>
      <c r="D400" s="51">
        <v>0</v>
      </c>
      <c r="E400" s="51">
        <v>0</v>
      </c>
      <c r="F400" s="51">
        <v>0</v>
      </c>
      <c r="G400" s="51">
        <v>0</v>
      </c>
      <c r="H400" s="52">
        <v>1462.5</v>
      </c>
      <c r="I400" s="60">
        <v>1462.5</v>
      </c>
    </row>
    <row r="401" spans="1:9" ht="15.75" thickBot="1" x14ac:dyDescent="0.3">
      <c r="A401" s="61" t="s">
        <v>331</v>
      </c>
      <c r="B401" s="53">
        <v>45807</v>
      </c>
      <c r="C401" s="53">
        <v>45808</v>
      </c>
      <c r="D401" s="54">
        <v>0</v>
      </c>
      <c r="E401" s="54">
        <v>0</v>
      </c>
      <c r="F401" s="54">
        <v>0</v>
      </c>
      <c r="G401" s="54">
        <v>0</v>
      </c>
      <c r="H401" s="55">
        <v>3375</v>
      </c>
      <c r="I401" s="62">
        <v>3375</v>
      </c>
    </row>
    <row r="402" spans="1:9" ht="15.75" thickBot="1" x14ac:dyDescent="0.3">
      <c r="A402" s="59" t="s">
        <v>450</v>
      </c>
      <c r="B402" s="50">
        <v>45807</v>
      </c>
      <c r="C402" s="50">
        <v>45808</v>
      </c>
      <c r="D402" s="51">
        <v>0</v>
      </c>
      <c r="E402" s="51">
        <v>0</v>
      </c>
      <c r="F402" s="51">
        <v>0</v>
      </c>
      <c r="G402" s="51">
        <v>0</v>
      </c>
      <c r="H402" s="52">
        <v>2137.5</v>
      </c>
      <c r="I402" s="60">
        <v>2137.5</v>
      </c>
    </row>
    <row r="403" spans="1:9" ht="15.75" thickBot="1" x14ac:dyDescent="0.3">
      <c r="A403" s="61" t="s">
        <v>451</v>
      </c>
      <c r="B403" s="53">
        <v>45807</v>
      </c>
      <c r="C403" s="53">
        <v>45808</v>
      </c>
      <c r="D403" s="54">
        <v>0</v>
      </c>
      <c r="E403" s="54">
        <v>0</v>
      </c>
      <c r="F403" s="54">
        <v>0</v>
      </c>
      <c r="G403" s="54">
        <v>0</v>
      </c>
      <c r="H403" s="54">
        <v>562.5</v>
      </c>
      <c r="I403" s="70">
        <v>562.5</v>
      </c>
    </row>
    <row r="404" spans="1:9" ht="15.75" thickBot="1" x14ac:dyDescent="0.3">
      <c r="A404" s="59" t="s">
        <v>451</v>
      </c>
      <c r="B404" s="50">
        <v>45807</v>
      </c>
      <c r="C404" s="50">
        <v>45808</v>
      </c>
      <c r="D404" s="51">
        <v>0</v>
      </c>
      <c r="E404" s="51">
        <v>0</v>
      </c>
      <c r="F404" s="51">
        <v>0</v>
      </c>
      <c r="G404" s="51">
        <v>0</v>
      </c>
      <c r="H404" s="52">
        <v>1687.5</v>
      </c>
      <c r="I404" s="60">
        <v>1687.5</v>
      </c>
    </row>
    <row r="405" spans="1:9" ht="15.75" thickBot="1" x14ac:dyDescent="0.3">
      <c r="A405" s="61" t="s">
        <v>285</v>
      </c>
      <c r="B405" s="53">
        <v>45807</v>
      </c>
      <c r="C405" s="53">
        <v>45808</v>
      </c>
      <c r="D405" s="54">
        <v>0</v>
      </c>
      <c r="E405" s="54">
        <v>0</v>
      </c>
      <c r="F405" s="54">
        <v>0</v>
      </c>
      <c r="G405" s="54">
        <v>0</v>
      </c>
      <c r="H405" s="55">
        <v>1500</v>
      </c>
      <c r="I405" s="62">
        <v>1500</v>
      </c>
    </row>
    <row r="406" spans="1:9" ht="15.75" thickBot="1" x14ac:dyDescent="0.3">
      <c r="A406" s="59" t="s">
        <v>285</v>
      </c>
      <c r="B406" s="50">
        <v>45807</v>
      </c>
      <c r="C406" s="50">
        <v>45808</v>
      </c>
      <c r="D406" s="51">
        <v>0</v>
      </c>
      <c r="E406" s="51">
        <v>0</v>
      </c>
      <c r="F406" s="51">
        <v>0</v>
      </c>
      <c r="G406" s="51">
        <v>0</v>
      </c>
      <c r="H406" s="52">
        <v>1125</v>
      </c>
      <c r="I406" s="60">
        <v>1125</v>
      </c>
    </row>
    <row r="407" spans="1:9" ht="15.75" thickBot="1" x14ac:dyDescent="0.3">
      <c r="A407" s="61" t="s">
        <v>285</v>
      </c>
      <c r="B407" s="53">
        <v>45807</v>
      </c>
      <c r="C407" s="53">
        <v>45808</v>
      </c>
      <c r="D407" s="54">
        <v>0</v>
      </c>
      <c r="E407" s="54">
        <v>0</v>
      </c>
      <c r="F407" s="54">
        <v>0</v>
      </c>
      <c r="G407" s="54">
        <v>0</v>
      </c>
      <c r="H407" s="55">
        <v>3375</v>
      </c>
      <c r="I407" s="62">
        <v>3375</v>
      </c>
    </row>
    <row r="408" spans="1:9" ht="15.75" thickBot="1" x14ac:dyDescent="0.3">
      <c r="A408" s="59" t="s">
        <v>330</v>
      </c>
      <c r="B408" s="50">
        <v>45807</v>
      </c>
      <c r="C408" s="50">
        <v>45808</v>
      </c>
      <c r="D408" s="51">
        <v>0</v>
      </c>
      <c r="E408" s="51">
        <v>0</v>
      </c>
      <c r="F408" s="51">
        <v>0</v>
      </c>
      <c r="G408" s="51">
        <v>0</v>
      </c>
      <c r="H408" s="52">
        <v>3375</v>
      </c>
      <c r="I408" s="60">
        <v>3375</v>
      </c>
    </row>
    <row r="409" spans="1:9" ht="15.75" thickBot="1" x14ac:dyDescent="0.3">
      <c r="A409" s="61" t="s">
        <v>291</v>
      </c>
      <c r="B409" s="53">
        <v>45807</v>
      </c>
      <c r="C409" s="53">
        <v>45807</v>
      </c>
      <c r="D409" s="54">
        <v>0</v>
      </c>
      <c r="E409" s="54">
        <v>0</v>
      </c>
      <c r="F409" s="54">
        <v>0</v>
      </c>
      <c r="G409" s="54">
        <v>0</v>
      </c>
      <c r="H409" s="55">
        <v>3500</v>
      </c>
      <c r="I409" s="62">
        <v>3500</v>
      </c>
    </row>
    <row r="410" spans="1:9" ht="15.75" thickBot="1" x14ac:dyDescent="0.3">
      <c r="A410" s="59" t="s">
        <v>291</v>
      </c>
      <c r="B410" s="50">
        <v>45807</v>
      </c>
      <c r="C410" s="50">
        <v>45807</v>
      </c>
      <c r="D410" s="51">
        <v>0</v>
      </c>
      <c r="E410" s="51">
        <v>0</v>
      </c>
      <c r="F410" s="51">
        <v>0</v>
      </c>
      <c r="G410" s="51">
        <v>0</v>
      </c>
      <c r="H410" s="52">
        <v>7750</v>
      </c>
      <c r="I410" s="60">
        <v>7750</v>
      </c>
    </row>
    <row r="411" spans="1:9" ht="15.75" thickBot="1" x14ac:dyDescent="0.3">
      <c r="A411" s="61" t="s">
        <v>292</v>
      </c>
      <c r="B411" s="53">
        <v>45807</v>
      </c>
      <c r="C411" s="53">
        <v>45808</v>
      </c>
      <c r="D411" s="54">
        <v>0</v>
      </c>
      <c r="E411" s="54">
        <v>0</v>
      </c>
      <c r="F411" s="54">
        <v>0</v>
      </c>
      <c r="G411" s="54">
        <v>0</v>
      </c>
      <c r="H411" s="55">
        <v>6000</v>
      </c>
      <c r="I411" s="62">
        <v>6000</v>
      </c>
    </row>
    <row r="412" spans="1:9" ht="15.75" thickBot="1" x14ac:dyDescent="0.3">
      <c r="A412" s="59" t="s">
        <v>293</v>
      </c>
      <c r="B412" s="50">
        <v>45807</v>
      </c>
      <c r="C412" s="50">
        <v>45807</v>
      </c>
      <c r="D412" s="51">
        <v>0</v>
      </c>
      <c r="E412" s="51">
        <v>0</v>
      </c>
      <c r="F412" s="51">
        <v>0</v>
      </c>
      <c r="G412" s="51">
        <v>0</v>
      </c>
      <c r="H412" s="52">
        <v>3375</v>
      </c>
      <c r="I412" s="60">
        <v>3375</v>
      </c>
    </row>
    <row r="413" spans="1:9" ht="15.75" thickBot="1" x14ac:dyDescent="0.3">
      <c r="A413" s="61" t="s">
        <v>295</v>
      </c>
      <c r="B413" s="53">
        <v>45807</v>
      </c>
      <c r="C413" s="53">
        <v>45807</v>
      </c>
      <c r="D413" s="54">
        <v>0</v>
      </c>
      <c r="E413" s="54">
        <v>0</v>
      </c>
      <c r="F413" s="54">
        <v>0</v>
      </c>
      <c r="G413" s="54">
        <v>0</v>
      </c>
      <c r="H413" s="55">
        <v>2260</v>
      </c>
      <c r="I413" s="62">
        <v>2260</v>
      </c>
    </row>
    <row r="414" spans="1:9" ht="15.75" thickBot="1" x14ac:dyDescent="0.3">
      <c r="A414" s="59" t="s">
        <v>299</v>
      </c>
      <c r="B414" s="50">
        <v>45807</v>
      </c>
      <c r="C414" s="50">
        <v>45808</v>
      </c>
      <c r="D414" s="51">
        <v>0</v>
      </c>
      <c r="E414" s="51">
        <v>0</v>
      </c>
      <c r="F414" s="51">
        <v>0</v>
      </c>
      <c r="G414" s="51">
        <v>0</v>
      </c>
      <c r="H414" s="52">
        <v>4000</v>
      </c>
      <c r="I414" s="60">
        <v>4000</v>
      </c>
    </row>
    <row r="415" spans="1:9" ht="15.75" thickBot="1" x14ac:dyDescent="0.3">
      <c r="A415" s="61" t="s">
        <v>332</v>
      </c>
      <c r="B415" s="53">
        <v>45807</v>
      </c>
      <c r="C415" s="53">
        <v>45808</v>
      </c>
      <c r="D415" s="54">
        <v>0</v>
      </c>
      <c r="E415" s="54">
        <v>0</v>
      </c>
      <c r="F415" s="54">
        <v>0</v>
      </c>
      <c r="G415" s="54">
        <v>0</v>
      </c>
      <c r="H415" s="54">
        <v>162.5</v>
      </c>
      <c r="I415" s="70">
        <v>162.5</v>
      </c>
    </row>
    <row r="416" spans="1:9" ht="15.75" thickBot="1" x14ac:dyDescent="0.3">
      <c r="A416" s="59" t="s">
        <v>332</v>
      </c>
      <c r="B416" s="50">
        <v>45807</v>
      </c>
      <c r="C416" s="50">
        <v>45808</v>
      </c>
      <c r="D416" s="51">
        <v>0</v>
      </c>
      <c r="E416" s="51">
        <v>0</v>
      </c>
      <c r="F416" s="51">
        <v>0</v>
      </c>
      <c r="G416" s="51">
        <v>0</v>
      </c>
      <c r="H416" s="51">
        <v>900</v>
      </c>
      <c r="I416" s="69">
        <v>900</v>
      </c>
    </row>
    <row r="417" spans="1:9" ht="15.75" thickBot="1" x14ac:dyDescent="0.3">
      <c r="A417" s="61" t="s">
        <v>452</v>
      </c>
      <c r="B417" s="53">
        <v>45807</v>
      </c>
      <c r="C417" s="53">
        <v>45808</v>
      </c>
      <c r="D417" s="54">
        <v>0</v>
      </c>
      <c r="E417" s="54">
        <v>0</v>
      </c>
      <c r="F417" s="54">
        <v>0</v>
      </c>
      <c r="G417" s="54">
        <v>0</v>
      </c>
      <c r="H417" s="54">
        <v>300</v>
      </c>
      <c r="I417" s="70">
        <v>300</v>
      </c>
    </row>
    <row r="418" spans="1:9" ht="15.75" thickBot="1" x14ac:dyDescent="0.3">
      <c r="A418" s="59" t="s">
        <v>452</v>
      </c>
      <c r="B418" s="50">
        <v>45807</v>
      </c>
      <c r="C418" s="50">
        <v>45808</v>
      </c>
      <c r="D418" s="51">
        <v>0</v>
      </c>
      <c r="E418" s="51">
        <v>0</v>
      </c>
      <c r="F418" s="51">
        <v>0</v>
      </c>
      <c r="G418" s="51">
        <v>0</v>
      </c>
      <c r="H418" s="51">
        <v>900</v>
      </c>
      <c r="I418" s="69">
        <v>900</v>
      </c>
    </row>
    <row r="419" spans="1:9" ht="15.75" thickBot="1" x14ac:dyDescent="0.3">
      <c r="A419" s="61" t="s">
        <v>52</v>
      </c>
      <c r="B419" s="53">
        <v>45807</v>
      </c>
      <c r="C419" s="53">
        <v>45808</v>
      </c>
      <c r="D419" s="54">
        <v>0</v>
      </c>
      <c r="E419" s="54">
        <v>0</v>
      </c>
      <c r="F419" s="54">
        <v>0</v>
      </c>
      <c r="G419" s="54">
        <v>0</v>
      </c>
      <c r="H419" s="54">
        <v>300</v>
      </c>
      <c r="I419" s="70">
        <v>300</v>
      </c>
    </row>
    <row r="420" spans="1:9" ht="15.75" thickBot="1" x14ac:dyDescent="0.3">
      <c r="A420" s="59" t="s">
        <v>52</v>
      </c>
      <c r="B420" s="50">
        <v>45807</v>
      </c>
      <c r="C420" s="50">
        <v>45808</v>
      </c>
      <c r="D420" s="51">
        <v>0</v>
      </c>
      <c r="E420" s="51">
        <v>0</v>
      </c>
      <c r="F420" s="51">
        <v>0</v>
      </c>
      <c r="G420" s="51">
        <v>0</v>
      </c>
      <c r="H420" s="52">
        <v>1700</v>
      </c>
      <c r="I420" s="60">
        <v>1700</v>
      </c>
    </row>
    <row r="421" spans="1:9" ht="15.75" thickBot="1" x14ac:dyDescent="0.3">
      <c r="A421" s="61" t="s">
        <v>333</v>
      </c>
      <c r="B421" s="53">
        <v>45807</v>
      </c>
      <c r="C421" s="53">
        <v>45808</v>
      </c>
      <c r="D421" s="54">
        <v>0</v>
      </c>
      <c r="E421" s="54">
        <v>0</v>
      </c>
      <c r="F421" s="54">
        <v>0</v>
      </c>
      <c r="G421" s="54">
        <v>0</v>
      </c>
      <c r="H421" s="54">
        <v>100</v>
      </c>
      <c r="I421" s="70">
        <v>100</v>
      </c>
    </row>
    <row r="422" spans="1:9" ht="15.75" thickBot="1" x14ac:dyDescent="0.3">
      <c r="A422" s="59" t="s">
        <v>333</v>
      </c>
      <c r="B422" s="50">
        <v>45807</v>
      </c>
      <c r="C422" s="50">
        <v>45808</v>
      </c>
      <c r="D422" s="51">
        <v>0</v>
      </c>
      <c r="E422" s="51">
        <v>0</v>
      </c>
      <c r="F422" s="51">
        <v>0</v>
      </c>
      <c r="G422" s="51">
        <v>0</v>
      </c>
      <c r="H422" s="51">
        <v>750</v>
      </c>
      <c r="I422" s="69">
        <v>750</v>
      </c>
    </row>
    <row r="423" spans="1:9" ht="15.75" thickBot="1" x14ac:dyDescent="0.3">
      <c r="A423" s="61" t="s">
        <v>326</v>
      </c>
      <c r="B423" s="53">
        <v>45807</v>
      </c>
      <c r="C423" s="53">
        <v>45808</v>
      </c>
      <c r="D423" s="54">
        <v>0</v>
      </c>
      <c r="E423" s="54">
        <v>0</v>
      </c>
      <c r="F423" s="54">
        <v>0</v>
      </c>
      <c r="G423" s="54">
        <v>0</v>
      </c>
      <c r="H423" s="55">
        <v>3375</v>
      </c>
      <c r="I423" s="62">
        <v>3375</v>
      </c>
    </row>
    <row r="424" spans="1:9" ht="15.75" thickBot="1" x14ac:dyDescent="0.3">
      <c r="A424" s="59" t="s">
        <v>306</v>
      </c>
      <c r="B424" s="50">
        <v>45807</v>
      </c>
      <c r="C424" s="50">
        <v>45808</v>
      </c>
      <c r="D424" s="51">
        <v>0</v>
      </c>
      <c r="E424" s="51">
        <v>0</v>
      </c>
      <c r="F424" s="51">
        <v>0</v>
      </c>
      <c r="G424" s="51">
        <v>0</v>
      </c>
      <c r="H424" s="52">
        <v>4500</v>
      </c>
      <c r="I424" s="60">
        <v>4500</v>
      </c>
    </row>
    <row r="425" spans="1:9" ht="15.75" thickBot="1" x14ac:dyDescent="0.3">
      <c r="A425" s="61" t="s">
        <v>329</v>
      </c>
      <c r="B425" s="53">
        <v>45807</v>
      </c>
      <c r="C425" s="53">
        <v>45808</v>
      </c>
      <c r="D425" s="54">
        <v>0</v>
      </c>
      <c r="E425" s="54">
        <v>0</v>
      </c>
      <c r="F425" s="54">
        <v>0</v>
      </c>
      <c r="G425" s="54">
        <v>0</v>
      </c>
      <c r="H425" s="55">
        <v>6000</v>
      </c>
      <c r="I425" s="62">
        <v>6000</v>
      </c>
    </row>
    <row r="426" spans="1:9" ht="15.75" thickBot="1" x14ac:dyDescent="0.3">
      <c r="A426" s="59" t="s">
        <v>309</v>
      </c>
      <c r="B426" s="50">
        <v>45807</v>
      </c>
      <c r="C426" s="50">
        <v>45808</v>
      </c>
      <c r="D426" s="51">
        <v>0</v>
      </c>
      <c r="E426" s="51">
        <v>0</v>
      </c>
      <c r="F426" s="51">
        <v>0</v>
      </c>
      <c r="G426" s="51">
        <v>0</v>
      </c>
      <c r="H426" s="51">
        <v>225</v>
      </c>
      <c r="I426" s="69">
        <v>225</v>
      </c>
    </row>
    <row r="427" spans="1:9" ht="15.75" thickBot="1" x14ac:dyDescent="0.3">
      <c r="A427" s="61" t="s">
        <v>309</v>
      </c>
      <c r="B427" s="53">
        <v>45807</v>
      </c>
      <c r="C427" s="53">
        <v>45808</v>
      </c>
      <c r="D427" s="54">
        <v>0</v>
      </c>
      <c r="E427" s="54">
        <v>0</v>
      </c>
      <c r="F427" s="54">
        <v>0</v>
      </c>
      <c r="G427" s="54">
        <v>0</v>
      </c>
      <c r="H427" s="55">
        <v>1050</v>
      </c>
      <c r="I427" s="62">
        <v>1050</v>
      </c>
    </row>
    <row r="428" spans="1:9" ht="15.75" thickBot="1" x14ac:dyDescent="0.3">
      <c r="A428" s="59" t="s">
        <v>310</v>
      </c>
      <c r="B428" s="50">
        <v>45807</v>
      </c>
      <c r="C428" s="50">
        <v>45808</v>
      </c>
      <c r="D428" s="51">
        <v>0</v>
      </c>
      <c r="E428" s="51">
        <v>0</v>
      </c>
      <c r="F428" s="51">
        <v>0</v>
      </c>
      <c r="G428" s="51">
        <v>0</v>
      </c>
      <c r="H428" s="52">
        <v>4500</v>
      </c>
      <c r="I428" s="60">
        <v>4500</v>
      </c>
    </row>
    <row r="429" spans="1:9" ht="15.75" thickBot="1" x14ac:dyDescent="0.3">
      <c r="A429" s="61" t="s">
        <v>311</v>
      </c>
      <c r="B429" s="53">
        <v>45807</v>
      </c>
      <c r="C429" s="53">
        <v>45808</v>
      </c>
      <c r="D429" s="54">
        <v>0</v>
      </c>
      <c r="E429" s="54">
        <v>0</v>
      </c>
      <c r="F429" s="54">
        <v>0</v>
      </c>
      <c r="G429" s="54">
        <v>0</v>
      </c>
      <c r="H429" s="55">
        <v>2260</v>
      </c>
      <c r="I429" s="62">
        <v>2260</v>
      </c>
    </row>
    <row r="430" spans="1:9" ht="15.75" thickBot="1" x14ac:dyDescent="0.3">
      <c r="A430" s="59" t="s">
        <v>334</v>
      </c>
      <c r="B430" s="50">
        <v>45807</v>
      </c>
      <c r="C430" s="50">
        <v>45808</v>
      </c>
      <c r="D430" s="51">
        <v>0</v>
      </c>
      <c r="E430" s="51">
        <v>0</v>
      </c>
      <c r="F430" s="51">
        <v>0</v>
      </c>
      <c r="G430" s="51">
        <v>0</v>
      </c>
      <c r="H430" s="52">
        <v>3375</v>
      </c>
      <c r="I430" s="60">
        <v>3375</v>
      </c>
    </row>
    <row r="431" spans="1:9" ht="15.75" thickBot="1" x14ac:dyDescent="0.3">
      <c r="A431" s="61" t="s">
        <v>454</v>
      </c>
      <c r="B431" s="53">
        <v>45807</v>
      </c>
      <c r="C431" s="53">
        <v>45808</v>
      </c>
      <c r="D431" s="54">
        <v>0</v>
      </c>
      <c r="E431" s="54">
        <v>0</v>
      </c>
      <c r="F431" s="54">
        <v>0</v>
      </c>
      <c r="G431" s="54">
        <v>0</v>
      </c>
      <c r="H431" s="54">
        <v>590</v>
      </c>
      <c r="I431" s="70">
        <v>590</v>
      </c>
    </row>
    <row r="432" spans="1:9" ht="15.75" thickBot="1" x14ac:dyDescent="0.3">
      <c r="A432" s="59" t="s">
        <v>454</v>
      </c>
      <c r="B432" s="50">
        <v>45807</v>
      </c>
      <c r="C432" s="50">
        <v>45808</v>
      </c>
      <c r="D432" s="51">
        <v>0</v>
      </c>
      <c r="E432" s="51">
        <v>0</v>
      </c>
      <c r="F432" s="51">
        <v>0</v>
      </c>
      <c r="G432" s="51">
        <v>0</v>
      </c>
      <c r="H432" s="52">
        <v>2260</v>
      </c>
      <c r="I432" s="60">
        <v>2260</v>
      </c>
    </row>
    <row r="433" spans="1:9" ht="15.75" thickBot="1" x14ac:dyDescent="0.3">
      <c r="A433" s="61" t="s">
        <v>335</v>
      </c>
      <c r="B433" s="53">
        <v>45807</v>
      </c>
      <c r="C433" s="53">
        <v>45808</v>
      </c>
      <c r="D433" s="54">
        <v>0</v>
      </c>
      <c r="E433" s="54">
        <v>0</v>
      </c>
      <c r="F433" s="54">
        <v>0</v>
      </c>
      <c r="G433" s="54">
        <v>0</v>
      </c>
      <c r="H433" s="55">
        <v>2260</v>
      </c>
      <c r="I433" s="62">
        <v>2260</v>
      </c>
    </row>
    <row r="434" spans="1:9" ht="15.75" thickBot="1" x14ac:dyDescent="0.3">
      <c r="A434" s="59" t="s">
        <v>316</v>
      </c>
      <c r="B434" s="50">
        <v>45807</v>
      </c>
      <c r="C434" s="50">
        <v>45808</v>
      </c>
      <c r="D434" s="51">
        <v>0</v>
      </c>
      <c r="E434" s="51">
        <v>0</v>
      </c>
      <c r="F434" s="51">
        <v>0</v>
      </c>
      <c r="G434" s="51">
        <v>0</v>
      </c>
      <c r="H434" s="52">
        <v>1500</v>
      </c>
      <c r="I434" s="60">
        <v>1500</v>
      </c>
    </row>
    <row r="435" spans="1:9" ht="15.75" thickBot="1" x14ac:dyDescent="0.3">
      <c r="A435" s="61" t="s">
        <v>316</v>
      </c>
      <c r="B435" s="53">
        <v>45807</v>
      </c>
      <c r="C435" s="53">
        <v>45808</v>
      </c>
      <c r="D435" s="54">
        <v>0</v>
      </c>
      <c r="E435" s="54">
        <v>0</v>
      </c>
      <c r="F435" s="54">
        <v>0</v>
      </c>
      <c r="G435" s="54">
        <v>0</v>
      </c>
      <c r="H435" s="55">
        <v>1800</v>
      </c>
      <c r="I435" s="62">
        <v>1800</v>
      </c>
    </row>
    <row r="436" spans="1:9" ht="15.75" thickBot="1" x14ac:dyDescent="0.3">
      <c r="A436" s="59" t="s">
        <v>316</v>
      </c>
      <c r="B436" s="50">
        <v>45807</v>
      </c>
      <c r="C436" s="50">
        <v>45808</v>
      </c>
      <c r="D436" s="51">
        <v>0</v>
      </c>
      <c r="E436" s="51">
        <v>0</v>
      </c>
      <c r="F436" s="51">
        <v>0</v>
      </c>
      <c r="G436" s="51">
        <v>0</v>
      </c>
      <c r="H436" s="52">
        <v>2700</v>
      </c>
      <c r="I436" s="60">
        <v>2700</v>
      </c>
    </row>
    <row r="437" spans="1:9" ht="15.75" thickBot="1" x14ac:dyDescent="0.3">
      <c r="A437" s="61" t="s">
        <v>318</v>
      </c>
      <c r="B437" s="53">
        <v>45807</v>
      </c>
      <c r="C437" s="53">
        <v>45808</v>
      </c>
      <c r="D437" s="54">
        <v>0</v>
      </c>
      <c r="E437" s="54">
        <v>0</v>
      </c>
      <c r="F437" s="54">
        <v>0</v>
      </c>
      <c r="G437" s="54">
        <v>0</v>
      </c>
      <c r="H437" s="55">
        <v>2500</v>
      </c>
      <c r="I437" s="62">
        <v>2500</v>
      </c>
    </row>
    <row r="438" spans="1:9" ht="15.75" thickBot="1" x14ac:dyDescent="0.3">
      <c r="A438" s="59" t="s">
        <v>328</v>
      </c>
      <c r="B438" s="50">
        <v>45807</v>
      </c>
      <c r="C438" s="50">
        <v>45808</v>
      </c>
      <c r="D438" s="51">
        <v>0</v>
      </c>
      <c r="E438" s="51">
        <v>0</v>
      </c>
      <c r="F438" s="51">
        <v>0</v>
      </c>
      <c r="G438" s="51">
        <v>0</v>
      </c>
      <c r="H438" s="52">
        <v>6000</v>
      </c>
      <c r="I438" s="60">
        <v>6000</v>
      </c>
    </row>
    <row r="439" spans="1:9" ht="15.75" thickBot="1" x14ac:dyDescent="0.3">
      <c r="A439" s="61" t="s">
        <v>319</v>
      </c>
      <c r="B439" s="53">
        <v>45807</v>
      </c>
      <c r="C439" s="53">
        <v>45808</v>
      </c>
      <c r="D439" s="54">
        <v>0</v>
      </c>
      <c r="E439" s="54">
        <v>0</v>
      </c>
      <c r="F439" s="54">
        <v>0</v>
      </c>
      <c r="G439" s="54">
        <v>0</v>
      </c>
      <c r="H439" s="55">
        <v>2925</v>
      </c>
      <c r="I439" s="62">
        <v>2925</v>
      </c>
    </row>
    <row r="440" spans="1:9" ht="15.75" thickBot="1" x14ac:dyDescent="0.3">
      <c r="A440" s="59" t="s">
        <v>321</v>
      </c>
      <c r="B440" s="50">
        <v>45807</v>
      </c>
      <c r="C440" s="50">
        <v>45808</v>
      </c>
      <c r="D440" s="51">
        <v>0</v>
      </c>
      <c r="E440" s="51">
        <v>0</v>
      </c>
      <c r="F440" s="51">
        <v>0</v>
      </c>
      <c r="G440" s="51">
        <v>0</v>
      </c>
      <c r="H440" s="52">
        <v>4500</v>
      </c>
      <c r="I440" s="60">
        <v>4500</v>
      </c>
    </row>
    <row r="441" spans="1:9" ht="15.75" thickBot="1" x14ac:dyDescent="0.3">
      <c r="A441" s="61" t="s">
        <v>455</v>
      </c>
      <c r="B441" s="53">
        <v>45807</v>
      </c>
      <c r="C441" s="53">
        <v>45807</v>
      </c>
      <c r="D441" s="54">
        <v>0</v>
      </c>
      <c r="E441" s="54">
        <v>0</v>
      </c>
      <c r="F441" s="54">
        <v>0</v>
      </c>
      <c r="G441" s="54">
        <v>0</v>
      </c>
      <c r="H441" s="55">
        <v>4500</v>
      </c>
      <c r="I441" s="62">
        <v>4500</v>
      </c>
    </row>
    <row r="442" spans="1:9" ht="15.75" thickBot="1" x14ac:dyDescent="0.3">
      <c r="A442" s="59" t="s">
        <v>457</v>
      </c>
      <c r="B442" s="50">
        <v>45807</v>
      </c>
      <c r="C442" s="50">
        <v>45808</v>
      </c>
      <c r="D442" s="51">
        <v>0</v>
      </c>
      <c r="E442" s="51">
        <v>0</v>
      </c>
      <c r="F442" s="51">
        <v>0</v>
      </c>
      <c r="G442" s="51">
        <v>0</v>
      </c>
      <c r="H442" s="51">
        <v>420</v>
      </c>
      <c r="I442" s="69">
        <v>420</v>
      </c>
    </row>
    <row r="443" spans="1:9" ht="15.75" thickBot="1" x14ac:dyDescent="0.3">
      <c r="A443" s="61" t="s">
        <v>457</v>
      </c>
      <c r="B443" s="53">
        <v>45807</v>
      </c>
      <c r="C443" s="53">
        <v>45808</v>
      </c>
      <c r="D443" s="54">
        <v>0</v>
      </c>
      <c r="E443" s="54">
        <v>0</v>
      </c>
      <c r="F443" s="54">
        <v>0</v>
      </c>
      <c r="G443" s="54">
        <v>0</v>
      </c>
      <c r="H443" s="55">
        <v>1400</v>
      </c>
      <c r="I443" s="62">
        <v>1400</v>
      </c>
    </row>
    <row r="444" spans="1:9" ht="15.75" thickBot="1" x14ac:dyDescent="0.3">
      <c r="A444" s="113" t="s">
        <v>245</v>
      </c>
      <c r="B444" s="114"/>
      <c r="C444" s="115"/>
      <c r="D444" s="56">
        <v>0</v>
      </c>
      <c r="E444" s="56">
        <v>0</v>
      </c>
      <c r="F444" s="56">
        <v>0</v>
      </c>
      <c r="G444" s="56">
        <v>0</v>
      </c>
      <c r="H444" s="57">
        <v>171547.5</v>
      </c>
      <c r="I444" s="63">
        <v>171547.5</v>
      </c>
    </row>
    <row r="445" spans="1:9" ht="21" customHeight="1" thickBot="1" x14ac:dyDescent="0.3">
      <c r="A445" s="116" t="s">
        <v>466</v>
      </c>
      <c r="B445" s="117"/>
      <c r="C445" s="117"/>
      <c r="D445" s="117"/>
      <c r="E445" s="117"/>
      <c r="F445" s="117"/>
      <c r="G445" s="117"/>
      <c r="H445" s="117"/>
      <c r="I445" s="118"/>
    </row>
    <row r="446" spans="1:9" ht="15.75" thickBot="1" x14ac:dyDescent="0.3">
      <c r="A446" s="59" t="s">
        <v>325</v>
      </c>
      <c r="B446" s="50">
        <v>45813</v>
      </c>
      <c r="C446" s="50">
        <v>45808</v>
      </c>
      <c r="D446" s="51">
        <v>0</v>
      </c>
      <c r="E446" s="51">
        <v>0</v>
      </c>
      <c r="F446" s="51">
        <v>0</v>
      </c>
      <c r="G446" s="51">
        <v>0</v>
      </c>
      <c r="H446" s="52">
        <v>1500</v>
      </c>
      <c r="I446" s="60">
        <v>1500</v>
      </c>
    </row>
    <row r="447" spans="1:9" ht="15.75" thickBot="1" x14ac:dyDescent="0.3">
      <c r="A447" s="61" t="s">
        <v>294</v>
      </c>
      <c r="B447" s="53">
        <v>45813</v>
      </c>
      <c r="C447" s="53">
        <v>45808</v>
      </c>
      <c r="D447" s="54">
        <v>0</v>
      </c>
      <c r="E447" s="54">
        <v>0</v>
      </c>
      <c r="F447" s="54">
        <v>0</v>
      </c>
      <c r="G447" s="54">
        <v>0</v>
      </c>
      <c r="H447" s="55">
        <v>3500</v>
      </c>
      <c r="I447" s="62">
        <v>3500</v>
      </c>
    </row>
    <row r="448" spans="1:9" ht="15.75" thickBot="1" x14ac:dyDescent="0.3">
      <c r="A448" s="59" t="s">
        <v>467</v>
      </c>
      <c r="B448" s="50">
        <v>45813</v>
      </c>
      <c r="C448" s="50">
        <v>45808</v>
      </c>
      <c r="D448" s="51">
        <v>0</v>
      </c>
      <c r="E448" s="51">
        <v>0</v>
      </c>
      <c r="F448" s="51">
        <v>0</v>
      </c>
      <c r="G448" s="51">
        <v>0</v>
      </c>
      <c r="H448" s="52">
        <v>2250</v>
      </c>
      <c r="I448" s="60">
        <v>2250</v>
      </c>
    </row>
    <row r="449" spans="1:9" ht="15.75" thickBot="1" x14ac:dyDescent="0.3">
      <c r="A449" s="113" t="s">
        <v>245</v>
      </c>
      <c r="B449" s="114"/>
      <c r="C449" s="115"/>
      <c r="D449" s="56">
        <v>0</v>
      </c>
      <c r="E449" s="56">
        <v>0</v>
      </c>
      <c r="F449" s="56">
        <v>0</v>
      </c>
      <c r="G449" s="56">
        <v>0</v>
      </c>
      <c r="H449" s="57">
        <v>7250</v>
      </c>
      <c r="I449" s="63">
        <v>7250</v>
      </c>
    </row>
    <row r="450" spans="1:9" x14ac:dyDescent="0.25">
      <c r="A450" s="119" t="s">
        <v>246</v>
      </c>
      <c r="B450" s="120"/>
      <c r="C450" s="121"/>
      <c r="D450" s="64">
        <v>0</v>
      </c>
      <c r="E450" s="64">
        <v>0</v>
      </c>
      <c r="F450" s="64">
        <v>0</v>
      </c>
      <c r="G450" s="64">
        <v>0</v>
      </c>
      <c r="H450" s="65">
        <v>1133819.98</v>
      </c>
      <c r="I450" s="66">
        <v>1133819.98</v>
      </c>
    </row>
  </sheetData>
  <mergeCells count="21">
    <mergeCell ref="A201:C201"/>
    <mergeCell ref="A3:A4"/>
    <mergeCell ref="B3:B4"/>
    <mergeCell ref="D3:D4"/>
    <mergeCell ref="E3:E4"/>
    <mergeCell ref="H3:H4"/>
    <mergeCell ref="I3:I4"/>
    <mergeCell ref="A5:I5"/>
    <mergeCell ref="A83:C83"/>
    <mergeCell ref="A84:I84"/>
    <mergeCell ref="F3:F4"/>
    <mergeCell ref="G3:G4"/>
    <mergeCell ref="A445:I445"/>
    <mergeCell ref="A449:C449"/>
    <mergeCell ref="A450:C450"/>
    <mergeCell ref="A202:I202"/>
    <mergeCell ref="A300:C300"/>
    <mergeCell ref="A301:I301"/>
    <mergeCell ref="A377:C377"/>
    <mergeCell ref="A378:I378"/>
    <mergeCell ref="A444:C444"/>
  </mergeCells>
  <pageMargins left="0.511811024" right="0.511811024" top="0.78740157499999996" bottom="0.78740157499999996" header="0.31496062000000002" footer="0.3149606200000000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485448-6635-41B9-95E4-D3BC9F77E55F}">
  <dimension ref="A2:L13"/>
  <sheetViews>
    <sheetView workbookViewId="0">
      <selection activeCell="L8" sqref="L8:L9"/>
    </sheetView>
  </sheetViews>
  <sheetFormatPr defaultRowHeight="15" x14ac:dyDescent="0.25"/>
  <cols>
    <col min="2" max="2" width="16.42578125" bestFit="1" customWidth="1"/>
    <col min="3" max="3" width="10.42578125" bestFit="1" customWidth="1"/>
    <col min="11" max="11" width="31" customWidth="1"/>
    <col min="12" max="12" width="19.140625" bestFit="1" customWidth="1"/>
  </cols>
  <sheetData>
    <row r="2" spans="1:12" ht="21" x14ac:dyDescent="0.25">
      <c r="A2" s="77" t="s">
        <v>233</v>
      </c>
    </row>
    <row r="3" spans="1:12" x14ac:dyDescent="0.25">
      <c r="A3" s="122" t="s">
        <v>234</v>
      </c>
      <c r="B3" s="124" t="s">
        <v>235</v>
      </c>
      <c r="C3" s="58" t="s">
        <v>236</v>
      </c>
      <c r="D3" s="124" t="s">
        <v>238</v>
      </c>
      <c r="E3" s="124" t="s">
        <v>239</v>
      </c>
      <c r="F3" s="124" t="s">
        <v>240</v>
      </c>
      <c r="G3" s="124" t="s">
        <v>241</v>
      </c>
      <c r="H3" s="124" t="s">
        <v>242</v>
      </c>
      <c r="I3" s="126" t="s">
        <v>243</v>
      </c>
    </row>
    <row r="4" spans="1:12" ht="15.75" thickBot="1" x14ac:dyDescent="0.3">
      <c r="A4" s="123"/>
      <c r="B4" s="125"/>
      <c r="C4" s="49" t="s">
        <v>237</v>
      </c>
      <c r="D4" s="125"/>
      <c r="E4" s="125"/>
      <c r="F4" s="125"/>
      <c r="G4" s="125"/>
      <c r="H4" s="125"/>
      <c r="I4" s="127"/>
    </row>
    <row r="5" spans="1:12" ht="21" customHeight="1" thickBot="1" x14ac:dyDescent="0.3">
      <c r="A5" s="128" t="s">
        <v>443</v>
      </c>
      <c r="B5" s="129"/>
      <c r="C5" s="129"/>
      <c r="D5" s="129"/>
      <c r="E5" s="129"/>
      <c r="F5" s="129"/>
      <c r="G5" s="129"/>
      <c r="H5" s="129"/>
      <c r="I5" s="130"/>
      <c r="K5" s="67" t="s">
        <v>247</v>
      </c>
      <c r="L5" t="s">
        <v>250</v>
      </c>
    </row>
    <row r="6" spans="1:12" ht="15.75" thickBot="1" x14ac:dyDescent="0.3">
      <c r="A6" s="59" t="s">
        <v>263</v>
      </c>
      <c r="B6" s="50">
        <v>45687</v>
      </c>
      <c r="C6" s="50">
        <v>45687</v>
      </c>
      <c r="D6" s="51">
        <v>0</v>
      </c>
      <c r="E6" s="51">
        <v>0</v>
      </c>
      <c r="F6" s="51">
        <v>0</v>
      </c>
      <c r="G6" s="51">
        <v>0</v>
      </c>
      <c r="H6" s="52">
        <v>1000</v>
      </c>
      <c r="I6" s="60">
        <v>1000</v>
      </c>
      <c r="K6" s="68" t="s">
        <v>443</v>
      </c>
    </row>
    <row r="7" spans="1:12" ht="15.75" thickBot="1" x14ac:dyDescent="0.3">
      <c r="A7" s="113" t="s">
        <v>245</v>
      </c>
      <c r="B7" s="114"/>
      <c r="C7" s="115"/>
      <c r="D7" s="56">
        <v>0</v>
      </c>
      <c r="E7" s="56">
        <v>0</v>
      </c>
      <c r="F7" s="56">
        <v>0</v>
      </c>
      <c r="G7" s="56">
        <v>0</v>
      </c>
      <c r="H7" s="57">
        <v>1000</v>
      </c>
      <c r="I7" s="63">
        <v>1000</v>
      </c>
      <c r="K7" s="68" t="s">
        <v>444</v>
      </c>
    </row>
    <row r="8" spans="1:12" ht="21" customHeight="1" thickBot="1" x14ac:dyDescent="0.3">
      <c r="A8" s="131" t="s">
        <v>444</v>
      </c>
      <c r="B8" s="132"/>
      <c r="C8" s="132"/>
      <c r="D8" s="132"/>
      <c r="E8" s="132"/>
      <c r="F8" s="132"/>
      <c r="G8" s="132"/>
      <c r="H8" s="132"/>
      <c r="I8" s="133"/>
      <c r="K8" s="68" t="s">
        <v>263</v>
      </c>
      <c r="L8">
        <v>1000</v>
      </c>
    </row>
    <row r="9" spans="1:12" ht="15.75" thickBot="1" x14ac:dyDescent="0.3">
      <c r="A9" s="61" t="s">
        <v>82</v>
      </c>
      <c r="B9" s="53">
        <v>45702</v>
      </c>
      <c r="C9" s="53">
        <v>45657</v>
      </c>
      <c r="D9" s="54">
        <v>0</v>
      </c>
      <c r="E9" s="54">
        <v>0</v>
      </c>
      <c r="F9" s="54">
        <v>0</v>
      </c>
      <c r="G9" s="54">
        <v>0</v>
      </c>
      <c r="H9" s="55">
        <v>1993.5</v>
      </c>
      <c r="I9" s="62">
        <v>1993.5</v>
      </c>
      <c r="K9" s="68" t="s">
        <v>82</v>
      </c>
      <c r="L9">
        <v>1993.5</v>
      </c>
    </row>
    <row r="10" spans="1:12" ht="15.75" thickBot="1" x14ac:dyDescent="0.3">
      <c r="A10" s="113" t="s">
        <v>245</v>
      </c>
      <c r="B10" s="114"/>
      <c r="C10" s="115"/>
      <c r="D10" s="56">
        <v>0</v>
      </c>
      <c r="E10" s="56">
        <v>0</v>
      </c>
      <c r="F10" s="56">
        <v>0</v>
      </c>
      <c r="G10" s="56">
        <v>0</v>
      </c>
      <c r="H10" s="57">
        <v>1993.5</v>
      </c>
      <c r="I10" s="63">
        <v>1993.5</v>
      </c>
      <c r="K10" s="68" t="s">
        <v>245</v>
      </c>
      <c r="L10">
        <v>2993.5</v>
      </c>
    </row>
    <row r="11" spans="1:12" x14ac:dyDescent="0.25">
      <c r="A11" s="119" t="s">
        <v>246</v>
      </c>
      <c r="B11" s="120"/>
      <c r="C11" s="121"/>
      <c r="D11" s="64">
        <v>0</v>
      </c>
      <c r="E11" s="64">
        <v>0</v>
      </c>
      <c r="F11" s="64">
        <v>0</v>
      </c>
      <c r="G11" s="64">
        <v>0</v>
      </c>
      <c r="H11" s="65">
        <v>2993.5</v>
      </c>
      <c r="I11" s="66">
        <v>2993.5</v>
      </c>
      <c r="K11" s="68" t="s">
        <v>246</v>
      </c>
      <c r="L11">
        <v>2993.5</v>
      </c>
    </row>
    <row r="12" spans="1:12" x14ac:dyDescent="0.25">
      <c r="K12" s="68" t="s">
        <v>248</v>
      </c>
    </row>
    <row r="13" spans="1:12" x14ac:dyDescent="0.25">
      <c r="K13" s="68" t="s">
        <v>249</v>
      </c>
      <c r="L13">
        <v>8980.5</v>
      </c>
    </row>
  </sheetData>
  <mergeCells count="13">
    <mergeCell ref="A11:C11"/>
    <mergeCell ref="H3:H4"/>
    <mergeCell ref="I3:I4"/>
    <mergeCell ref="A5:I5"/>
    <mergeCell ref="A7:C7"/>
    <mergeCell ref="A8:I8"/>
    <mergeCell ref="A10:C10"/>
    <mergeCell ref="A3:A4"/>
    <mergeCell ref="B3:B4"/>
    <mergeCell ref="D3:D4"/>
    <mergeCell ref="E3:E4"/>
    <mergeCell ref="F3:F4"/>
    <mergeCell ref="G3:G4"/>
  </mergeCell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C2C249-0007-46B6-91A9-58E5B061BAA4}">
  <sheetPr>
    <pageSetUpPr fitToPage="1"/>
  </sheetPr>
  <dimension ref="A2:N38"/>
  <sheetViews>
    <sheetView showGridLines="0" view="pageBreakPreview" topLeftCell="A2" zoomScale="110" zoomScaleNormal="100" zoomScaleSheetLayoutView="110" workbookViewId="0">
      <pane xSplit="1" ySplit="10" topLeftCell="B12" activePane="bottomRight" state="frozen"/>
      <selection activeCell="A2" sqref="A2"/>
      <selection pane="topRight" activeCell="B2" sqref="B2"/>
      <selection pane="bottomLeft" activeCell="A12" sqref="A12"/>
      <selection pane="bottomRight" activeCell="A2" sqref="A2:N2"/>
    </sheetView>
  </sheetViews>
  <sheetFormatPr defaultRowHeight="15" x14ac:dyDescent="0.25"/>
  <cols>
    <col min="1" max="1" width="11" customWidth="1"/>
    <col min="2" max="2" width="13.7109375" customWidth="1"/>
    <col min="3" max="3" width="14.85546875" customWidth="1"/>
    <col min="4" max="4" width="14" customWidth="1"/>
    <col min="5" max="5" width="45.7109375" customWidth="1"/>
    <col min="6" max="10" width="10.7109375" customWidth="1"/>
    <col min="13" max="13" width="37.85546875" customWidth="1"/>
    <col min="14" max="14" width="14" style="34" customWidth="1"/>
  </cols>
  <sheetData>
    <row r="2" spans="1:14" ht="22.5" x14ac:dyDescent="0.25">
      <c r="A2" s="98" t="s">
        <v>0</v>
      </c>
      <c r="B2" s="98"/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</row>
    <row r="3" spans="1:14" ht="23.25" thickBot="1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27"/>
    </row>
    <row r="4" spans="1:14" ht="15.75" thickBot="1" x14ac:dyDescent="0.3">
      <c r="A4" s="99" t="s">
        <v>435</v>
      </c>
      <c r="B4" s="99"/>
      <c r="C4" s="99"/>
      <c r="D4" s="99"/>
      <c r="E4" s="99"/>
      <c r="F4" s="99"/>
      <c r="G4" s="99"/>
      <c r="H4" s="99"/>
      <c r="I4" s="99"/>
      <c r="J4" s="99"/>
      <c r="K4" s="99"/>
      <c r="L4" s="99"/>
      <c r="M4" s="99"/>
      <c r="N4" s="99"/>
    </row>
    <row r="5" spans="1:14" x14ac:dyDescent="0.25">
      <c r="A5" s="99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</row>
    <row r="6" spans="1:14" x14ac:dyDescent="0.25">
      <c r="A6" s="100" t="s">
        <v>1</v>
      </c>
      <c r="B6" s="100"/>
      <c r="C6" s="100"/>
      <c r="D6" s="89" t="s">
        <v>180</v>
      </c>
      <c r="E6" s="90"/>
      <c r="F6" s="90"/>
      <c r="G6" s="90"/>
      <c r="H6" s="90"/>
      <c r="I6" s="90"/>
      <c r="J6" s="90"/>
      <c r="K6" s="90"/>
      <c r="L6" s="90"/>
      <c r="M6" s="90"/>
      <c r="N6" s="91"/>
    </row>
    <row r="7" spans="1:14" x14ac:dyDescent="0.25">
      <c r="A7" s="92" t="s">
        <v>2</v>
      </c>
      <c r="B7" s="92"/>
      <c r="C7" s="92"/>
      <c r="D7" s="89" t="s">
        <v>3</v>
      </c>
      <c r="E7" s="90"/>
      <c r="F7" s="90"/>
      <c r="G7" s="90"/>
      <c r="H7" s="90"/>
      <c r="I7" s="90"/>
      <c r="J7" s="90"/>
      <c r="K7" s="90"/>
      <c r="L7" s="90"/>
      <c r="M7" s="90"/>
      <c r="N7" s="91"/>
    </row>
    <row r="8" spans="1:14" x14ac:dyDescent="0.25">
      <c r="A8" s="92" t="s">
        <v>4</v>
      </c>
      <c r="B8" s="92"/>
      <c r="C8" s="92"/>
      <c r="D8" s="89" t="s">
        <v>183</v>
      </c>
      <c r="E8" s="90"/>
      <c r="F8" s="90"/>
      <c r="G8" s="90"/>
      <c r="H8" s="90"/>
      <c r="I8" s="90"/>
      <c r="J8" s="90"/>
      <c r="K8" s="90"/>
      <c r="L8" s="90"/>
      <c r="M8" s="90"/>
      <c r="N8" s="91"/>
    </row>
    <row r="9" spans="1:14" x14ac:dyDescent="0.25">
      <c r="A9" s="92" t="s">
        <v>5</v>
      </c>
      <c r="B9" s="92"/>
      <c r="C9" s="92"/>
      <c r="D9" s="89" t="s">
        <v>181</v>
      </c>
      <c r="E9" s="90"/>
      <c r="F9" s="90"/>
      <c r="G9" s="90"/>
      <c r="H9" s="90"/>
      <c r="I9" s="90"/>
      <c r="J9" s="90"/>
      <c r="K9" s="90"/>
      <c r="L9" s="90"/>
      <c r="M9" s="90"/>
      <c r="N9" s="91"/>
    </row>
    <row r="10" spans="1:14" ht="15.75" thickBot="1" x14ac:dyDescent="0.3">
      <c r="A10" s="93" t="s">
        <v>6</v>
      </c>
      <c r="B10" s="93"/>
      <c r="C10" s="93"/>
      <c r="D10" s="95" t="s">
        <v>182</v>
      </c>
      <c r="E10" s="96"/>
      <c r="F10" s="96"/>
      <c r="G10" s="96"/>
      <c r="H10" s="96"/>
      <c r="I10" s="96"/>
      <c r="J10" s="96"/>
      <c r="K10" s="96"/>
      <c r="L10" s="96"/>
      <c r="M10" s="96"/>
      <c r="N10" s="97"/>
    </row>
    <row r="11" spans="1:14" ht="60" customHeight="1" x14ac:dyDescent="0.25">
      <c r="A11" s="23" t="s">
        <v>21</v>
      </c>
      <c r="B11" s="19" t="s">
        <v>22</v>
      </c>
      <c r="C11" s="19" t="s">
        <v>23</v>
      </c>
      <c r="D11" s="24" t="s">
        <v>24</v>
      </c>
      <c r="E11" s="24" t="s">
        <v>27</v>
      </c>
      <c r="F11" s="25" t="s">
        <v>28</v>
      </c>
      <c r="G11" s="25" t="s">
        <v>29</v>
      </c>
      <c r="H11" s="25" t="s">
        <v>30</v>
      </c>
      <c r="I11" s="25" t="s">
        <v>31</v>
      </c>
      <c r="J11" s="25" t="s">
        <v>32</v>
      </c>
      <c r="K11" s="24" t="s">
        <v>33</v>
      </c>
      <c r="L11" s="24" t="s">
        <v>34</v>
      </c>
      <c r="M11" s="24" t="s">
        <v>35</v>
      </c>
      <c r="N11" s="28" t="s">
        <v>36</v>
      </c>
    </row>
    <row r="12" spans="1:14" ht="45" customHeight="1" x14ac:dyDescent="0.25">
      <c r="A12" s="71">
        <v>1</v>
      </c>
      <c r="B12" s="26" t="s">
        <v>46</v>
      </c>
      <c r="C12" s="26" t="s">
        <v>45</v>
      </c>
      <c r="D12" s="26">
        <v>29684</v>
      </c>
      <c r="E12" s="35" t="s">
        <v>220</v>
      </c>
      <c r="F12" s="45">
        <v>350000</v>
      </c>
      <c r="G12" s="45">
        <v>350000</v>
      </c>
      <c r="H12" s="45">
        <v>385082.08</v>
      </c>
      <c r="I12" s="46">
        <v>35136.19</v>
      </c>
      <c r="J12" s="45">
        <v>26250</v>
      </c>
      <c r="K12" s="47">
        <v>44764</v>
      </c>
      <c r="L12" s="47">
        <v>45494</v>
      </c>
      <c r="M12" s="26" t="s">
        <v>37</v>
      </c>
      <c r="N12" s="48" t="s">
        <v>98</v>
      </c>
    </row>
    <row r="13" spans="1:14" ht="45" customHeight="1" x14ac:dyDescent="0.25">
      <c r="A13" s="26">
        <v>2</v>
      </c>
      <c r="B13" s="26" t="s">
        <v>48</v>
      </c>
      <c r="C13" s="26" t="s">
        <v>47</v>
      </c>
      <c r="D13" s="26">
        <v>27814</v>
      </c>
      <c r="E13" s="35" t="s">
        <v>221</v>
      </c>
      <c r="F13" s="45">
        <f>110000+27500</f>
        <v>137500</v>
      </c>
      <c r="G13" s="45">
        <v>135336.67000000001</v>
      </c>
      <c r="H13" s="45">
        <v>143834.98000000001</v>
      </c>
      <c r="I13" s="46">
        <v>10453.68</v>
      </c>
      <c r="J13" s="45">
        <v>9421.0400000000009</v>
      </c>
      <c r="K13" s="47">
        <v>43917</v>
      </c>
      <c r="L13" s="47">
        <v>45608</v>
      </c>
      <c r="M13" s="26" t="s">
        <v>37</v>
      </c>
      <c r="N13" s="48" t="s">
        <v>49</v>
      </c>
    </row>
    <row r="14" spans="1:14" ht="45" customHeight="1" x14ac:dyDescent="0.25">
      <c r="A14" s="71">
        <v>3</v>
      </c>
      <c r="B14" s="26" t="s">
        <v>89</v>
      </c>
      <c r="C14" s="26" t="s">
        <v>87</v>
      </c>
      <c r="D14" s="26">
        <v>29766</v>
      </c>
      <c r="E14" s="35" t="s">
        <v>223</v>
      </c>
      <c r="F14" s="45">
        <v>421500</v>
      </c>
      <c r="G14" s="45">
        <v>421500</v>
      </c>
      <c r="H14" s="45">
        <f>439635.31</f>
        <v>439635.31</v>
      </c>
      <c r="I14" s="46">
        <v>18135.310000000001</v>
      </c>
      <c r="J14" s="45">
        <v>31612.5</v>
      </c>
      <c r="K14" s="47">
        <v>44820</v>
      </c>
      <c r="L14" s="47">
        <v>45488</v>
      </c>
      <c r="M14" s="26" t="s">
        <v>37</v>
      </c>
      <c r="N14" s="48" t="s">
        <v>88</v>
      </c>
    </row>
    <row r="15" spans="1:14" ht="45" customHeight="1" x14ac:dyDescent="0.25">
      <c r="A15" s="26">
        <v>4</v>
      </c>
      <c r="B15" s="26" t="s">
        <v>187</v>
      </c>
      <c r="C15" s="26" t="s">
        <v>92</v>
      </c>
      <c r="D15" s="26">
        <v>30114</v>
      </c>
      <c r="E15" s="35" t="s">
        <v>224</v>
      </c>
      <c r="F15" s="45">
        <f>1409748.45+418991.14</f>
        <v>1828739.5899999999</v>
      </c>
      <c r="G15" s="45">
        <v>1828739.58</v>
      </c>
      <c r="H15" s="45">
        <v>1805715.18</v>
      </c>
      <c r="I15" s="46">
        <v>15355.38</v>
      </c>
      <c r="J15" s="45">
        <v>135428.51</v>
      </c>
      <c r="K15" s="47">
        <v>44924</v>
      </c>
      <c r="L15" s="47">
        <v>45596</v>
      </c>
      <c r="M15" s="26" t="s">
        <v>19</v>
      </c>
      <c r="N15" s="48" t="s">
        <v>93</v>
      </c>
    </row>
    <row r="16" spans="1:14" ht="45" customHeight="1" x14ac:dyDescent="0.25">
      <c r="A16" s="71">
        <v>5</v>
      </c>
      <c r="B16" s="26" t="s">
        <v>96</v>
      </c>
      <c r="C16" s="26" t="s">
        <v>94</v>
      </c>
      <c r="D16" s="26">
        <v>26417</v>
      </c>
      <c r="E16" s="35" t="s">
        <v>95</v>
      </c>
      <c r="F16" s="45">
        <v>300000</v>
      </c>
      <c r="G16" s="45">
        <v>300000</v>
      </c>
      <c r="H16" s="45">
        <v>316263.34999999998</v>
      </c>
      <c r="I16" s="46">
        <v>16263.35</v>
      </c>
      <c r="J16" s="45">
        <v>22500</v>
      </c>
      <c r="K16" s="47">
        <v>43298</v>
      </c>
      <c r="L16" s="47">
        <v>45490</v>
      </c>
      <c r="M16" s="26" t="s">
        <v>19</v>
      </c>
      <c r="N16" s="48" t="s">
        <v>93</v>
      </c>
    </row>
    <row r="17" spans="1:14" ht="45" customHeight="1" x14ac:dyDescent="0.25">
      <c r="A17" s="26">
        <v>6</v>
      </c>
      <c r="B17" s="26" t="s">
        <v>189</v>
      </c>
      <c r="C17" s="26" t="s">
        <v>104</v>
      </c>
      <c r="D17" s="26">
        <v>28247</v>
      </c>
      <c r="E17" s="35" t="s">
        <v>105</v>
      </c>
      <c r="F17" s="45">
        <f>7468500+11097128</f>
        <v>18565628</v>
      </c>
      <c r="G17" s="45">
        <v>18565628</v>
      </c>
      <c r="H17" s="45">
        <v>18754920.329999998</v>
      </c>
      <c r="I17" s="46">
        <v>189844.94</v>
      </c>
      <c r="J17" s="45">
        <v>1392422.11</v>
      </c>
      <c r="K17" s="47">
        <v>44196</v>
      </c>
      <c r="L17" s="47">
        <v>45626</v>
      </c>
      <c r="M17" s="26" t="s">
        <v>37</v>
      </c>
      <c r="N17" s="48" t="s">
        <v>44</v>
      </c>
    </row>
    <row r="18" spans="1:14" ht="45" customHeight="1" x14ac:dyDescent="0.25">
      <c r="A18" s="71">
        <v>7</v>
      </c>
      <c r="B18" s="26" t="s">
        <v>106</v>
      </c>
      <c r="C18" s="26" t="s">
        <v>107</v>
      </c>
      <c r="D18" s="26">
        <v>30994</v>
      </c>
      <c r="E18" s="35" t="s">
        <v>108</v>
      </c>
      <c r="F18" s="45">
        <v>345079.33</v>
      </c>
      <c r="G18" s="45">
        <v>345079.33</v>
      </c>
      <c r="H18" s="45">
        <v>352566.98</v>
      </c>
      <c r="I18" s="46">
        <v>7705.48</v>
      </c>
      <c r="J18" s="45">
        <v>25880.95</v>
      </c>
      <c r="K18" s="47">
        <v>45261</v>
      </c>
      <c r="L18" s="47">
        <v>45627</v>
      </c>
      <c r="M18" s="26" t="s">
        <v>37</v>
      </c>
      <c r="N18" s="48" t="s">
        <v>93</v>
      </c>
    </row>
    <row r="19" spans="1:14" ht="45" customHeight="1" x14ac:dyDescent="0.25">
      <c r="A19" s="26">
        <v>8</v>
      </c>
      <c r="B19" s="26" t="s">
        <v>122</v>
      </c>
      <c r="C19" s="26" t="s">
        <v>120</v>
      </c>
      <c r="D19" s="26">
        <v>28248</v>
      </c>
      <c r="E19" s="35" t="s">
        <v>121</v>
      </c>
      <c r="F19" s="45">
        <v>5018334</v>
      </c>
      <c r="G19" s="45">
        <v>5018334</v>
      </c>
      <c r="H19" s="45">
        <v>5413171.5999999996</v>
      </c>
      <c r="I19" s="46">
        <v>401102.9</v>
      </c>
      <c r="J19" s="45">
        <v>376375</v>
      </c>
      <c r="K19" s="47">
        <v>44196</v>
      </c>
      <c r="L19" s="47">
        <v>45628</v>
      </c>
      <c r="M19" s="26" t="s">
        <v>37</v>
      </c>
      <c r="N19" s="48" t="s">
        <v>44</v>
      </c>
    </row>
    <row r="20" spans="1:14" ht="45" customHeight="1" x14ac:dyDescent="0.25">
      <c r="A20" s="71">
        <v>9</v>
      </c>
      <c r="B20" s="26" t="s">
        <v>126</v>
      </c>
      <c r="C20" s="26" t="s">
        <v>124</v>
      </c>
      <c r="D20" s="26">
        <v>28249</v>
      </c>
      <c r="E20" s="35" t="s">
        <v>125</v>
      </c>
      <c r="F20" s="45">
        <v>2395477</v>
      </c>
      <c r="G20" s="45">
        <v>2395477</v>
      </c>
      <c r="H20" s="45">
        <v>2607170.9900000002</v>
      </c>
      <c r="I20" s="46">
        <v>212475.07</v>
      </c>
      <c r="J20" s="45">
        <v>306041.78000000003</v>
      </c>
      <c r="K20" s="47">
        <v>44196</v>
      </c>
      <c r="L20" s="47">
        <v>45628</v>
      </c>
      <c r="M20" s="26" t="s">
        <v>37</v>
      </c>
      <c r="N20" s="48" t="s">
        <v>44</v>
      </c>
    </row>
    <row r="21" spans="1:14" ht="45" customHeight="1" x14ac:dyDescent="0.25">
      <c r="A21" s="26">
        <v>10</v>
      </c>
      <c r="B21" s="26" t="s">
        <v>126</v>
      </c>
      <c r="C21" s="26" t="s">
        <v>124</v>
      </c>
      <c r="D21" s="26">
        <v>28271</v>
      </c>
      <c r="E21" s="35" t="s">
        <v>125</v>
      </c>
      <c r="F21" s="45">
        <v>1685100</v>
      </c>
      <c r="G21" s="45">
        <v>1685100</v>
      </c>
      <c r="H21" s="45">
        <v>1778656.11</v>
      </c>
      <c r="I21" s="46">
        <v>93556.11</v>
      </c>
      <c r="J21" s="45">
        <v>0</v>
      </c>
      <c r="K21" s="47">
        <v>44196</v>
      </c>
      <c r="L21" s="47">
        <v>45628</v>
      </c>
      <c r="M21" s="26" t="s">
        <v>37</v>
      </c>
      <c r="N21" s="48" t="s">
        <v>44</v>
      </c>
    </row>
    <row r="22" spans="1:14" ht="45" customHeight="1" x14ac:dyDescent="0.25">
      <c r="A22" s="71">
        <v>11</v>
      </c>
      <c r="B22" s="26" t="s">
        <v>130</v>
      </c>
      <c r="C22" s="26" t="s">
        <v>127</v>
      </c>
      <c r="D22" s="26">
        <v>27510</v>
      </c>
      <c r="E22" s="35" t="s">
        <v>128</v>
      </c>
      <c r="F22" s="45">
        <v>500000</v>
      </c>
      <c r="G22" s="45">
        <v>500000</v>
      </c>
      <c r="H22" s="45">
        <v>563774.05000000005</v>
      </c>
      <c r="I22" s="46">
        <v>63774.05</v>
      </c>
      <c r="J22" s="45">
        <v>37500</v>
      </c>
      <c r="K22" s="47">
        <v>43810</v>
      </c>
      <c r="L22" s="47">
        <v>45636</v>
      </c>
      <c r="M22" s="26" t="s">
        <v>19</v>
      </c>
      <c r="N22" s="48" t="s">
        <v>129</v>
      </c>
    </row>
    <row r="23" spans="1:14" ht="45" customHeight="1" thickBot="1" x14ac:dyDescent="0.3">
      <c r="A23" s="26">
        <v>12</v>
      </c>
      <c r="B23" s="26" t="s">
        <v>190</v>
      </c>
      <c r="C23" s="26" t="s">
        <v>133</v>
      </c>
      <c r="D23" s="26">
        <v>27392</v>
      </c>
      <c r="E23" s="35" t="s">
        <v>228</v>
      </c>
      <c r="F23" s="45">
        <f>11378988+2844747</f>
        <v>14223735</v>
      </c>
      <c r="G23" s="45">
        <v>10019918.34</v>
      </c>
      <c r="H23" s="45">
        <v>9989411.4600000009</v>
      </c>
      <c r="I23" s="46">
        <v>213143.98</v>
      </c>
      <c r="J23" s="45">
        <v>724703.46</v>
      </c>
      <c r="K23" s="47">
        <v>43810</v>
      </c>
      <c r="L23" s="47">
        <v>45637</v>
      </c>
      <c r="M23" s="26" t="s">
        <v>37</v>
      </c>
      <c r="N23" s="48" t="s">
        <v>88</v>
      </c>
    </row>
    <row r="24" spans="1:14" ht="15.75" thickBot="1" x14ac:dyDescent="0.3">
      <c r="A24" s="94" t="s">
        <v>436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</row>
    <row r="25" spans="1:14" ht="15.75" thickBot="1" x14ac:dyDescent="0.3">
      <c r="A25" s="85" t="s">
        <v>437</v>
      </c>
      <c r="B25" s="85"/>
      <c r="C25" s="85"/>
      <c r="D25" s="85"/>
      <c r="E25" s="85"/>
      <c r="F25" s="85"/>
      <c r="G25" s="85"/>
      <c r="H25" s="85"/>
      <c r="I25" s="85"/>
      <c r="J25" s="85"/>
      <c r="K25" s="85"/>
      <c r="L25" s="85"/>
      <c r="M25" s="85"/>
      <c r="N25" s="85"/>
    </row>
    <row r="26" spans="1:14" ht="15" customHeight="1" x14ac:dyDescent="0.25">
      <c r="A26" s="85" t="s">
        <v>438</v>
      </c>
      <c r="B26" s="85"/>
      <c r="C26" s="85"/>
      <c r="D26" s="85"/>
      <c r="E26" s="85"/>
      <c r="F26" s="85"/>
      <c r="G26" s="85"/>
      <c r="H26" s="85"/>
      <c r="I26" s="85"/>
      <c r="J26" s="85"/>
      <c r="K26" s="85"/>
      <c r="L26" s="85"/>
      <c r="M26" s="85"/>
      <c r="N26" s="85"/>
    </row>
    <row r="27" spans="1:14" x14ac:dyDescent="0.25">
      <c r="A27" s="86" t="s">
        <v>439</v>
      </c>
      <c r="B27" s="86"/>
      <c r="C27" s="86"/>
      <c r="D27" s="86"/>
      <c r="E27" s="86"/>
      <c r="F27" s="86"/>
      <c r="G27" s="86"/>
      <c r="H27" s="86"/>
      <c r="I27" s="86"/>
      <c r="J27" s="86"/>
      <c r="K27" s="86"/>
      <c r="L27" s="86"/>
      <c r="M27" s="86"/>
      <c r="N27" s="86"/>
    </row>
    <row r="28" spans="1:14" x14ac:dyDescent="0.25">
      <c r="A28" s="2"/>
      <c r="B28" s="3"/>
      <c r="C28" s="3"/>
      <c r="D28" s="3"/>
      <c r="E28" s="3"/>
      <c r="F28" s="3"/>
      <c r="G28" s="3"/>
      <c r="H28" s="3"/>
      <c r="I28" s="3"/>
      <c r="J28" s="3"/>
      <c r="K28" s="4"/>
      <c r="L28" s="4"/>
      <c r="M28" s="4"/>
      <c r="N28" s="29"/>
    </row>
    <row r="29" spans="1:14" x14ac:dyDescent="0.25">
      <c r="A29" s="2"/>
      <c r="B29" s="3"/>
      <c r="C29" s="3"/>
      <c r="D29" s="3"/>
      <c r="E29" s="3"/>
      <c r="F29" s="3"/>
      <c r="G29" s="3"/>
      <c r="H29" s="3"/>
      <c r="I29" s="3"/>
      <c r="J29" s="3"/>
      <c r="K29" s="4"/>
      <c r="L29" s="4"/>
      <c r="M29" s="4"/>
      <c r="N29" s="29"/>
    </row>
    <row r="30" spans="1:14" x14ac:dyDescent="0.25">
      <c r="A30" s="2"/>
      <c r="B30" s="3"/>
      <c r="C30" s="3"/>
      <c r="D30" s="3"/>
      <c r="E30" s="3"/>
      <c r="F30" s="3"/>
      <c r="G30" s="3"/>
      <c r="H30" s="3"/>
      <c r="I30" s="3"/>
      <c r="J30" s="3"/>
      <c r="K30" s="4"/>
      <c r="L30" s="4"/>
      <c r="M30" s="4"/>
      <c r="N30" s="29"/>
    </row>
    <row r="31" spans="1:14" x14ac:dyDescent="0.25">
      <c r="A31" s="2" t="s">
        <v>8</v>
      </c>
      <c r="B31" s="5"/>
      <c r="C31" s="6"/>
      <c r="D31" s="6"/>
      <c r="E31" s="3"/>
      <c r="F31" s="3"/>
      <c r="G31" s="3"/>
      <c r="H31" s="3"/>
      <c r="I31" s="3"/>
      <c r="J31" s="3"/>
      <c r="K31" s="6"/>
      <c r="L31" s="6"/>
      <c r="M31" s="6"/>
      <c r="N31" s="30"/>
    </row>
    <row r="32" spans="1:14" x14ac:dyDescent="0.25">
      <c r="A32" s="2"/>
      <c r="B32" s="87" t="s">
        <v>9</v>
      </c>
      <c r="C32" s="87"/>
      <c r="D32" s="87"/>
      <c r="E32" s="3"/>
      <c r="F32" s="3"/>
      <c r="G32" s="3"/>
      <c r="H32" s="3"/>
      <c r="I32" s="3"/>
      <c r="J32" s="3"/>
      <c r="K32" s="88" t="s">
        <v>10</v>
      </c>
      <c r="L32" s="88"/>
      <c r="M32" s="88"/>
      <c r="N32" s="88"/>
    </row>
    <row r="33" spans="1:14" x14ac:dyDescent="0.25">
      <c r="A33" s="2"/>
      <c r="B33" s="7" t="s">
        <v>427</v>
      </c>
      <c r="C33" s="7"/>
      <c r="D33" s="7"/>
      <c r="E33" s="3"/>
      <c r="F33" s="3"/>
      <c r="G33" s="3"/>
      <c r="H33" s="3"/>
      <c r="I33" s="3"/>
      <c r="J33" s="3"/>
      <c r="K33" s="7" t="s">
        <v>426</v>
      </c>
      <c r="L33" s="7"/>
      <c r="M33" s="7"/>
      <c r="N33" s="31"/>
    </row>
    <row r="34" spans="1:14" x14ac:dyDescent="0.25">
      <c r="A34" s="2"/>
      <c r="B34" s="7" t="s">
        <v>428</v>
      </c>
      <c r="C34" s="7" t="s">
        <v>7</v>
      </c>
      <c r="D34" s="7" t="s">
        <v>429</v>
      </c>
      <c r="E34" s="3"/>
      <c r="F34" s="3"/>
      <c r="G34" s="3"/>
      <c r="H34" s="3"/>
      <c r="I34" s="3"/>
      <c r="J34" s="3"/>
      <c r="K34" s="7" t="s">
        <v>186</v>
      </c>
      <c r="L34" s="7"/>
      <c r="M34" s="7"/>
      <c r="N34" s="31"/>
    </row>
    <row r="35" spans="1:14" ht="15.75" thickBot="1" x14ac:dyDescent="0.3">
      <c r="A35" s="8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32"/>
    </row>
    <row r="36" spans="1:14" x14ac:dyDescent="0.25">
      <c r="A36" s="10"/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33"/>
    </row>
    <row r="37" spans="1:14" x14ac:dyDescent="0.25">
      <c r="A37" s="10"/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33"/>
    </row>
    <row r="38" spans="1:14" x14ac:dyDescent="0.25">
      <c r="A38" s="10" t="s">
        <v>11</v>
      </c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33"/>
    </row>
  </sheetData>
  <autoFilter ref="A11:N27" xr:uid="{00000000-0009-0000-0000-000000000000}"/>
  <mergeCells count="18">
    <mergeCell ref="A2:N2"/>
    <mergeCell ref="A4:N5"/>
    <mergeCell ref="A6:C6"/>
    <mergeCell ref="D6:N6"/>
    <mergeCell ref="A7:C7"/>
    <mergeCell ref="D7:N7"/>
    <mergeCell ref="A8:C8"/>
    <mergeCell ref="D8:N8"/>
    <mergeCell ref="A9:C9"/>
    <mergeCell ref="D9:N9"/>
    <mergeCell ref="A10:C10"/>
    <mergeCell ref="D10:N10"/>
    <mergeCell ref="A24:N24"/>
    <mergeCell ref="A25:N25"/>
    <mergeCell ref="A26:N26"/>
    <mergeCell ref="A27:N27"/>
    <mergeCell ref="B32:D32"/>
    <mergeCell ref="K32:N32"/>
  </mergeCells>
  <pageMargins left="0.70866141732283472" right="0.70866141732283472" top="0.74803149606299213" bottom="0.74803149606299213" header="0.31496062992125984" footer="0.31496062992125984"/>
  <pageSetup paperSize="9" scale="58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3F51F3-3083-495E-94B9-90D9C6B04703}">
  <dimension ref="A2:L268"/>
  <sheetViews>
    <sheetView topLeftCell="A22" workbookViewId="0">
      <selection activeCell="L6" sqref="L6:L52"/>
    </sheetView>
  </sheetViews>
  <sheetFormatPr defaultRowHeight="15" x14ac:dyDescent="0.25"/>
  <cols>
    <col min="11" max="11" width="38.140625" customWidth="1"/>
    <col min="12" max="12" width="19.140625" bestFit="1" customWidth="1"/>
  </cols>
  <sheetData>
    <row r="2" spans="1:12" ht="21" x14ac:dyDescent="0.25">
      <c r="A2" s="77" t="s">
        <v>233</v>
      </c>
    </row>
    <row r="3" spans="1:12" x14ac:dyDescent="0.25">
      <c r="A3" s="122" t="s">
        <v>234</v>
      </c>
      <c r="B3" s="124" t="s">
        <v>235</v>
      </c>
      <c r="C3" s="58" t="s">
        <v>236</v>
      </c>
      <c r="D3" s="124" t="s">
        <v>238</v>
      </c>
      <c r="E3" s="124" t="s">
        <v>239</v>
      </c>
      <c r="F3" s="124" t="s">
        <v>240</v>
      </c>
      <c r="G3" s="124" t="s">
        <v>241</v>
      </c>
      <c r="H3" s="124" t="s">
        <v>242</v>
      </c>
      <c r="I3" s="126" t="s">
        <v>243</v>
      </c>
    </row>
    <row r="4" spans="1:12" ht="15.75" thickBot="1" x14ac:dyDescent="0.3">
      <c r="A4" s="123"/>
      <c r="B4" s="125"/>
      <c r="C4" s="49" t="s">
        <v>237</v>
      </c>
      <c r="D4" s="125"/>
      <c r="E4" s="125"/>
      <c r="F4" s="125"/>
      <c r="G4" s="125"/>
      <c r="H4" s="125"/>
      <c r="I4" s="127"/>
    </row>
    <row r="5" spans="1:12" ht="21" customHeight="1" thickBot="1" x14ac:dyDescent="0.3">
      <c r="A5" s="128" t="s">
        <v>465</v>
      </c>
      <c r="B5" s="129"/>
      <c r="C5" s="129"/>
      <c r="D5" s="129"/>
      <c r="E5" s="129"/>
      <c r="F5" s="129"/>
      <c r="G5" s="129"/>
      <c r="H5" s="129"/>
      <c r="I5" s="130"/>
      <c r="K5" s="67" t="s">
        <v>247</v>
      </c>
      <c r="L5" t="s">
        <v>250</v>
      </c>
    </row>
    <row r="6" spans="1:12" ht="15.75" thickBot="1" x14ac:dyDescent="0.3">
      <c r="A6" s="59" t="s">
        <v>657</v>
      </c>
      <c r="B6" s="50">
        <v>45807</v>
      </c>
      <c r="C6" s="50">
        <v>46142</v>
      </c>
      <c r="D6" s="51">
        <v>0</v>
      </c>
      <c r="E6" s="51">
        <v>0</v>
      </c>
      <c r="F6" s="51">
        <v>0</v>
      </c>
      <c r="G6" s="51">
        <v>0</v>
      </c>
      <c r="H6" s="51">
        <v>700</v>
      </c>
      <c r="I6" s="69">
        <v>700</v>
      </c>
      <c r="K6" s="68" t="s">
        <v>657</v>
      </c>
      <c r="L6">
        <v>5600</v>
      </c>
    </row>
    <row r="7" spans="1:12" ht="15.75" thickBot="1" x14ac:dyDescent="0.3">
      <c r="A7" s="61" t="s">
        <v>658</v>
      </c>
      <c r="B7" s="53">
        <v>45807</v>
      </c>
      <c r="C7" s="53">
        <v>45868</v>
      </c>
      <c r="D7" s="54">
        <v>0</v>
      </c>
      <c r="E7" s="54">
        <v>0</v>
      </c>
      <c r="F7" s="54">
        <v>0</v>
      </c>
      <c r="G7" s="54">
        <v>0</v>
      </c>
      <c r="H7" s="54">
        <v>700</v>
      </c>
      <c r="I7" s="70">
        <v>700</v>
      </c>
      <c r="K7" s="68" t="s">
        <v>658</v>
      </c>
      <c r="L7">
        <v>2100</v>
      </c>
    </row>
    <row r="8" spans="1:12" ht="15.75" thickBot="1" x14ac:dyDescent="0.3">
      <c r="A8" s="59" t="s">
        <v>659</v>
      </c>
      <c r="B8" s="50">
        <v>45807</v>
      </c>
      <c r="C8" s="50">
        <v>46142</v>
      </c>
      <c r="D8" s="51">
        <v>0</v>
      </c>
      <c r="E8" s="51">
        <v>0</v>
      </c>
      <c r="F8" s="51">
        <v>0</v>
      </c>
      <c r="G8" s="51">
        <v>0</v>
      </c>
      <c r="H8" s="51">
        <v>700</v>
      </c>
      <c r="I8" s="69">
        <v>700</v>
      </c>
      <c r="K8" s="68" t="s">
        <v>659</v>
      </c>
      <c r="L8">
        <v>5600</v>
      </c>
    </row>
    <row r="9" spans="1:12" ht="15.75" thickBot="1" x14ac:dyDescent="0.3">
      <c r="A9" s="61" t="s">
        <v>660</v>
      </c>
      <c r="B9" s="53">
        <v>45807</v>
      </c>
      <c r="C9" s="53">
        <v>46142</v>
      </c>
      <c r="D9" s="54">
        <v>0</v>
      </c>
      <c r="E9" s="54">
        <v>0</v>
      </c>
      <c r="F9" s="54">
        <v>0</v>
      </c>
      <c r="G9" s="54">
        <v>0</v>
      </c>
      <c r="H9" s="54">
        <v>700</v>
      </c>
      <c r="I9" s="70">
        <v>700</v>
      </c>
      <c r="K9" s="68" t="s">
        <v>660</v>
      </c>
      <c r="L9">
        <v>5600</v>
      </c>
    </row>
    <row r="10" spans="1:12" ht="15.75" thickBot="1" x14ac:dyDescent="0.3">
      <c r="A10" s="59" t="s">
        <v>661</v>
      </c>
      <c r="B10" s="50">
        <v>45807</v>
      </c>
      <c r="C10" s="50">
        <v>46142</v>
      </c>
      <c r="D10" s="51">
        <v>0</v>
      </c>
      <c r="E10" s="51">
        <v>0</v>
      </c>
      <c r="F10" s="51">
        <v>0</v>
      </c>
      <c r="G10" s="51">
        <v>0</v>
      </c>
      <c r="H10" s="51">
        <v>700</v>
      </c>
      <c r="I10" s="69">
        <v>700</v>
      </c>
      <c r="K10" s="68" t="s">
        <v>661</v>
      </c>
      <c r="L10">
        <v>5600</v>
      </c>
    </row>
    <row r="11" spans="1:12" ht="15.75" thickBot="1" x14ac:dyDescent="0.3">
      <c r="A11" s="61" t="s">
        <v>662</v>
      </c>
      <c r="B11" s="53">
        <v>45807</v>
      </c>
      <c r="C11" s="53">
        <v>45930</v>
      </c>
      <c r="D11" s="54">
        <v>0</v>
      </c>
      <c r="E11" s="54">
        <v>0</v>
      </c>
      <c r="F11" s="54">
        <v>0</v>
      </c>
      <c r="G11" s="54">
        <v>0</v>
      </c>
      <c r="H11" s="54">
        <v>700</v>
      </c>
      <c r="I11" s="70">
        <v>700</v>
      </c>
      <c r="K11" s="68" t="s">
        <v>662</v>
      </c>
      <c r="L11">
        <v>2800</v>
      </c>
    </row>
    <row r="12" spans="1:12" ht="15.75" thickBot="1" x14ac:dyDescent="0.3">
      <c r="A12" s="59" t="s">
        <v>663</v>
      </c>
      <c r="B12" s="50">
        <v>45807</v>
      </c>
      <c r="C12" s="50">
        <v>46142</v>
      </c>
      <c r="D12" s="51">
        <v>0</v>
      </c>
      <c r="E12" s="51">
        <v>0</v>
      </c>
      <c r="F12" s="51">
        <v>0</v>
      </c>
      <c r="G12" s="51">
        <v>0</v>
      </c>
      <c r="H12" s="51">
        <v>700</v>
      </c>
      <c r="I12" s="69">
        <v>700</v>
      </c>
      <c r="K12" s="68" t="s">
        <v>692</v>
      </c>
      <c r="L12">
        <v>2800</v>
      </c>
    </row>
    <row r="13" spans="1:12" ht="15.75" thickBot="1" x14ac:dyDescent="0.3">
      <c r="A13" s="61" t="s">
        <v>664</v>
      </c>
      <c r="B13" s="53">
        <v>45807</v>
      </c>
      <c r="C13" s="53">
        <v>46142</v>
      </c>
      <c r="D13" s="54">
        <v>0</v>
      </c>
      <c r="E13" s="54">
        <v>0</v>
      </c>
      <c r="F13" s="54">
        <v>0</v>
      </c>
      <c r="G13" s="54">
        <v>0</v>
      </c>
      <c r="H13" s="54">
        <v>700</v>
      </c>
      <c r="I13" s="70">
        <v>700</v>
      </c>
      <c r="K13" s="68" t="s">
        <v>689</v>
      </c>
      <c r="L13">
        <v>3500</v>
      </c>
    </row>
    <row r="14" spans="1:12" ht="15.75" thickBot="1" x14ac:dyDescent="0.3">
      <c r="A14" s="59" t="s">
        <v>665</v>
      </c>
      <c r="B14" s="50">
        <v>45807</v>
      </c>
      <c r="C14" s="50">
        <v>46142</v>
      </c>
      <c r="D14" s="51">
        <v>0</v>
      </c>
      <c r="E14" s="51">
        <v>0</v>
      </c>
      <c r="F14" s="51">
        <v>0</v>
      </c>
      <c r="G14" s="51">
        <v>0</v>
      </c>
      <c r="H14" s="51">
        <v>700</v>
      </c>
      <c r="I14" s="69">
        <v>700</v>
      </c>
      <c r="K14" s="68" t="s">
        <v>465</v>
      </c>
    </row>
    <row r="15" spans="1:12" ht="15.75" thickBot="1" x14ac:dyDescent="0.3">
      <c r="A15" s="61" t="s">
        <v>666</v>
      </c>
      <c r="B15" s="53">
        <v>45807</v>
      </c>
      <c r="C15" s="53">
        <v>46142</v>
      </c>
      <c r="D15" s="54">
        <v>0</v>
      </c>
      <c r="E15" s="54">
        <v>0</v>
      </c>
      <c r="F15" s="54">
        <v>0</v>
      </c>
      <c r="G15" s="54">
        <v>0</v>
      </c>
      <c r="H15" s="54">
        <v>700</v>
      </c>
      <c r="I15" s="70">
        <v>700</v>
      </c>
      <c r="K15" s="68" t="s">
        <v>466</v>
      </c>
    </row>
    <row r="16" spans="1:12" ht="15.75" thickBot="1" x14ac:dyDescent="0.3">
      <c r="A16" s="59" t="s">
        <v>667</v>
      </c>
      <c r="B16" s="50">
        <v>45807</v>
      </c>
      <c r="C16" s="50">
        <v>45838</v>
      </c>
      <c r="D16" s="51">
        <v>0</v>
      </c>
      <c r="E16" s="51">
        <v>0</v>
      </c>
      <c r="F16" s="51">
        <v>0</v>
      </c>
      <c r="G16" s="51">
        <v>0</v>
      </c>
      <c r="H16" s="51">
        <v>700</v>
      </c>
      <c r="I16" s="69">
        <v>700</v>
      </c>
      <c r="K16" s="68" t="s">
        <v>472</v>
      </c>
    </row>
    <row r="17" spans="1:12" ht="15.75" thickBot="1" x14ac:dyDescent="0.3">
      <c r="A17" s="61" t="s">
        <v>668</v>
      </c>
      <c r="B17" s="53">
        <v>45807</v>
      </c>
      <c r="C17" s="53">
        <v>46142</v>
      </c>
      <c r="D17" s="54">
        <v>0</v>
      </c>
      <c r="E17" s="54">
        <v>0</v>
      </c>
      <c r="F17" s="54">
        <v>0</v>
      </c>
      <c r="G17" s="54">
        <v>0</v>
      </c>
      <c r="H17" s="54">
        <v>700</v>
      </c>
      <c r="I17" s="70">
        <v>700</v>
      </c>
      <c r="K17" s="68" t="s">
        <v>473</v>
      </c>
    </row>
    <row r="18" spans="1:12" ht="15.75" thickBot="1" x14ac:dyDescent="0.3">
      <c r="A18" s="59" t="s">
        <v>669</v>
      </c>
      <c r="B18" s="50">
        <v>45807</v>
      </c>
      <c r="C18" s="50">
        <v>46142</v>
      </c>
      <c r="D18" s="51">
        <v>0</v>
      </c>
      <c r="E18" s="51">
        <v>0</v>
      </c>
      <c r="F18" s="51">
        <v>0</v>
      </c>
      <c r="G18" s="51">
        <v>0</v>
      </c>
      <c r="H18" s="51">
        <v>700</v>
      </c>
      <c r="I18" s="69">
        <v>700</v>
      </c>
      <c r="K18" s="68" t="s">
        <v>469</v>
      </c>
    </row>
    <row r="19" spans="1:12" ht="15.75" thickBot="1" x14ac:dyDescent="0.3">
      <c r="A19" s="61" t="s">
        <v>670</v>
      </c>
      <c r="B19" s="53">
        <v>45807</v>
      </c>
      <c r="C19" s="53">
        <v>46142</v>
      </c>
      <c r="D19" s="54">
        <v>0</v>
      </c>
      <c r="E19" s="54">
        <v>0</v>
      </c>
      <c r="F19" s="54">
        <v>0</v>
      </c>
      <c r="G19" s="54">
        <v>0</v>
      </c>
      <c r="H19" s="54">
        <v>700</v>
      </c>
      <c r="I19" s="70">
        <v>700</v>
      </c>
      <c r="K19" s="68" t="s">
        <v>474</v>
      </c>
    </row>
    <row r="20" spans="1:12" ht="15.75" thickBot="1" x14ac:dyDescent="0.3">
      <c r="A20" s="59" t="s">
        <v>671</v>
      </c>
      <c r="B20" s="50">
        <v>45807</v>
      </c>
      <c r="C20" s="50">
        <v>46142</v>
      </c>
      <c r="D20" s="51">
        <v>0</v>
      </c>
      <c r="E20" s="51">
        <v>0</v>
      </c>
      <c r="F20" s="51">
        <v>0</v>
      </c>
      <c r="G20" s="51">
        <v>0</v>
      </c>
      <c r="H20" s="51">
        <v>700</v>
      </c>
      <c r="I20" s="69">
        <v>700</v>
      </c>
      <c r="K20" s="68" t="s">
        <v>477</v>
      </c>
    </row>
    <row r="21" spans="1:12" ht="15.75" thickBot="1" x14ac:dyDescent="0.3">
      <c r="A21" s="61" t="s">
        <v>672</v>
      </c>
      <c r="B21" s="53">
        <v>45807</v>
      </c>
      <c r="C21" s="53">
        <v>46142</v>
      </c>
      <c r="D21" s="54">
        <v>0</v>
      </c>
      <c r="E21" s="54">
        <v>0</v>
      </c>
      <c r="F21" s="54">
        <v>0</v>
      </c>
      <c r="G21" s="54">
        <v>0</v>
      </c>
      <c r="H21" s="54">
        <v>700</v>
      </c>
      <c r="I21" s="70">
        <v>700</v>
      </c>
      <c r="K21" s="68" t="s">
        <v>478</v>
      </c>
    </row>
    <row r="22" spans="1:12" ht="15.75" thickBot="1" x14ac:dyDescent="0.3">
      <c r="A22" s="59" t="s">
        <v>673</v>
      </c>
      <c r="B22" s="50">
        <v>45807</v>
      </c>
      <c r="C22" s="50">
        <v>46142</v>
      </c>
      <c r="D22" s="51">
        <v>0</v>
      </c>
      <c r="E22" s="51">
        <v>0</v>
      </c>
      <c r="F22" s="51">
        <v>0</v>
      </c>
      <c r="G22" s="51">
        <v>0</v>
      </c>
      <c r="H22" s="51">
        <v>700</v>
      </c>
      <c r="I22" s="69">
        <v>700</v>
      </c>
      <c r="K22" s="68" t="s">
        <v>663</v>
      </c>
      <c r="L22">
        <v>5600</v>
      </c>
    </row>
    <row r="23" spans="1:12" ht="15.75" thickBot="1" x14ac:dyDescent="0.3">
      <c r="A23" s="61" t="s">
        <v>674</v>
      </c>
      <c r="B23" s="53">
        <v>45807</v>
      </c>
      <c r="C23" s="53">
        <v>46142</v>
      </c>
      <c r="D23" s="54">
        <v>0</v>
      </c>
      <c r="E23" s="54">
        <v>0</v>
      </c>
      <c r="F23" s="54">
        <v>0</v>
      </c>
      <c r="G23" s="54">
        <v>0</v>
      </c>
      <c r="H23" s="54">
        <v>700</v>
      </c>
      <c r="I23" s="70">
        <v>700</v>
      </c>
      <c r="K23" s="68" t="s">
        <v>664</v>
      </c>
      <c r="L23">
        <v>5600</v>
      </c>
    </row>
    <row r="24" spans="1:12" ht="15.75" thickBot="1" x14ac:dyDescent="0.3">
      <c r="A24" s="59" t="s">
        <v>675</v>
      </c>
      <c r="B24" s="50">
        <v>45807</v>
      </c>
      <c r="C24" s="50">
        <v>46142</v>
      </c>
      <c r="D24" s="51">
        <v>0</v>
      </c>
      <c r="E24" s="51">
        <v>0</v>
      </c>
      <c r="F24" s="51">
        <v>0</v>
      </c>
      <c r="G24" s="51">
        <v>0</v>
      </c>
      <c r="H24" s="51">
        <v>700</v>
      </c>
      <c r="I24" s="69">
        <v>700</v>
      </c>
      <c r="K24" s="68" t="s">
        <v>665</v>
      </c>
      <c r="L24">
        <v>5600</v>
      </c>
    </row>
    <row r="25" spans="1:12" ht="15.75" thickBot="1" x14ac:dyDescent="0.3">
      <c r="A25" s="61" t="s">
        <v>676</v>
      </c>
      <c r="B25" s="53">
        <v>45807</v>
      </c>
      <c r="C25" s="53">
        <v>45960</v>
      </c>
      <c r="D25" s="54">
        <v>0</v>
      </c>
      <c r="E25" s="54">
        <v>0</v>
      </c>
      <c r="F25" s="54">
        <v>0</v>
      </c>
      <c r="G25" s="54">
        <v>0</v>
      </c>
      <c r="H25" s="54">
        <v>700</v>
      </c>
      <c r="I25" s="70">
        <v>700</v>
      </c>
      <c r="K25" s="68" t="s">
        <v>666</v>
      </c>
      <c r="L25">
        <v>5600</v>
      </c>
    </row>
    <row r="26" spans="1:12" ht="15.75" thickBot="1" x14ac:dyDescent="0.3">
      <c r="A26" s="59" t="s">
        <v>677</v>
      </c>
      <c r="B26" s="50">
        <v>45807</v>
      </c>
      <c r="C26" s="50">
        <v>46142</v>
      </c>
      <c r="D26" s="51">
        <v>0</v>
      </c>
      <c r="E26" s="51">
        <v>0</v>
      </c>
      <c r="F26" s="51">
        <v>0</v>
      </c>
      <c r="G26" s="51">
        <v>0</v>
      </c>
      <c r="H26" s="51">
        <v>700</v>
      </c>
      <c r="I26" s="69">
        <v>700</v>
      </c>
      <c r="K26" s="68" t="s">
        <v>667</v>
      </c>
      <c r="L26">
        <v>1400</v>
      </c>
    </row>
    <row r="27" spans="1:12" ht="15.75" thickBot="1" x14ac:dyDescent="0.3">
      <c r="A27" s="61" t="s">
        <v>678</v>
      </c>
      <c r="B27" s="53">
        <v>45807</v>
      </c>
      <c r="C27" s="53">
        <v>45898</v>
      </c>
      <c r="D27" s="54">
        <v>0</v>
      </c>
      <c r="E27" s="54">
        <v>0</v>
      </c>
      <c r="F27" s="54">
        <v>0</v>
      </c>
      <c r="G27" s="54">
        <v>0</v>
      </c>
      <c r="H27" s="54">
        <v>700</v>
      </c>
      <c r="I27" s="70">
        <v>700</v>
      </c>
      <c r="K27" s="68" t="s">
        <v>693</v>
      </c>
      <c r="L27">
        <v>700</v>
      </c>
    </row>
    <row r="28" spans="1:12" ht="15.75" thickBot="1" x14ac:dyDescent="0.3">
      <c r="A28" s="59" t="s">
        <v>679</v>
      </c>
      <c r="B28" s="50">
        <v>45807</v>
      </c>
      <c r="C28" s="50">
        <v>46142</v>
      </c>
      <c r="D28" s="51">
        <v>0</v>
      </c>
      <c r="E28" s="51">
        <v>0</v>
      </c>
      <c r="F28" s="51">
        <v>0</v>
      </c>
      <c r="G28" s="51">
        <v>0</v>
      </c>
      <c r="H28" s="51">
        <v>700</v>
      </c>
      <c r="I28" s="69">
        <v>700</v>
      </c>
      <c r="K28" s="68" t="s">
        <v>668</v>
      </c>
      <c r="L28">
        <v>5600</v>
      </c>
    </row>
    <row r="29" spans="1:12" ht="15.75" thickBot="1" x14ac:dyDescent="0.3">
      <c r="A29" s="61" t="s">
        <v>680</v>
      </c>
      <c r="B29" s="53">
        <v>45807</v>
      </c>
      <c r="C29" s="53">
        <v>45838</v>
      </c>
      <c r="D29" s="54">
        <v>0</v>
      </c>
      <c r="E29" s="54">
        <v>0</v>
      </c>
      <c r="F29" s="54">
        <v>0</v>
      </c>
      <c r="G29" s="54">
        <v>0</v>
      </c>
      <c r="H29" s="54">
        <v>700</v>
      </c>
      <c r="I29" s="70">
        <v>700</v>
      </c>
      <c r="K29" s="68" t="s">
        <v>669</v>
      </c>
      <c r="L29">
        <v>5600</v>
      </c>
    </row>
    <row r="30" spans="1:12" ht="15.75" thickBot="1" x14ac:dyDescent="0.3">
      <c r="A30" s="59" t="s">
        <v>681</v>
      </c>
      <c r="B30" s="50">
        <v>45807</v>
      </c>
      <c r="C30" s="50">
        <v>46142</v>
      </c>
      <c r="D30" s="51">
        <v>0</v>
      </c>
      <c r="E30" s="51">
        <v>0</v>
      </c>
      <c r="F30" s="51">
        <v>0</v>
      </c>
      <c r="G30" s="51">
        <v>0</v>
      </c>
      <c r="H30" s="51">
        <v>700</v>
      </c>
      <c r="I30" s="69">
        <v>700</v>
      </c>
      <c r="K30" s="68" t="s">
        <v>670</v>
      </c>
      <c r="L30">
        <v>5600</v>
      </c>
    </row>
    <row r="31" spans="1:12" ht="15.75" thickBot="1" x14ac:dyDescent="0.3">
      <c r="A31" s="61" t="s">
        <v>682</v>
      </c>
      <c r="B31" s="53">
        <v>45807</v>
      </c>
      <c r="C31" s="53">
        <v>45991</v>
      </c>
      <c r="D31" s="54">
        <v>0</v>
      </c>
      <c r="E31" s="54">
        <v>0</v>
      </c>
      <c r="F31" s="54">
        <v>0</v>
      </c>
      <c r="G31" s="54">
        <v>0</v>
      </c>
      <c r="H31" s="54">
        <v>700</v>
      </c>
      <c r="I31" s="70">
        <v>700</v>
      </c>
      <c r="K31" s="68" t="s">
        <v>688</v>
      </c>
      <c r="L31">
        <v>4200</v>
      </c>
    </row>
    <row r="32" spans="1:12" ht="15.75" thickBot="1" x14ac:dyDescent="0.3">
      <c r="A32" s="59" t="s">
        <v>683</v>
      </c>
      <c r="B32" s="50">
        <v>45807</v>
      </c>
      <c r="C32" s="50">
        <v>46142</v>
      </c>
      <c r="D32" s="51">
        <v>0</v>
      </c>
      <c r="E32" s="51">
        <v>0</v>
      </c>
      <c r="F32" s="51">
        <v>0</v>
      </c>
      <c r="G32" s="51">
        <v>0</v>
      </c>
      <c r="H32" s="51">
        <v>700</v>
      </c>
      <c r="I32" s="69">
        <v>700</v>
      </c>
      <c r="K32" s="68" t="s">
        <v>671</v>
      </c>
      <c r="L32">
        <v>5600</v>
      </c>
    </row>
    <row r="33" spans="1:12" ht="15.75" thickBot="1" x14ac:dyDescent="0.3">
      <c r="A33" s="61" t="s">
        <v>684</v>
      </c>
      <c r="B33" s="53">
        <v>45807</v>
      </c>
      <c r="C33" s="53">
        <v>46142</v>
      </c>
      <c r="D33" s="54">
        <v>0</v>
      </c>
      <c r="E33" s="54">
        <v>0</v>
      </c>
      <c r="F33" s="54">
        <v>0</v>
      </c>
      <c r="G33" s="54">
        <v>0</v>
      </c>
      <c r="H33" s="54">
        <v>700</v>
      </c>
      <c r="I33" s="70">
        <v>700</v>
      </c>
      <c r="K33" s="68" t="s">
        <v>672</v>
      </c>
      <c r="L33">
        <v>5600</v>
      </c>
    </row>
    <row r="34" spans="1:12" ht="15.75" thickBot="1" x14ac:dyDescent="0.3">
      <c r="A34" s="59" t="s">
        <v>685</v>
      </c>
      <c r="B34" s="50">
        <v>45807</v>
      </c>
      <c r="C34" s="50">
        <v>46142</v>
      </c>
      <c r="D34" s="51">
        <v>0</v>
      </c>
      <c r="E34" s="51">
        <v>0</v>
      </c>
      <c r="F34" s="51">
        <v>0</v>
      </c>
      <c r="G34" s="51">
        <v>0</v>
      </c>
      <c r="H34" s="51">
        <v>700</v>
      </c>
      <c r="I34" s="69">
        <v>700</v>
      </c>
      <c r="K34" s="68" t="s">
        <v>673</v>
      </c>
      <c r="L34">
        <v>5600</v>
      </c>
    </row>
    <row r="35" spans="1:12" ht="15.75" thickBot="1" x14ac:dyDescent="0.3">
      <c r="A35" s="61" t="s">
        <v>686</v>
      </c>
      <c r="B35" s="53">
        <v>45807</v>
      </c>
      <c r="C35" s="53">
        <v>46142</v>
      </c>
      <c r="D35" s="54">
        <v>0</v>
      </c>
      <c r="E35" s="54">
        <v>0</v>
      </c>
      <c r="F35" s="54">
        <v>0</v>
      </c>
      <c r="G35" s="54">
        <v>0</v>
      </c>
      <c r="H35" s="54">
        <v>700</v>
      </c>
      <c r="I35" s="70">
        <v>700</v>
      </c>
      <c r="K35" s="68" t="s">
        <v>674</v>
      </c>
      <c r="L35">
        <v>5600</v>
      </c>
    </row>
    <row r="36" spans="1:12" ht="15.75" thickBot="1" x14ac:dyDescent="0.3">
      <c r="A36" s="59" t="s">
        <v>687</v>
      </c>
      <c r="B36" s="50">
        <v>45807</v>
      </c>
      <c r="C36" s="50">
        <v>46142</v>
      </c>
      <c r="D36" s="51">
        <v>0</v>
      </c>
      <c r="E36" s="51">
        <v>0</v>
      </c>
      <c r="F36" s="51">
        <v>0</v>
      </c>
      <c r="G36" s="51">
        <v>0</v>
      </c>
      <c r="H36" s="51">
        <v>700</v>
      </c>
      <c r="I36" s="69">
        <v>700</v>
      </c>
      <c r="K36" s="68" t="s">
        <v>691</v>
      </c>
      <c r="L36">
        <v>2800</v>
      </c>
    </row>
    <row r="37" spans="1:12" ht="15.75" thickBot="1" x14ac:dyDescent="0.3">
      <c r="A37" s="113" t="s">
        <v>245</v>
      </c>
      <c r="B37" s="114"/>
      <c r="C37" s="115"/>
      <c r="D37" s="56">
        <v>0</v>
      </c>
      <c r="E37" s="56">
        <v>0</v>
      </c>
      <c r="F37" s="56">
        <v>0</v>
      </c>
      <c r="G37" s="56">
        <v>0</v>
      </c>
      <c r="H37" s="57">
        <v>21700</v>
      </c>
      <c r="I37" s="63">
        <v>21700</v>
      </c>
      <c r="K37" s="68" t="s">
        <v>675</v>
      </c>
      <c r="L37">
        <v>5600</v>
      </c>
    </row>
    <row r="38" spans="1:12" ht="21" customHeight="1" thickBot="1" x14ac:dyDescent="0.3">
      <c r="A38" s="131" t="s">
        <v>466</v>
      </c>
      <c r="B38" s="132"/>
      <c r="C38" s="132"/>
      <c r="D38" s="132"/>
      <c r="E38" s="132"/>
      <c r="F38" s="132"/>
      <c r="G38" s="132"/>
      <c r="H38" s="132"/>
      <c r="I38" s="133"/>
      <c r="K38" s="68" t="s">
        <v>676</v>
      </c>
      <c r="L38">
        <v>4900</v>
      </c>
    </row>
    <row r="39" spans="1:12" ht="15.75" thickBot="1" x14ac:dyDescent="0.3">
      <c r="A39" s="61" t="s">
        <v>657</v>
      </c>
      <c r="B39" s="53">
        <v>45838</v>
      </c>
      <c r="C39" s="53">
        <v>46142</v>
      </c>
      <c r="D39" s="54">
        <v>0</v>
      </c>
      <c r="E39" s="54">
        <v>0</v>
      </c>
      <c r="F39" s="54">
        <v>0</v>
      </c>
      <c r="G39" s="54">
        <v>0</v>
      </c>
      <c r="H39" s="54">
        <v>700</v>
      </c>
      <c r="I39" s="70">
        <v>700</v>
      </c>
      <c r="K39" s="68" t="s">
        <v>677</v>
      </c>
      <c r="L39">
        <v>5600</v>
      </c>
    </row>
    <row r="40" spans="1:12" ht="15.75" thickBot="1" x14ac:dyDescent="0.3">
      <c r="A40" s="59" t="s">
        <v>658</v>
      </c>
      <c r="B40" s="50">
        <v>45838</v>
      </c>
      <c r="C40" s="50">
        <v>45868</v>
      </c>
      <c r="D40" s="51">
        <v>0</v>
      </c>
      <c r="E40" s="51">
        <v>0</v>
      </c>
      <c r="F40" s="51">
        <v>0</v>
      </c>
      <c r="G40" s="51">
        <v>0</v>
      </c>
      <c r="H40" s="51">
        <v>700</v>
      </c>
      <c r="I40" s="69">
        <v>700</v>
      </c>
      <c r="K40" s="68" t="s">
        <v>678</v>
      </c>
      <c r="L40">
        <v>2800</v>
      </c>
    </row>
    <row r="41" spans="1:12" ht="15.75" thickBot="1" x14ac:dyDescent="0.3">
      <c r="A41" s="61" t="s">
        <v>659</v>
      </c>
      <c r="B41" s="53">
        <v>45838</v>
      </c>
      <c r="C41" s="53">
        <v>46142</v>
      </c>
      <c r="D41" s="54">
        <v>0</v>
      </c>
      <c r="E41" s="54">
        <v>0</v>
      </c>
      <c r="F41" s="54">
        <v>0</v>
      </c>
      <c r="G41" s="54">
        <v>0</v>
      </c>
      <c r="H41" s="54">
        <v>700</v>
      </c>
      <c r="I41" s="70">
        <v>700</v>
      </c>
      <c r="K41" s="68" t="s">
        <v>679</v>
      </c>
      <c r="L41">
        <v>5600</v>
      </c>
    </row>
    <row r="42" spans="1:12" ht="15.75" thickBot="1" x14ac:dyDescent="0.3">
      <c r="A42" s="59" t="s">
        <v>660</v>
      </c>
      <c r="B42" s="50">
        <v>45838</v>
      </c>
      <c r="C42" s="50">
        <v>46142</v>
      </c>
      <c r="D42" s="51">
        <v>0</v>
      </c>
      <c r="E42" s="51">
        <v>0</v>
      </c>
      <c r="F42" s="51">
        <v>0</v>
      </c>
      <c r="G42" s="51">
        <v>0</v>
      </c>
      <c r="H42" s="51">
        <v>700</v>
      </c>
      <c r="I42" s="69">
        <v>700</v>
      </c>
      <c r="K42" s="68" t="s">
        <v>680</v>
      </c>
      <c r="L42">
        <v>1400</v>
      </c>
    </row>
    <row r="43" spans="1:12" ht="15.75" thickBot="1" x14ac:dyDescent="0.3">
      <c r="A43" s="61" t="s">
        <v>661</v>
      </c>
      <c r="B43" s="53">
        <v>45838</v>
      </c>
      <c r="C43" s="53">
        <v>46142</v>
      </c>
      <c r="D43" s="54">
        <v>0</v>
      </c>
      <c r="E43" s="54">
        <v>0</v>
      </c>
      <c r="F43" s="54">
        <v>0</v>
      </c>
      <c r="G43" s="54">
        <v>0</v>
      </c>
      <c r="H43" s="54">
        <v>700</v>
      </c>
      <c r="I43" s="70">
        <v>700</v>
      </c>
      <c r="K43" s="68" t="s">
        <v>681</v>
      </c>
      <c r="L43">
        <v>5600</v>
      </c>
    </row>
    <row r="44" spans="1:12" ht="15.75" thickBot="1" x14ac:dyDescent="0.3">
      <c r="A44" s="59" t="s">
        <v>662</v>
      </c>
      <c r="B44" s="50">
        <v>45838</v>
      </c>
      <c r="C44" s="50">
        <v>45930</v>
      </c>
      <c r="D44" s="51">
        <v>0</v>
      </c>
      <c r="E44" s="51">
        <v>0</v>
      </c>
      <c r="F44" s="51">
        <v>0</v>
      </c>
      <c r="G44" s="51">
        <v>0</v>
      </c>
      <c r="H44" s="51">
        <v>700</v>
      </c>
      <c r="I44" s="69">
        <v>700</v>
      </c>
      <c r="K44" s="68" t="s">
        <v>690</v>
      </c>
      <c r="L44">
        <v>4200</v>
      </c>
    </row>
    <row r="45" spans="1:12" ht="15.75" thickBot="1" x14ac:dyDescent="0.3">
      <c r="A45" s="61" t="s">
        <v>663</v>
      </c>
      <c r="B45" s="53">
        <v>45838</v>
      </c>
      <c r="C45" s="53">
        <v>46142</v>
      </c>
      <c r="D45" s="54">
        <v>0</v>
      </c>
      <c r="E45" s="54">
        <v>0</v>
      </c>
      <c r="F45" s="54">
        <v>0</v>
      </c>
      <c r="G45" s="54">
        <v>0</v>
      </c>
      <c r="H45" s="54">
        <v>700</v>
      </c>
      <c r="I45" s="70">
        <v>700</v>
      </c>
      <c r="K45" s="68" t="s">
        <v>682</v>
      </c>
      <c r="L45">
        <v>4900</v>
      </c>
    </row>
    <row r="46" spans="1:12" ht="15.75" thickBot="1" x14ac:dyDescent="0.3">
      <c r="A46" s="59" t="s">
        <v>664</v>
      </c>
      <c r="B46" s="50">
        <v>45838</v>
      </c>
      <c r="C46" s="50">
        <v>46142</v>
      </c>
      <c r="D46" s="51">
        <v>0</v>
      </c>
      <c r="E46" s="51">
        <v>0</v>
      </c>
      <c r="F46" s="51">
        <v>0</v>
      </c>
      <c r="G46" s="51">
        <v>0</v>
      </c>
      <c r="H46" s="51">
        <v>700</v>
      </c>
      <c r="I46" s="69">
        <v>700</v>
      </c>
      <c r="K46" s="68" t="s">
        <v>683</v>
      </c>
      <c r="L46">
        <v>5600</v>
      </c>
    </row>
    <row r="47" spans="1:12" ht="15.75" thickBot="1" x14ac:dyDescent="0.3">
      <c r="A47" s="61" t="s">
        <v>665</v>
      </c>
      <c r="B47" s="53">
        <v>45838</v>
      </c>
      <c r="C47" s="53">
        <v>46142</v>
      </c>
      <c r="D47" s="54">
        <v>0</v>
      </c>
      <c r="E47" s="54">
        <v>0</v>
      </c>
      <c r="F47" s="54">
        <v>0</v>
      </c>
      <c r="G47" s="54">
        <v>0</v>
      </c>
      <c r="H47" s="54">
        <v>700</v>
      </c>
      <c r="I47" s="70">
        <v>700</v>
      </c>
      <c r="K47" s="68" t="s">
        <v>684</v>
      </c>
      <c r="L47">
        <v>5600</v>
      </c>
    </row>
    <row r="48" spans="1:12" ht="15.75" thickBot="1" x14ac:dyDescent="0.3">
      <c r="A48" s="59" t="s">
        <v>666</v>
      </c>
      <c r="B48" s="50">
        <v>45838</v>
      </c>
      <c r="C48" s="50">
        <v>46142</v>
      </c>
      <c r="D48" s="51">
        <v>0</v>
      </c>
      <c r="E48" s="51">
        <v>0</v>
      </c>
      <c r="F48" s="51">
        <v>0</v>
      </c>
      <c r="G48" s="51">
        <v>0</v>
      </c>
      <c r="H48" s="51">
        <v>700</v>
      </c>
      <c r="I48" s="69">
        <v>700</v>
      </c>
      <c r="K48" s="68" t="s">
        <v>245</v>
      </c>
      <c r="L48">
        <v>172900</v>
      </c>
    </row>
    <row r="49" spans="1:12" ht="15.75" thickBot="1" x14ac:dyDescent="0.3">
      <c r="A49" s="61" t="s">
        <v>667</v>
      </c>
      <c r="B49" s="53">
        <v>45838</v>
      </c>
      <c r="C49" s="53">
        <v>45838</v>
      </c>
      <c r="D49" s="54">
        <v>0</v>
      </c>
      <c r="E49" s="54">
        <v>0</v>
      </c>
      <c r="F49" s="54">
        <v>0</v>
      </c>
      <c r="G49" s="54">
        <v>0</v>
      </c>
      <c r="H49" s="54">
        <v>700</v>
      </c>
      <c r="I49" s="70">
        <v>700</v>
      </c>
      <c r="K49" s="68" t="s">
        <v>685</v>
      </c>
      <c r="L49">
        <v>5600</v>
      </c>
    </row>
    <row r="50" spans="1:12" ht="15.75" thickBot="1" x14ac:dyDescent="0.3">
      <c r="A50" s="59" t="s">
        <v>668</v>
      </c>
      <c r="B50" s="50">
        <v>45838</v>
      </c>
      <c r="C50" s="50">
        <v>46142</v>
      </c>
      <c r="D50" s="51">
        <v>0</v>
      </c>
      <c r="E50" s="51">
        <v>0</v>
      </c>
      <c r="F50" s="51">
        <v>0</v>
      </c>
      <c r="G50" s="51">
        <v>0</v>
      </c>
      <c r="H50" s="51">
        <v>700</v>
      </c>
      <c r="I50" s="69">
        <v>700</v>
      </c>
      <c r="K50" s="68" t="s">
        <v>686</v>
      </c>
      <c r="L50">
        <v>5600</v>
      </c>
    </row>
    <row r="51" spans="1:12" ht="15.75" thickBot="1" x14ac:dyDescent="0.3">
      <c r="A51" s="61" t="s">
        <v>669</v>
      </c>
      <c r="B51" s="53">
        <v>45838</v>
      </c>
      <c r="C51" s="53">
        <v>46142</v>
      </c>
      <c r="D51" s="54">
        <v>0</v>
      </c>
      <c r="E51" s="54">
        <v>0</v>
      </c>
      <c r="F51" s="54">
        <v>0</v>
      </c>
      <c r="G51" s="54">
        <v>0</v>
      </c>
      <c r="H51" s="54">
        <v>700</v>
      </c>
      <c r="I51" s="70">
        <v>700</v>
      </c>
      <c r="K51" s="68" t="s">
        <v>246</v>
      </c>
      <c r="L51">
        <v>172900</v>
      </c>
    </row>
    <row r="52" spans="1:12" ht="15.75" thickBot="1" x14ac:dyDescent="0.3">
      <c r="A52" s="59" t="s">
        <v>670</v>
      </c>
      <c r="B52" s="50">
        <v>45838</v>
      </c>
      <c r="C52" s="50">
        <v>46142</v>
      </c>
      <c r="D52" s="51">
        <v>0</v>
      </c>
      <c r="E52" s="51">
        <v>0</v>
      </c>
      <c r="F52" s="51">
        <v>0</v>
      </c>
      <c r="G52" s="51">
        <v>0</v>
      </c>
      <c r="H52" s="51">
        <v>700</v>
      </c>
      <c r="I52" s="69">
        <v>700</v>
      </c>
      <c r="K52" s="68" t="s">
        <v>687</v>
      </c>
      <c r="L52">
        <v>5600</v>
      </c>
    </row>
    <row r="53" spans="1:12" ht="15.75" thickBot="1" x14ac:dyDescent="0.3">
      <c r="A53" s="61" t="s">
        <v>671</v>
      </c>
      <c r="B53" s="53">
        <v>45838</v>
      </c>
      <c r="C53" s="53">
        <v>46142</v>
      </c>
      <c r="D53" s="54">
        <v>0</v>
      </c>
      <c r="E53" s="54">
        <v>0</v>
      </c>
      <c r="F53" s="54">
        <v>0</v>
      </c>
      <c r="G53" s="54">
        <v>0</v>
      </c>
      <c r="H53" s="54">
        <v>700</v>
      </c>
      <c r="I53" s="70">
        <v>700</v>
      </c>
      <c r="K53" s="68" t="s">
        <v>248</v>
      </c>
    </row>
    <row r="54" spans="1:12" ht="15.75" thickBot="1" x14ac:dyDescent="0.3">
      <c r="A54" s="59" t="s">
        <v>672</v>
      </c>
      <c r="B54" s="50">
        <v>45838</v>
      </c>
      <c r="C54" s="50">
        <v>46142</v>
      </c>
      <c r="D54" s="51">
        <v>0</v>
      </c>
      <c r="E54" s="51">
        <v>0</v>
      </c>
      <c r="F54" s="51">
        <v>0</v>
      </c>
      <c r="G54" s="51">
        <v>0</v>
      </c>
      <c r="H54" s="51">
        <v>700</v>
      </c>
      <c r="I54" s="69">
        <v>700</v>
      </c>
      <c r="K54" s="68" t="s">
        <v>249</v>
      </c>
      <c r="L54">
        <v>518700</v>
      </c>
    </row>
    <row r="55" spans="1:12" ht="15.75" thickBot="1" x14ac:dyDescent="0.3">
      <c r="A55" s="61" t="s">
        <v>673</v>
      </c>
      <c r="B55" s="53">
        <v>45838</v>
      </c>
      <c r="C55" s="53">
        <v>46142</v>
      </c>
      <c r="D55" s="54">
        <v>0</v>
      </c>
      <c r="E55" s="54">
        <v>0</v>
      </c>
      <c r="F55" s="54">
        <v>0</v>
      </c>
      <c r="G55" s="54">
        <v>0</v>
      </c>
      <c r="H55" s="54">
        <v>700</v>
      </c>
      <c r="I55" s="70">
        <v>700</v>
      </c>
    </row>
    <row r="56" spans="1:12" ht="15.75" thickBot="1" x14ac:dyDescent="0.3">
      <c r="A56" s="59" t="s">
        <v>674</v>
      </c>
      <c r="B56" s="50">
        <v>45838</v>
      </c>
      <c r="C56" s="50">
        <v>46142</v>
      </c>
      <c r="D56" s="51">
        <v>0</v>
      </c>
      <c r="E56" s="51">
        <v>0</v>
      </c>
      <c r="F56" s="51">
        <v>0</v>
      </c>
      <c r="G56" s="51">
        <v>0</v>
      </c>
      <c r="H56" s="51">
        <v>700</v>
      </c>
      <c r="I56" s="69">
        <v>700</v>
      </c>
    </row>
    <row r="57" spans="1:12" ht="15.75" thickBot="1" x14ac:dyDescent="0.3">
      <c r="A57" s="61" t="s">
        <v>675</v>
      </c>
      <c r="B57" s="53">
        <v>45838</v>
      </c>
      <c r="C57" s="53">
        <v>46142</v>
      </c>
      <c r="D57" s="54">
        <v>0</v>
      </c>
      <c r="E57" s="54">
        <v>0</v>
      </c>
      <c r="F57" s="54">
        <v>0</v>
      </c>
      <c r="G57" s="54">
        <v>0</v>
      </c>
      <c r="H57" s="54">
        <v>700</v>
      </c>
      <c r="I57" s="70">
        <v>700</v>
      </c>
    </row>
    <row r="58" spans="1:12" ht="15.75" thickBot="1" x14ac:dyDescent="0.3">
      <c r="A58" s="59" t="s">
        <v>676</v>
      </c>
      <c r="B58" s="50">
        <v>45838</v>
      </c>
      <c r="C58" s="50">
        <v>45960</v>
      </c>
      <c r="D58" s="51">
        <v>0</v>
      </c>
      <c r="E58" s="51">
        <v>0</v>
      </c>
      <c r="F58" s="51">
        <v>0</v>
      </c>
      <c r="G58" s="51">
        <v>0</v>
      </c>
      <c r="H58" s="51">
        <v>700</v>
      </c>
      <c r="I58" s="69">
        <v>700</v>
      </c>
    </row>
    <row r="59" spans="1:12" ht="15.75" thickBot="1" x14ac:dyDescent="0.3">
      <c r="A59" s="61" t="s">
        <v>677</v>
      </c>
      <c r="B59" s="53">
        <v>45838</v>
      </c>
      <c r="C59" s="53">
        <v>46142</v>
      </c>
      <c r="D59" s="54">
        <v>0</v>
      </c>
      <c r="E59" s="54">
        <v>0</v>
      </c>
      <c r="F59" s="54">
        <v>0</v>
      </c>
      <c r="G59" s="54">
        <v>0</v>
      </c>
      <c r="H59" s="54">
        <v>700</v>
      </c>
      <c r="I59" s="70">
        <v>700</v>
      </c>
    </row>
    <row r="60" spans="1:12" ht="15.75" thickBot="1" x14ac:dyDescent="0.3">
      <c r="A60" s="59" t="s">
        <v>678</v>
      </c>
      <c r="B60" s="50">
        <v>45838</v>
      </c>
      <c r="C60" s="50">
        <v>45898</v>
      </c>
      <c r="D60" s="51">
        <v>0</v>
      </c>
      <c r="E60" s="51">
        <v>0</v>
      </c>
      <c r="F60" s="51">
        <v>0</v>
      </c>
      <c r="G60" s="51">
        <v>0</v>
      </c>
      <c r="H60" s="51">
        <v>700</v>
      </c>
      <c r="I60" s="69">
        <v>700</v>
      </c>
    </row>
    <row r="61" spans="1:12" ht="15.75" thickBot="1" x14ac:dyDescent="0.3">
      <c r="A61" s="61" t="s">
        <v>679</v>
      </c>
      <c r="B61" s="53">
        <v>45838</v>
      </c>
      <c r="C61" s="53">
        <v>46142</v>
      </c>
      <c r="D61" s="54">
        <v>0</v>
      </c>
      <c r="E61" s="54">
        <v>0</v>
      </c>
      <c r="F61" s="54">
        <v>0</v>
      </c>
      <c r="G61" s="54">
        <v>0</v>
      </c>
      <c r="H61" s="54">
        <v>700</v>
      </c>
      <c r="I61" s="70">
        <v>700</v>
      </c>
    </row>
    <row r="62" spans="1:12" ht="15.75" thickBot="1" x14ac:dyDescent="0.3">
      <c r="A62" s="59" t="s">
        <v>680</v>
      </c>
      <c r="B62" s="50">
        <v>45838</v>
      </c>
      <c r="C62" s="50">
        <v>45838</v>
      </c>
      <c r="D62" s="51">
        <v>0</v>
      </c>
      <c r="E62" s="51">
        <v>0</v>
      </c>
      <c r="F62" s="51">
        <v>0</v>
      </c>
      <c r="G62" s="51">
        <v>0</v>
      </c>
      <c r="H62" s="51">
        <v>700</v>
      </c>
      <c r="I62" s="69">
        <v>700</v>
      </c>
    </row>
    <row r="63" spans="1:12" ht="15.75" thickBot="1" x14ac:dyDescent="0.3">
      <c r="A63" s="61" t="s">
        <v>681</v>
      </c>
      <c r="B63" s="53">
        <v>45838</v>
      </c>
      <c r="C63" s="53">
        <v>46142</v>
      </c>
      <c r="D63" s="54">
        <v>0</v>
      </c>
      <c r="E63" s="54">
        <v>0</v>
      </c>
      <c r="F63" s="54">
        <v>0</v>
      </c>
      <c r="G63" s="54">
        <v>0</v>
      </c>
      <c r="H63" s="54">
        <v>700</v>
      </c>
      <c r="I63" s="70">
        <v>700</v>
      </c>
    </row>
    <row r="64" spans="1:12" ht="15.75" thickBot="1" x14ac:dyDescent="0.3">
      <c r="A64" s="59" t="s">
        <v>682</v>
      </c>
      <c r="B64" s="50">
        <v>45838</v>
      </c>
      <c r="C64" s="50">
        <v>45991</v>
      </c>
      <c r="D64" s="51">
        <v>0</v>
      </c>
      <c r="E64" s="51">
        <v>0</v>
      </c>
      <c r="F64" s="51">
        <v>0</v>
      </c>
      <c r="G64" s="51">
        <v>0</v>
      </c>
      <c r="H64" s="51">
        <v>700</v>
      </c>
      <c r="I64" s="69">
        <v>700</v>
      </c>
    </row>
    <row r="65" spans="1:9" ht="15.75" thickBot="1" x14ac:dyDescent="0.3">
      <c r="A65" s="61" t="s">
        <v>683</v>
      </c>
      <c r="B65" s="53">
        <v>45838</v>
      </c>
      <c r="C65" s="53">
        <v>46142</v>
      </c>
      <c r="D65" s="54">
        <v>0</v>
      </c>
      <c r="E65" s="54">
        <v>0</v>
      </c>
      <c r="F65" s="54">
        <v>0</v>
      </c>
      <c r="G65" s="54">
        <v>0</v>
      </c>
      <c r="H65" s="54">
        <v>700</v>
      </c>
      <c r="I65" s="70">
        <v>700</v>
      </c>
    </row>
    <row r="66" spans="1:9" ht="15.75" thickBot="1" x14ac:dyDescent="0.3">
      <c r="A66" s="59" t="s">
        <v>684</v>
      </c>
      <c r="B66" s="50">
        <v>45838</v>
      </c>
      <c r="C66" s="50">
        <v>46142</v>
      </c>
      <c r="D66" s="51">
        <v>0</v>
      </c>
      <c r="E66" s="51">
        <v>0</v>
      </c>
      <c r="F66" s="51">
        <v>0</v>
      </c>
      <c r="G66" s="51">
        <v>0</v>
      </c>
      <c r="H66" s="51">
        <v>700</v>
      </c>
      <c r="I66" s="69">
        <v>700</v>
      </c>
    </row>
    <row r="67" spans="1:9" ht="15.75" thickBot="1" x14ac:dyDescent="0.3">
      <c r="A67" s="61" t="s">
        <v>685</v>
      </c>
      <c r="B67" s="53">
        <v>45838</v>
      </c>
      <c r="C67" s="53">
        <v>46142</v>
      </c>
      <c r="D67" s="54">
        <v>0</v>
      </c>
      <c r="E67" s="54">
        <v>0</v>
      </c>
      <c r="F67" s="54">
        <v>0</v>
      </c>
      <c r="G67" s="54">
        <v>0</v>
      </c>
      <c r="H67" s="54">
        <v>700</v>
      </c>
      <c r="I67" s="70">
        <v>700</v>
      </c>
    </row>
    <row r="68" spans="1:9" ht="15.75" thickBot="1" x14ac:dyDescent="0.3">
      <c r="A68" s="59" t="s">
        <v>686</v>
      </c>
      <c r="B68" s="50">
        <v>45838</v>
      </c>
      <c r="C68" s="50">
        <v>46142</v>
      </c>
      <c r="D68" s="51">
        <v>0</v>
      </c>
      <c r="E68" s="51">
        <v>0</v>
      </c>
      <c r="F68" s="51">
        <v>0</v>
      </c>
      <c r="G68" s="51">
        <v>0</v>
      </c>
      <c r="H68" s="51">
        <v>700</v>
      </c>
      <c r="I68" s="69">
        <v>700</v>
      </c>
    </row>
    <row r="69" spans="1:9" ht="15.75" thickBot="1" x14ac:dyDescent="0.3">
      <c r="A69" s="61" t="s">
        <v>687</v>
      </c>
      <c r="B69" s="53">
        <v>45838</v>
      </c>
      <c r="C69" s="53">
        <v>46142</v>
      </c>
      <c r="D69" s="54">
        <v>0</v>
      </c>
      <c r="E69" s="54">
        <v>0</v>
      </c>
      <c r="F69" s="54">
        <v>0</v>
      </c>
      <c r="G69" s="54">
        <v>0</v>
      </c>
      <c r="H69" s="54">
        <v>700</v>
      </c>
      <c r="I69" s="70">
        <v>700</v>
      </c>
    </row>
    <row r="70" spans="1:9" ht="15.75" thickBot="1" x14ac:dyDescent="0.3">
      <c r="A70" s="113" t="s">
        <v>245</v>
      </c>
      <c r="B70" s="114"/>
      <c r="C70" s="115"/>
      <c r="D70" s="56">
        <v>0</v>
      </c>
      <c r="E70" s="56">
        <v>0</v>
      </c>
      <c r="F70" s="56">
        <v>0</v>
      </c>
      <c r="G70" s="56">
        <v>0</v>
      </c>
      <c r="H70" s="57">
        <v>21700</v>
      </c>
      <c r="I70" s="63">
        <v>21700</v>
      </c>
    </row>
    <row r="71" spans="1:9" ht="21" customHeight="1" thickBot="1" x14ac:dyDescent="0.3">
      <c r="A71" s="116" t="s">
        <v>472</v>
      </c>
      <c r="B71" s="117"/>
      <c r="C71" s="117"/>
      <c r="D71" s="117"/>
      <c r="E71" s="117"/>
      <c r="F71" s="117"/>
      <c r="G71" s="117"/>
      <c r="H71" s="117"/>
      <c r="I71" s="118"/>
    </row>
    <row r="72" spans="1:9" ht="15.75" thickBot="1" x14ac:dyDescent="0.3">
      <c r="A72" s="59" t="s">
        <v>657</v>
      </c>
      <c r="B72" s="50">
        <v>45868</v>
      </c>
      <c r="C72" s="50">
        <v>46142</v>
      </c>
      <c r="D72" s="51">
        <v>0</v>
      </c>
      <c r="E72" s="51">
        <v>0</v>
      </c>
      <c r="F72" s="51">
        <v>0</v>
      </c>
      <c r="G72" s="51">
        <v>0</v>
      </c>
      <c r="H72" s="51">
        <v>700</v>
      </c>
      <c r="I72" s="69">
        <v>700</v>
      </c>
    </row>
    <row r="73" spans="1:9" ht="15.75" thickBot="1" x14ac:dyDescent="0.3">
      <c r="A73" s="61" t="s">
        <v>658</v>
      </c>
      <c r="B73" s="53">
        <v>45868</v>
      </c>
      <c r="C73" s="53">
        <v>45868</v>
      </c>
      <c r="D73" s="54">
        <v>0</v>
      </c>
      <c r="E73" s="54">
        <v>0</v>
      </c>
      <c r="F73" s="54">
        <v>0</v>
      </c>
      <c r="G73" s="54">
        <v>0</v>
      </c>
      <c r="H73" s="54">
        <v>700</v>
      </c>
      <c r="I73" s="70">
        <v>700</v>
      </c>
    </row>
    <row r="74" spans="1:9" ht="15.75" thickBot="1" x14ac:dyDescent="0.3">
      <c r="A74" s="59" t="s">
        <v>659</v>
      </c>
      <c r="B74" s="50">
        <v>45868</v>
      </c>
      <c r="C74" s="50">
        <v>46142</v>
      </c>
      <c r="D74" s="51">
        <v>0</v>
      </c>
      <c r="E74" s="51">
        <v>0</v>
      </c>
      <c r="F74" s="51">
        <v>0</v>
      </c>
      <c r="G74" s="51">
        <v>0</v>
      </c>
      <c r="H74" s="51">
        <v>700</v>
      </c>
      <c r="I74" s="69">
        <v>700</v>
      </c>
    </row>
    <row r="75" spans="1:9" ht="15.75" thickBot="1" x14ac:dyDescent="0.3">
      <c r="A75" s="61" t="s">
        <v>660</v>
      </c>
      <c r="B75" s="53">
        <v>45868</v>
      </c>
      <c r="C75" s="53">
        <v>46142</v>
      </c>
      <c r="D75" s="54">
        <v>0</v>
      </c>
      <c r="E75" s="54">
        <v>0</v>
      </c>
      <c r="F75" s="54">
        <v>0</v>
      </c>
      <c r="G75" s="54">
        <v>0</v>
      </c>
      <c r="H75" s="54">
        <v>700</v>
      </c>
      <c r="I75" s="70">
        <v>700</v>
      </c>
    </row>
    <row r="76" spans="1:9" ht="15.75" thickBot="1" x14ac:dyDescent="0.3">
      <c r="A76" s="59" t="s">
        <v>661</v>
      </c>
      <c r="B76" s="50">
        <v>45868</v>
      </c>
      <c r="C76" s="50">
        <v>46142</v>
      </c>
      <c r="D76" s="51">
        <v>0</v>
      </c>
      <c r="E76" s="51">
        <v>0</v>
      </c>
      <c r="F76" s="51">
        <v>0</v>
      </c>
      <c r="G76" s="51">
        <v>0</v>
      </c>
      <c r="H76" s="51">
        <v>700</v>
      </c>
      <c r="I76" s="69">
        <v>700</v>
      </c>
    </row>
    <row r="77" spans="1:9" ht="15.75" thickBot="1" x14ac:dyDescent="0.3">
      <c r="A77" s="61" t="s">
        <v>662</v>
      </c>
      <c r="B77" s="53">
        <v>45868</v>
      </c>
      <c r="C77" s="53">
        <v>45930</v>
      </c>
      <c r="D77" s="54">
        <v>0</v>
      </c>
      <c r="E77" s="54">
        <v>0</v>
      </c>
      <c r="F77" s="54">
        <v>0</v>
      </c>
      <c r="G77" s="54">
        <v>0</v>
      </c>
      <c r="H77" s="54">
        <v>700</v>
      </c>
      <c r="I77" s="70">
        <v>700</v>
      </c>
    </row>
    <row r="78" spans="1:9" ht="15.75" thickBot="1" x14ac:dyDescent="0.3">
      <c r="A78" s="59" t="s">
        <v>663</v>
      </c>
      <c r="B78" s="50">
        <v>45868</v>
      </c>
      <c r="C78" s="50">
        <v>46142</v>
      </c>
      <c r="D78" s="51">
        <v>0</v>
      </c>
      <c r="E78" s="51">
        <v>0</v>
      </c>
      <c r="F78" s="51">
        <v>0</v>
      </c>
      <c r="G78" s="51">
        <v>0</v>
      </c>
      <c r="H78" s="51">
        <v>700</v>
      </c>
      <c r="I78" s="69">
        <v>700</v>
      </c>
    </row>
    <row r="79" spans="1:9" ht="15.75" thickBot="1" x14ac:dyDescent="0.3">
      <c r="A79" s="61" t="s">
        <v>664</v>
      </c>
      <c r="B79" s="53">
        <v>45868</v>
      </c>
      <c r="C79" s="53">
        <v>46142</v>
      </c>
      <c r="D79" s="54">
        <v>0</v>
      </c>
      <c r="E79" s="54">
        <v>0</v>
      </c>
      <c r="F79" s="54">
        <v>0</v>
      </c>
      <c r="G79" s="54">
        <v>0</v>
      </c>
      <c r="H79" s="54">
        <v>700</v>
      </c>
      <c r="I79" s="70">
        <v>700</v>
      </c>
    </row>
    <row r="80" spans="1:9" ht="15.75" thickBot="1" x14ac:dyDescent="0.3">
      <c r="A80" s="59" t="s">
        <v>665</v>
      </c>
      <c r="B80" s="50">
        <v>45868</v>
      </c>
      <c r="C80" s="50">
        <v>46142</v>
      </c>
      <c r="D80" s="51">
        <v>0</v>
      </c>
      <c r="E80" s="51">
        <v>0</v>
      </c>
      <c r="F80" s="51">
        <v>0</v>
      </c>
      <c r="G80" s="51">
        <v>0</v>
      </c>
      <c r="H80" s="51">
        <v>700</v>
      </c>
      <c r="I80" s="69">
        <v>700</v>
      </c>
    </row>
    <row r="81" spans="1:9" ht="15.75" thickBot="1" x14ac:dyDescent="0.3">
      <c r="A81" s="61" t="s">
        <v>666</v>
      </c>
      <c r="B81" s="53">
        <v>45868</v>
      </c>
      <c r="C81" s="53">
        <v>46142</v>
      </c>
      <c r="D81" s="54">
        <v>0</v>
      </c>
      <c r="E81" s="54">
        <v>0</v>
      </c>
      <c r="F81" s="54">
        <v>0</v>
      </c>
      <c r="G81" s="54">
        <v>0</v>
      </c>
      <c r="H81" s="54">
        <v>700</v>
      </c>
      <c r="I81" s="70">
        <v>700</v>
      </c>
    </row>
    <row r="82" spans="1:9" ht="15.75" thickBot="1" x14ac:dyDescent="0.3">
      <c r="A82" s="59" t="s">
        <v>668</v>
      </c>
      <c r="B82" s="50">
        <v>45868</v>
      </c>
      <c r="C82" s="50">
        <v>46142</v>
      </c>
      <c r="D82" s="51">
        <v>0</v>
      </c>
      <c r="E82" s="51">
        <v>0</v>
      </c>
      <c r="F82" s="51">
        <v>0</v>
      </c>
      <c r="G82" s="51">
        <v>0</v>
      </c>
      <c r="H82" s="51">
        <v>700</v>
      </c>
      <c r="I82" s="69">
        <v>700</v>
      </c>
    </row>
    <row r="83" spans="1:9" ht="15.75" thickBot="1" x14ac:dyDescent="0.3">
      <c r="A83" s="61" t="s">
        <v>669</v>
      </c>
      <c r="B83" s="53">
        <v>45868</v>
      </c>
      <c r="C83" s="53">
        <v>46142</v>
      </c>
      <c r="D83" s="54">
        <v>0</v>
      </c>
      <c r="E83" s="54">
        <v>0</v>
      </c>
      <c r="F83" s="54">
        <v>0</v>
      </c>
      <c r="G83" s="54">
        <v>0</v>
      </c>
      <c r="H83" s="54">
        <v>700</v>
      </c>
      <c r="I83" s="70">
        <v>700</v>
      </c>
    </row>
    <row r="84" spans="1:9" ht="15.75" thickBot="1" x14ac:dyDescent="0.3">
      <c r="A84" s="59" t="s">
        <v>670</v>
      </c>
      <c r="B84" s="50">
        <v>45868</v>
      </c>
      <c r="C84" s="50">
        <v>46142</v>
      </c>
      <c r="D84" s="51">
        <v>0</v>
      </c>
      <c r="E84" s="51">
        <v>0</v>
      </c>
      <c r="F84" s="51">
        <v>0</v>
      </c>
      <c r="G84" s="51">
        <v>0</v>
      </c>
      <c r="H84" s="51">
        <v>700</v>
      </c>
      <c r="I84" s="69">
        <v>700</v>
      </c>
    </row>
    <row r="85" spans="1:9" ht="15.75" thickBot="1" x14ac:dyDescent="0.3">
      <c r="A85" s="61" t="s">
        <v>688</v>
      </c>
      <c r="B85" s="53">
        <v>45868</v>
      </c>
      <c r="C85" s="53">
        <v>46142</v>
      </c>
      <c r="D85" s="54">
        <v>0</v>
      </c>
      <c r="E85" s="54">
        <v>0</v>
      </c>
      <c r="F85" s="54">
        <v>0</v>
      </c>
      <c r="G85" s="54">
        <v>0</v>
      </c>
      <c r="H85" s="54">
        <v>700</v>
      </c>
      <c r="I85" s="70">
        <v>700</v>
      </c>
    </row>
    <row r="86" spans="1:9" ht="15.75" thickBot="1" x14ac:dyDescent="0.3">
      <c r="A86" s="59" t="s">
        <v>671</v>
      </c>
      <c r="B86" s="50">
        <v>45868</v>
      </c>
      <c r="C86" s="50">
        <v>46142</v>
      </c>
      <c r="D86" s="51">
        <v>0</v>
      </c>
      <c r="E86" s="51">
        <v>0</v>
      </c>
      <c r="F86" s="51">
        <v>0</v>
      </c>
      <c r="G86" s="51">
        <v>0</v>
      </c>
      <c r="H86" s="51">
        <v>700</v>
      </c>
      <c r="I86" s="69">
        <v>700</v>
      </c>
    </row>
    <row r="87" spans="1:9" ht="15.75" thickBot="1" x14ac:dyDescent="0.3">
      <c r="A87" s="61" t="s">
        <v>672</v>
      </c>
      <c r="B87" s="53">
        <v>45868</v>
      </c>
      <c r="C87" s="53">
        <v>46142</v>
      </c>
      <c r="D87" s="54">
        <v>0</v>
      </c>
      <c r="E87" s="54">
        <v>0</v>
      </c>
      <c r="F87" s="54">
        <v>0</v>
      </c>
      <c r="G87" s="54">
        <v>0</v>
      </c>
      <c r="H87" s="54">
        <v>700</v>
      </c>
      <c r="I87" s="70">
        <v>700</v>
      </c>
    </row>
    <row r="88" spans="1:9" ht="15.75" thickBot="1" x14ac:dyDescent="0.3">
      <c r="A88" s="59" t="s">
        <v>673</v>
      </c>
      <c r="B88" s="50">
        <v>45868</v>
      </c>
      <c r="C88" s="50">
        <v>46142</v>
      </c>
      <c r="D88" s="51">
        <v>0</v>
      </c>
      <c r="E88" s="51">
        <v>0</v>
      </c>
      <c r="F88" s="51">
        <v>0</v>
      </c>
      <c r="G88" s="51">
        <v>0</v>
      </c>
      <c r="H88" s="51">
        <v>700</v>
      </c>
      <c r="I88" s="69">
        <v>700</v>
      </c>
    </row>
    <row r="89" spans="1:9" ht="15.75" thickBot="1" x14ac:dyDescent="0.3">
      <c r="A89" s="61" t="s">
        <v>674</v>
      </c>
      <c r="B89" s="53">
        <v>45868</v>
      </c>
      <c r="C89" s="53">
        <v>46142</v>
      </c>
      <c r="D89" s="54">
        <v>0</v>
      </c>
      <c r="E89" s="54">
        <v>0</v>
      </c>
      <c r="F89" s="54">
        <v>0</v>
      </c>
      <c r="G89" s="54">
        <v>0</v>
      </c>
      <c r="H89" s="54">
        <v>700</v>
      </c>
      <c r="I89" s="70">
        <v>700</v>
      </c>
    </row>
    <row r="90" spans="1:9" ht="15.75" thickBot="1" x14ac:dyDescent="0.3">
      <c r="A90" s="59" t="s">
        <v>675</v>
      </c>
      <c r="B90" s="50">
        <v>45868</v>
      </c>
      <c r="C90" s="50">
        <v>46142</v>
      </c>
      <c r="D90" s="51">
        <v>0</v>
      </c>
      <c r="E90" s="51">
        <v>0</v>
      </c>
      <c r="F90" s="51">
        <v>0</v>
      </c>
      <c r="G90" s="51">
        <v>0</v>
      </c>
      <c r="H90" s="51">
        <v>700</v>
      </c>
      <c r="I90" s="69">
        <v>700</v>
      </c>
    </row>
    <row r="91" spans="1:9" ht="15.75" thickBot="1" x14ac:dyDescent="0.3">
      <c r="A91" s="61" t="s">
        <v>676</v>
      </c>
      <c r="B91" s="53">
        <v>45868</v>
      </c>
      <c r="C91" s="53">
        <v>45960</v>
      </c>
      <c r="D91" s="54">
        <v>0</v>
      </c>
      <c r="E91" s="54">
        <v>0</v>
      </c>
      <c r="F91" s="54">
        <v>0</v>
      </c>
      <c r="G91" s="54">
        <v>0</v>
      </c>
      <c r="H91" s="54">
        <v>700</v>
      </c>
      <c r="I91" s="70">
        <v>700</v>
      </c>
    </row>
    <row r="92" spans="1:9" ht="15.75" thickBot="1" x14ac:dyDescent="0.3">
      <c r="A92" s="59" t="s">
        <v>677</v>
      </c>
      <c r="B92" s="50">
        <v>45868</v>
      </c>
      <c r="C92" s="50">
        <v>46142</v>
      </c>
      <c r="D92" s="51">
        <v>0</v>
      </c>
      <c r="E92" s="51">
        <v>0</v>
      </c>
      <c r="F92" s="51">
        <v>0</v>
      </c>
      <c r="G92" s="51">
        <v>0</v>
      </c>
      <c r="H92" s="51">
        <v>700</v>
      </c>
      <c r="I92" s="69">
        <v>700</v>
      </c>
    </row>
    <row r="93" spans="1:9" ht="15.75" thickBot="1" x14ac:dyDescent="0.3">
      <c r="A93" s="61" t="s">
        <v>678</v>
      </c>
      <c r="B93" s="53">
        <v>45868</v>
      </c>
      <c r="C93" s="53">
        <v>45898</v>
      </c>
      <c r="D93" s="54">
        <v>0</v>
      </c>
      <c r="E93" s="54">
        <v>0</v>
      </c>
      <c r="F93" s="54">
        <v>0</v>
      </c>
      <c r="G93" s="54">
        <v>0</v>
      </c>
      <c r="H93" s="54">
        <v>700</v>
      </c>
      <c r="I93" s="70">
        <v>700</v>
      </c>
    </row>
    <row r="94" spans="1:9" ht="15.75" thickBot="1" x14ac:dyDescent="0.3">
      <c r="A94" s="59" t="s">
        <v>679</v>
      </c>
      <c r="B94" s="50">
        <v>45868</v>
      </c>
      <c r="C94" s="50">
        <v>46142</v>
      </c>
      <c r="D94" s="51">
        <v>0</v>
      </c>
      <c r="E94" s="51">
        <v>0</v>
      </c>
      <c r="F94" s="51">
        <v>0</v>
      </c>
      <c r="G94" s="51">
        <v>0</v>
      </c>
      <c r="H94" s="51">
        <v>700</v>
      </c>
      <c r="I94" s="69">
        <v>700</v>
      </c>
    </row>
    <row r="95" spans="1:9" ht="15.75" thickBot="1" x14ac:dyDescent="0.3">
      <c r="A95" s="61" t="s">
        <v>681</v>
      </c>
      <c r="B95" s="53">
        <v>45868</v>
      </c>
      <c r="C95" s="53">
        <v>46142</v>
      </c>
      <c r="D95" s="54">
        <v>0</v>
      </c>
      <c r="E95" s="54">
        <v>0</v>
      </c>
      <c r="F95" s="54">
        <v>0</v>
      </c>
      <c r="G95" s="54">
        <v>0</v>
      </c>
      <c r="H95" s="54">
        <v>700</v>
      </c>
      <c r="I95" s="70">
        <v>700</v>
      </c>
    </row>
    <row r="96" spans="1:9" ht="15.75" thickBot="1" x14ac:dyDescent="0.3">
      <c r="A96" s="59" t="s">
        <v>682</v>
      </c>
      <c r="B96" s="50">
        <v>45868</v>
      </c>
      <c r="C96" s="50">
        <v>45991</v>
      </c>
      <c r="D96" s="51">
        <v>0</v>
      </c>
      <c r="E96" s="51">
        <v>0</v>
      </c>
      <c r="F96" s="51">
        <v>0</v>
      </c>
      <c r="G96" s="51">
        <v>0</v>
      </c>
      <c r="H96" s="51">
        <v>700</v>
      </c>
      <c r="I96" s="69">
        <v>700</v>
      </c>
    </row>
    <row r="97" spans="1:9" ht="15.75" thickBot="1" x14ac:dyDescent="0.3">
      <c r="A97" s="61" t="s">
        <v>683</v>
      </c>
      <c r="B97" s="53">
        <v>45868</v>
      </c>
      <c r="C97" s="53">
        <v>46142</v>
      </c>
      <c r="D97" s="54">
        <v>0</v>
      </c>
      <c r="E97" s="54">
        <v>0</v>
      </c>
      <c r="F97" s="54">
        <v>0</v>
      </c>
      <c r="G97" s="54">
        <v>0</v>
      </c>
      <c r="H97" s="54">
        <v>700</v>
      </c>
      <c r="I97" s="70">
        <v>700</v>
      </c>
    </row>
    <row r="98" spans="1:9" ht="15.75" thickBot="1" x14ac:dyDescent="0.3">
      <c r="A98" s="59" t="s">
        <v>684</v>
      </c>
      <c r="B98" s="50">
        <v>45868</v>
      </c>
      <c r="C98" s="50">
        <v>46142</v>
      </c>
      <c r="D98" s="51">
        <v>0</v>
      </c>
      <c r="E98" s="51">
        <v>0</v>
      </c>
      <c r="F98" s="51">
        <v>0</v>
      </c>
      <c r="G98" s="51">
        <v>0</v>
      </c>
      <c r="H98" s="51">
        <v>700</v>
      </c>
      <c r="I98" s="69">
        <v>700</v>
      </c>
    </row>
    <row r="99" spans="1:9" ht="15.75" thickBot="1" x14ac:dyDescent="0.3">
      <c r="A99" s="61" t="s">
        <v>685</v>
      </c>
      <c r="B99" s="53">
        <v>45868</v>
      </c>
      <c r="C99" s="53">
        <v>46142</v>
      </c>
      <c r="D99" s="54">
        <v>0</v>
      </c>
      <c r="E99" s="54">
        <v>0</v>
      </c>
      <c r="F99" s="54">
        <v>0</v>
      </c>
      <c r="G99" s="54">
        <v>0</v>
      </c>
      <c r="H99" s="54">
        <v>700</v>
      </c>
      <c r="I99" s="70">
        <v>700</v>
      </c>
    </row>
    <row r="100" spans="1:9" ht="15.75" thickBot="1" x14ac:dyDescent="0.3">
      <c r="A100" s="59" t="s">
        <v>686</v>
      </c>
      <c r="B100" s="50">
        <v>45868</v>
      </c>
      <c r="C100" s="50">
        <v>46142</v>
      </c>
      <c r="D100" s="51">
        <v>0</v>
      </c>
      <c r="E100" s="51">
        <v>0</v>
      </c>
      <c r="F100" s="51">
        <v>0</v>
      </c>
      <c r="G100" s="51">
        <v>0</v>
      </c>
      <c r="H100" s="51">
        <v>700</v>
      </c>
      <c r="I100" s="69">
        <v>700</v>
      </c>
    </row>
    <row r="101" spans="1:9" ht="15.75" thickBot="1" x14ac:dyDescent="0.3">
      <c r="A101" s="61" t="s">
        <v>687</v>
      </c>
      <c r="B101" s="53">
        <v>45868</v>
      </c>
      <c r="C101" s="53">
        <v>46142</v>
      </c>
      <c r="D101" s="54">
        <v>0</v>
      </c>
      <c r="E101" s="54">
        <v>0</v>
      </c>
      <c r="F101" s="54">
        <v>0</v>
      </c>
      <c r="G101" s="54">
        <v>0</v>
      </c>
      <c r="H101" s="54">
        <v>700</v>
      </c>
      <c r="I101" s="70">
        <v>700</v>
      </c>
    </row>
    <row r="102" spans="1:9" ht="15.75" thickBot="1" x14ac:dyDescent="0.3">
      <c r="A102" s="113" t="s">
        <v>245</v>
      </c>
      <c r="B102" s="114"/>
      <c r="C102" s="115"/>
      <c r="D102" s="56">
        <v>0</v>
      </c>
      <c r="E102" s="56">
        <v>0</v>
      </c>
      <c r="F102" s="56">
        <v>0</v>
      </c>
      <c r="G102" s="56">
        <v>0</v>
      </c>
      <c r="H102" s="57">
        <v>21000</v>
      </c>
      <c r="I102" s="63">
        <v>21000</v>
      </c>
    </row>
    <row r="103" spans="1:9" ht="21" customHeight="1" thickBot="1" x14ac:dyDescent="0.3">
      <c r="A103" s="116" t="s">
        <v>473</v>
      </c>
      <c r="B103" s="117"/>
      <c r="C103" s="117"/>
      <c r="D103" s="117"/>
      <c r="E103" s="117"/>
      <c r="F103" s="117"/>
      <c r="G103" s="117"/>
      <c r="H103" s="117"/>
      <c r="I103" s="118"/>
    </row>
    <row r="104" spans="1:9" ht="15.75" thickBot="1" x14ac:dyDescent="0.3">
      <c r="A104" s="59" t="s">
        <v>657</v>
      </c>
      <c r="B104" s="50">
        <v>45898</v>
      </c>
      <c r="C104" s="50">
        <v>46142</v>
      </c>
      <c r="D104" s="51">
        <v>0</v>
      </c>
      <c r="E104" s="51">
        <v>0</v>
      </c>
      <c r="F104" s="51">
        <v>0</v>
      </c>
      <c r="G104" s="51">
        <v>0</v>
      </c>
      <c r="H104" s="51">
        <v>700</v>
      </c>
      <c r="I104" s="69">
        <v>700</v>
      </c>
    </row>
    <row r="105" spans="1:9" ht="15.75" thickBot="1" x14ac:dyDescent="0.3">
      <c r="A105" s="61" t="s">
        <v>659</v>
      </c>
      <c r="B105" s="53">
        <v>45898</v>
      </c>
      <c r="C105" s="53">
        <v>46142</v>
      </c>
      <c r="D105" s="54">
        <v>0</v>
      </c>
      <c r="E105" s="54">
        <v>0</v>
      </c>
      <c r="F105" s="54">
        <v>0</v>
      </c>
      <c r="G105" s="54">
        <v>0</v>
      </c>
      <c r="H105" s="54">
        <v>700</v>
      </c>
      <c r="I105" s="70">
        <v>700</v>
      </c>
    </row>
    <row r="106" spans="1:9" ht="15.75" thickBot="1" x14ac:dyDescent="0.3">
      <c r="A106" s="59" t="s">
        <v>660</v>
      </c>
      <c r="B106" s="50">
        <v>45898</v>
      </c>
      <c r="C106" s="50">
        <v>46142</v>
      </c>
      <c r="D106" s="51">
        <v>0</v>
      </c>
      <c r="E106" s="51">
        <v>0</v>
      </c>
      <c r="F106" s="51">
        <v>0</v>
      </c>
      <c r="G106" s="51">
        <v>0</v>
      </c>
      <c r="H106" s="51">
        <v>700</v>
      </c>
      <c r="I106" s="69">
        <v>700</v>
      </c>
    </row>
    <row r="107" spans="1:9" ht="15.75" thickBot="1" x14ac:dyDescent="0.3">
      <c r="A107" s="61" t="s">
        <v>661</v>
      </c>
      <c r="B107" s="53">
        <v>45898</v>
      </c>
      <c r="C107" s="53">
        <v>46142</v>
      </c>
      <c r="D107" s="54">
        <v>0</v>
      </c>
      <c r="E107" s="54">
        <v>0</v>
      </c>
      <c r="F107" s="54">
        <v>0</v>
      </c>
      <c r="G107" s="54">
        <v>0</v>
      </c>
      <c r="H107" s="54">
        <v>700</v>
      </c>
      <c r="I107" s="70">
        <v>700</v>
      </c>
    </row>
    <row r="108" spans="1:9" ht="15.75" thickBot="1" x14ac:dyDescent="0.3">
      <c r="A108" s="59" t="s">
        <v>662</v>
      </c>
      <c r="B108" s="50">
        <v>45898</v>
      </c>
      <c r="C108" s="50">
        <v>45930</v>
      </c>
      <c r="D108" s="51">
        <v>0</v>
      </c>
      <c r="E108" s="51">
        <v>0</v>
      </c>
      <c r="F108" s="51">
        <v>0</v>
      </c>
      <c r="G108" s="51">
        <v>0</v>
      </c>
      <c r="H108" s="51">
        <v>700</v>
      </c>
      <c r="I108" s="69">
        <v>700</v>
      </c>
    </row>
    <row r="109" spans="1:9" ht="15.75" thickBot="1" x14ac:dyDescent="0.3">
      <c r="A109" s="61" t="s">
        <v>689</v>
      </c>
      <c r="B109" s="53">
        <v>45898</v>
      </c>
      <c r="C109" s="53">
        <v>46021</v>
      </c>
      <c r="D109" s="54">
        <v>0</v>
      </c>
      <c r="E109" s="54">
        <v>0</v>
      </c>
      <c r="F109" s="54">
        <v>0</v>
      </c>
      <c r="G109" s="54">
        <v>0</v>
      </c>
      <c r="H109" s="54">
        <v>700</v>
      </c>
      <c r="I109" s="70">
        <v>700</v>
      </c>
    </row>
    <row r="110" spans="1:9" ht="15.75" thickBot="1" x14ac:dyDescent="0.3">
      <c r="A110" s="59" t="s">
        <v>663</v>
      </c>
      <c r="B110" s="50">
        <v>45898</v>
      </c>
      <c r="C110" s="50">
        <v>46142</v>
      </c>
      <c r="D110" s="51">
        <v>0</v>
      </c>
      <c r="E110" s="51">
        <v>0</v>
      </c>
      <c r="F110" s="51">
        <v>0</v>
      </c>
      <c r="G110" s="51">
        <v>0</v>
      </c>
      <c r="H110" s="51">
        <v>700</v>
      </c>
      <c r="I110" s="69">
        <v>700</v>
      </c>
    </row>
    <row r="111" spans="1:9" ht="15.75" thickBot="1" x14ac:dyDescent="0.3">
      <c r="A111" s="61" t="s">
        <v>664</v>
      </c>
      <c r="B111" s="53">
        <v>45898</v>
      </c>
      <c r="C111" s="53">
        <v>46142</v>
      </c>
      <c r="D111" s="54">
        <v>0</v>
      </c>
      <c r="E111" s="54">
        <v>0</v>
      </c>
      <c r="F111" s="54">
        <v>0</v>
      </c>
      <c r="G111" s="54">
        <v>0</v>
      </c>
      <c r="H111" s="54">
        <v>700</v>
      </c>
      <c r="I111" s="70">
        <v>700</v>
      </c>
    </row>
    <row r="112" spans="1:9" ht="15.75" thickBot="1" x14ac:dyDescent="0.3">
      <c r="A112" s="59" t="s">
        <v>665</v>
      </c>
      <c r="B112" s="50">
        <v>45898</v>
      </c>
      <c r="C112" s="50">
        <v>46142</v>
      </c>
      <c r="D112" s="51">
        <v>0</v>
      </c>
      <c r="E112" s="51">
        <v>0</v>
      </c>
      <c r="F112" s="51">
        <v>0</v>
      </c>
      <c r="G112" s="51">
        <v>0</v>
      </c>
      <c r="H112" s="51">
        <v>700</v>
      </c>
      <c r="I112" s="69">
        <v>700</v>
      </c>
    </row>
    <row r="113" spans="1:9" ht="15.75" thickBot="1" x14ac:dyDescent="0.3">
      <c r="A113" s="61" t="s">
        <v>666</v>
      </c>
      <c r="B113" s="53">
        <v>45898</v>
      </c>
      <c r="C113" s="53">
        <v>46142</v>
      </c>
      <c r="D113" s="54">
        <v>0</v>
      </c>
      <c r="E113" s="54">
        <v>0</v>
      </c>
      <c r="F113" s="54">
        <v>0</v>
      </c>
      <c r="G113" s="54">
        <v>0</v>
      </c>
      <c r="H113" s="54">
        <v>700</v>
      </c>
      <c r="I113" s="70">
        <v>700</v>
      </c>
    </row>
    <row r="114" spans="1:9" ht="15.75" thickBot="1" x14ac:dyDescent="0.3">
      <c r="A114" s="59" t="s">
        <v>668</v>
      </c>
      <c r="B114" s="50">
        <v>45898</v>
      </c>
      <c r="C114" s="50">
        <v>46142</v>
      </c>
      <c r="D114" s="51">
        <v>0</v>
      </c>
      <c r="E114" s="51">
        <v>0</v>
      </c>
      <c r="F114" s="51">
        <v>0</v>
      </c>
      <c r="G114" s="51">
        <v>0</v>
      </c>
      <c r="H114" s="51">
        <v>700</v>
      </c>
      <c r="I114" s="69">
        <v>700</v>
      </c>
    </row>
    <row r="115" spans="1:9" ht="15.75" thickBot="1" x14ac:dyDescent="0.3">
      <c r="A115" s="61" t="s">
        <v>669</v>
      </c>
      <c r="B115" s="53">
        <v>45898</v>
      </c>
      <c r="C115" s="53">
        <v>46142</v>
      </c>
      <c r="D115" s="54">
        <v>0</v>
      </c>
      <c r="E115" s="54">
        <v>0</v>
      </c>
      <c r="F115" s="54">
        <v>0</v>
      </c>
      <c r="G115" s="54">
        <v>0</v>
      </c>
      <c r="H115" s="54">
        <v>700</v>
      </c>
      <c r="I115" s="70">
        <v>700</v>
      </c>
    </row>
    <row r="116" spans="1:9" ht="15.75" thickBot="1" x14ac:dyDescent="0.3">
      <c r="A116" s="59" t="s">
        <v>670</v>
      </c>
      <c r="B116" s="50">
        <v>45898</v>
      </c>
      <c r="C116" s="50">
        <v>46142</v>
      </c>
      <c r="D116" s="51">
        <v>0</v>
      </c>
      <c r="E116" s="51">
        <v>0</v>
      </c>
      <c r="F116" s="51">
        <v>0</v>
      </c>
      <c r="G116" s="51">
        <v>0</v>
      </c>
      <c r="H116" s="51">
        <v>700</v>
      </c>
      <c r="I116" s="69">
        <v>700</v>
      </c>
    </row>
    <row r="117" spans="1:9" ht="15.75" thickBot="1" x14ac:dyDescent="0.3">
      <c r="A117" s="61" t="s">
        <v>688</v>
      </c>
      <c r="B117" s="53">
        <v>45898</v>
      </c>
      <c r="C117" s="53">
        <v>46142</v>
      </c>
      <c r="D117" s="54">
        <v>0</v>
      </c>
      <c r="E117" s="54">
        <v>0</v>
      </c>
      <c r="F117" s="54">
        <v>0</v>
      </c>
      <c r="G117" s="54">
        <v>0</v>
      </c>
      <c r="H117" s="54">
        <v>700</v>
      </c>
      <c r="I117" s="70">
        <v>700</v>
      </c>
    </row>
    <row r="118" spans="1:9" ht="15.75" thickBot="1" x14ac:dyDescent="0.3">
      <c r="A118" s="59" t="s">
        <v>671</v>
      </c>
      <c r="B118" s="50">
        <v>45898</v>
      </c>
      <c r="C118" s="50">
        <v>46142</v>
      </c>
      <c r="D118" s="51">
        <v>0</v>
      </c>
      <c r="E118" s="51">
        <v>0</v>
      </c>
      <c r="F118" s="51">
        <v>0</v>
      </c>
      <c r="G118" s="51">
        <v>0</v>
      </c>
      <c r="H118" s="51">
        <v>700</v>
      </c>
      <c r="I118" s="69">
        <v>700</v>
      </c>
    </row>
    <row r="119" spans="1:9" ht="15.75" thickBot="1" x14ac:dyDescent="0.3">
      <c r="A119" s="61" t="s">
        <v>672</v>
      </c>
      <c r="B119" s="53">
        <v>45898</v>
      </c>
      <c r="C119" s="53">
        <v>46142</v>
      </c>
      <c r="D119" s="54">
        <v>0</v>
      </c>
      <c r="E119" s="54">
        <v>0</v>
      </c>
      <c r="F119" s="54">
        <v>0</v>
      </c>
      <c r="G119" s="54">
        <v>0</v>
      </c>
      <c r="H119" s="54">
        <v>700</v>
      </c>
      <c r="I119" s="70">
        <v>700</v>
      </c>
    </row>
    <row r="120" spans="1:9" ht="15.75" thickBot="1" x14ac:dyDescent="0.3">
      <c r="A120" s="59" t="s">
        <v>673</v>
      </c>
      <c r="B120" s="50">
        <v>45898</v>
      </c>
      <c r="C120" s="50">
        <v>46142</v>
      </c>
      <c r="D120" s="51">
        <v>0</v>
      </c>
      <c r="E120" s="51">
        <v>0</v>
      </c>
      <c r="F120" s="51">
        <v>0</v>
      </c>
      <c r="G120" s="51">
        <v>0</v>
      </c>
      <c r="H120" s="51">
        <v>700</v>
      </c>
      <c r="I120" s="69">
        <v>700</v>
      </c>
    </row>
    <row r="121" spans="1:9" ht="15.75" thickBot="1" x14ac:dyDescent="0.3">
      <c r="A121" s="61" t="s">
        <v>674</v>
      </c>
      <c r="B121" s="53">
        <v>45898</v>
      </c>
      <c r="C121" s="53">
        <v>46142</v>
      </c>
      <c r="D121" s="54">
        <v>0</v>
      </c>
      <c r="E121" s="54">
        <v>0</v>
      </c>
      <c r="F121" s="54">
        <v>0</v>
      </c>
      <c r="G121" s="54">
        <v>0</v>
      </c>
      <c r="H121" s="54">
        <v>700</v>
      </c>
      <c r="I121" s="70">
        <v>700</v>
      </c>
    </row>
    <row r="122" spans="1:9" ht="15.75" thickBot="1" x14ac:dyDescent="0.3">
      <c r="A122" s="59" t="s">
        <v>675</v>
      </c>
      <c r="B122" s="50">
        <v>45898</v>
      </c>
      <c r="C122" s="50">
        <v>46142</v>
      </c>
      <c r="D122" s="51">
        <v>0</v>
      </c>
      <c r="E122" s="51">
        <v>0</v>
      </c>
      <c r="F122" s="51">
        <v>0</v>
      </c>
      <c r="G122" s="51">
        <v>0</v>
      </c>
      <c r="H122" s="51">
        <v>700</v>
      </c>
      <c r="I122" s="69">
        <v>700</v>
      </c>
    </row>
    <row r="123" spans="1:9" ht="15.75" thickBot="1" x14ac:dyDescent="0.3">
      <c r="A123" s="61" t="s">
        <v>676</v>
      </c>
      <c r="B123" s="53">
        <v>45898</v>
      </c>
      <c r="C123" s="53">
        <v>45960</v>
      </c>
      <c r="D123" s="54">
        <v>0</v>
      </c>
      <c r="E123" s="54">
        <v>0</v>
      </c>
      <c r="F123" s="54">
        <v>0</v>
      </c>
      <c r="G123" s="54">
        <v>0</v>
      </c>
      <c r="H123" s="54">
        <v>700</v>
      </c>
      <c r="I123" s="70">
        <v>700</v>
      </c>
    </row>
    <row r="124" spans="1:9" ht="15.75" thickBot="1" x14ac:dyDescent="0.3">
      <c r="A124" s="59" t="s">
        <v>677</v>
      </c>
      <c r="B124" s="50">
        <v>45898</v>
      </c>
      <c r="C124" s="50">
        <v>46142</v>
      </c>
      <c r="D124" s="51">
        <v>0</v>
      </c>
      <c r="E124" s="51">
        <v>0</v>
      </c>
      <c r="F124" s="51">
        <v>0</v>
      </c>
      <c r="G124" s="51">
        <v>0</v>
      </c>
      <c r="H124" s="51">
        <v>700</v>
      </c>
      <c r="I124" s="69">
        <v>700</v>
      </c>
    </row>
    <row r="125" spans="1:9" ht="15.75" thickBot="1" x14ac:dyDescent="0.3">
      <c r="A125" s="61" t="s">
        <v>678</v>
      </c>
      <c r="B125" s="53">
        <v>45898</v>
      </c>
      <c r="C125" s="53">
        <v>45898</v>
      </c>
      <c r="D125" s="54">
        <v>0</v>
      </c>
      <c r="E125" s="54">
        <v>0</v>
      </c>
      <c r="F125" s="54">
        <v>0</v>
      </c>
      <c r="G125" s="54">
        <v>0</v>
      </c>
      <c r="H125" s="54">
        <v>700</v>
      </c>
      <c r="I125" s="70">
        <v>700</v>
      </c>
    </row>
    <row r="126" spans="1:9" ht="15.75" thickBot="1" x14ac:dyDescent="0.3">
      <c r="A126" s="59" t="s">
        <v>679</v>
      </c>
      <c r="B126" s="50">
        <v>45898</v>
      </c>
      <c r="C126" s="50">
        <v>46142</v>
      </c>
      <c r="D126" s="51">
        <v>0</v>
      </c>
      <c r="E126" s="51">
        <v>0</v>
      </c>
      <c r="F126" s="51">
        <v>0</v>
      </c>
      <c r="G126" s="51">
        <v>0</v>
      </c>
      <c r="H126" s="51">
        <v>700</v>
      </c>
      <c r="I126" s="69">
        <v>700</v>
      </c>
    </row>
    <row r="127" spans="1:9" ht="15.75" thickBot="1" x14ac:dyDescent="0.3">
      <c r="A127" s="61" t="s">
        <v>681</v>
      </c>
      <c r="B127" s="53">
        <v>45898</v>
      </c>
      <c r="C127" s="53">
        <v>46142</v>
      </c>
      <c r="D127" s="54">
        <v>0</v>
      </c>
      <c r="E127" s="54">
        <v>0</v>
      </c>
      <c r="F127" s="54">
        <v>0</v>
      </c>
      <c r="G127" s="54">
        <v>0</v>
      </c>
      <c r="H127" s="54">
        <v>700</v>
      </c>
      <c r="I127" s="70">
        <v>700</v>
      </c>
    </row>
    <row r="128" spans="1:9" ht="15.75" thickBot="1" x14ac:dyDescent="0.3">
      <c r="A128" s="59" t="s">
        <v>690</v>
      </c>
      <c r="B128" s="50">
        <v>45883</v>
      </c>
      <c r="C128" s="50">
        <v>46142</v>
      </c>
      <c r="D128" s="51">
        <v>0</v>
      </c>
      <c r="E128" s="51">
        <v>0</v>
      </c>
      <c r="F128" s="51">
        <v>0</v>
      </c>
      <c r="G128" s="51">
        <v>0</v>
      </c>
      <c r="H128" s="51">
        <v>700</v>
      </c>
      <c r="I128" s="69">
        <v>700</v>
      </c>
    </row>
    <row r="129" spans="1:9" ht="15.75" thickBot="1" x14ac:dyDescent="0.3">
      <c r="A129" s="61" t="s">
        <v>690</v>
      </c>
      <c r="B129" s="53">
        <v>45898</v>
      </c>
      <c r="C129" s="53">
        <v>46142</v>
      </c>
      <c r="D129" s="54">
        <v>0</v>
      </c>
      <c r="E129" s="54">
        <v>0</v>
      </c>
      <c r="F129" s="54">
        <v>0</v>
      </c>
      <c r="G129" s="54">
        <v>0</v>
      </c>
      <c r="H129" s="54">
        <v>700</v>
      </c>
      <c r="I129" s="70">
        <v>700</v>
      </c>
    </row>
    <row r="130" spans="1:9" ht="15.75" thickBot="1" x14ac:dyDescent="0.3">
      <c r="A130" s="59" t="s">
        <v>682</v>
      </c>
      <c r="B130" s="50">
        <v>45898</v>
      </c>
      <c r="C130" s="50">
        <v>45991</v>
      </c>
      <c r="D130" s="51">
        <v>0</v>
      </c>
      <c r="E130" s="51">
        <v>0</v>
      </c>
      <c r="F130" s="51">
        <v>0</v>
      </c>
      <c r="G130" s="51">
        <v>0</v>
      </c>
      <c r="H130" s="51">
        <v>700</v>
      </c>
      <c r="I130" s="69">
        <v>700</v>
      </c>
    </row>
    <row r="131" spans="1:9" ht="15.75" thickBot="1" x14ac:dyDescent="0.3">
      <c r="A131" s="61" t="s">
        <v>683</v>
      </c>
      <c r="B131" s="53">
        <v>45898</v>
      </c>
      <c r="C131" s="53">
        <v>46142</v>
      </c>
      <c r="D131" s="54">
        <v>0</v>
      </c>
      <c r="E131" s="54">
        <v>0</v>
      </c>
      <c r="F131" s="54">
        <v>0</v>
      </c>
      <c r="G131" s="54">
        <v>0</v>
      </c>
      <c r="H131" s="54">
        <v>700</v>
      </c>
      <c r="I131" s="70">
        <v>700</v>
      </c>
    </row>
    <row r="132" spans="1:9" ht="15.75" thickBot="1" x14ac:dyDescent="0.3">
      <c r="A132" s="59" t="s">
        <v>684</v>
      </c>
      <c r="B132" s="50">
        <v>45898</v>
      </c>
      <c r="C132" s="50">
        <v>46142</v>
      </c>
      <c r="D132" s="51">
        <v>0</v>
      </c>
      <c r="E132" s="51">
        <v>0</v>
      </c>
      <c r="F132" s="51">
        <v>0</v>
      </c>
      <c r="G132" s="51">
        <v>0</v>
      </c>
      <c r="H132" s="51">
        <v>700</v>
      </c>
      <c r="I132" s="69">
        <v>700</v>
      </c>
    </row>
    <row r="133" spans="1:9" ht="15.75" thickBot="1" x14ac:dyDescent="0.3">
      <c r="A133" s="61" t="s">
        <v>685</v>
      </c>
      <c r="B133" s="53">
        <v>45898</v>
      </c>
      <c r="C133" s="53">
        <v>46142</v>
      </c>
      <c r="D133" s="54">
        <v>0</v>
      </c>
      <c r="E133" s="54">
        <v>0</v>
      </c>
      <c r="F133" s="54">
        <v>0</v>
      </c>
      <c r="G133" s="54">
        <v>0</v>
      </c>
      <c r="H133" s="54">
        <v>700</v>
      </c>
      <c r="I133" s="70">
        <v>700</v>
      </c>
    </row>
    <row r="134" spans="1:9" ht="15.75" thickBot="1" x14ac:dyDescent="0.3">
      <c r="A134" s="59" t="s">
        <v>686</v>
      </c>
      <c r="B134" s="50">
        <v>45898</v>
      </c>
      <c r="C134" s="50">
        <v>46142</v>
      </c>
      <c r="D134" s="51">
        <v>0</v>
      </c>
      <c r="E134" s="51">
        <v>0</v>
      </c>
      <c r="F134" s="51">
        <v>0</v>
      </c>
      <c r="G134" s="51">
        <v>0</v>
      </c>
      <c r="H134" s="51">
        <v>700</v>
      </c>
      <c r="I134" s="69">
        <v>700</v>
      </c>
    </row>
    <row r="135" spans="1:9" ht="15.75" thickBot="1" x14ac:dyDescent="0.3">
      <c r="A135" s="61" t="s">
        <v>687</v>
      </c>
      <c r="B135" s="53">
        <v>45898</v>
      </c>
      <c r="C135" s="53">
        <v>46142</v>
      </c>
      <c r="D135" s="54">
        <v>0</v>
      </c>
      <c r="E135" s="54">
        <v>0</v>
      </c>
      <c r="F135" s="54">
        <v>0</v>
      </c>
      <c r="G135" s="54">
        <v>0</v>
      </c>
      <c r="H135" s="54">
        <v>700</v>
      </c>
      <c r="I135" s="70">
        <v>700</v>
      </c>
    </row>
    <row r="136" spans="1:9" ht="15.75" thickBot="1" x14ac:dyDescent="0.3">
      <c r="A136" s="113" t="s">
        <v>245</v>
      </c>
      <c r="B136" s="114"/>
      <c r="C136" s="115"/>
      <c r="D136" s="56">
        <v>0</v>
      </c>
      <c r="E136" s="56">
        <v>0</v>
      </c>
      <c r="F136" s="56">
        <v>0</v>
      </c>
      <c r="G136" s="56">
        <v>0</v>
      </c>
      <c r="H136" s="57">
        <v>22400</v>
      </c>
      <c r="I136" s="63">
        <v>22400</v>
      </c>
    </row>
    <row r="137" spans="1:9" ht="21" customHeight="1" thickBot="1" x14ac:dyDescent="0.3">
      <c r="A137" s="116" t="s">
        <v>469</v>
      </c>
      <c r="B137" s="117"/>
      <c r="C137" s="117"/>
      <c r="D137" s="117"/>
      <c r="E137" s="117"/>
      <c r="F137" s="117"/>
      <c r="G137" s="117"/>
      <c r="H137" s="117"/>
      <c r="I137" s="118"/>
    </row>
    <row r="138" spans="1:9" ht="15.75" thickBot="1" x14ac:dyDescent="0.3">
      <c r="A138" s="59" t="s">
        <v>657</v>
      </c>
      <c r="B138" s="50">
        <v>45930</v>
      </c>
      <c r="C138" s="50">
        <v>46142</v>
      </c>
      <c r="D138" s="51">
        <v>0</v>
      </c>
      <c r="E138" s="51">
        <v>0</v>
      </c>
      <c r="F138" s="51">
        <v>0</v>
      </c>
      <c r="G138" s="51">
        <v>0</v>
      </c>
      <c r="H138" s="51">
        <v>700</v>
      </c>
      <c r="I138" s="69">
        <v>700</v>
      </c>
    </row>
    <row r="139" spans="1:9" ht="15.75" thickBot="1" x14ac:dyDescent="0.3">
      <c r="A139" s="61" t="s">
        <v>659</v>
      </c>
      <c r="B139" s="53">
        <v>45930</v>
      </c>
      <c r="C139" s="53">
        <v>46142</v>
      </c>
      <c r="D139" s="54">
        <v>0</v>
      </c>
      <c r="E139" s="54">
        <v>0</v>
      </c>
      <c r="F139" s="54">
        <v>0</v>
      </c>
      <c r="G139" s="54">
        <v>0</v>
      </c>
      <c r="H139" s="54">
        <v>700</v>
      </c>
      <c r="I139" s="70">
        <v>700</v>
      </c>
    </row>
    <row r="140" spans="1:9" ht="15.75" thickBot="1" x14ac:dyDescent="0.3">
      <c r="A140" s="59" t="s">
        <v>660</v>
      </c>
      <c r="B140" s="50">
        <v>45930</v>
      </c>
      <c r="C140" s="50">
        <v>46142</v>
      </c>
      <c r="D140" s="51">
        <v>0</v>
      </c>
      <c r="E140" s="51">
        <v>0</v>
      </c>
      <c r="F140" s="51">
        <v>0</v>
      </c>
      <c r="G140" s="51">
        <v>0</v>
      </c>
      <c r="H140" s="51">
        <v>700</v>
      </c>
      <c r="I140" s="69">
        <v>700</v>
      </c>
    </row>
    <row r="141" spans="1:9" ht="15.75" thickBot="1" x14ac:dyDescent="0.3">
      <c r="A141" s="61" t="s">
        <v>661</v>
      </c>
      <c r="B141" s="53">
        <v>45930</v>
      </c>
      <c r="C141" s="53">
        <v>46142</v>
      </c>
      <c r="D141" s="54">
        <v>0</v>
      </c>
      <c r="E141" s="54">
        <v>0</v>
      </c>
      <c r="F141" s="54">
        <v>0</v>
      </c>
      <c r="G141" s="54">
        <v>0</v>
      </c>
      <c r="H141" s="54">
        <v>700</v>
      </c>
      <c r="I141" s="70">
        <v>700</v>
      </c>
    </row>
    <row r="142" spans="1:9" ht="15.75" thickBot="1" x14ac:dyDescent="0.3">
      <c r="A142" s="59" t="s">
        <v>689</v>
      </c>
      <c r="B142" s="50">
        <v>45930</v>
      </c>
      <c r="C142" s="50">
        <v>46021</v>
      </c>
      <c r="D142" s="51">
        <v>0</v>
      </c>
      <c r="E142" s="51">
        <v>0</v>
      </c>
      <c r="F142" s="51">
        <v>0</v>
      </c>
      <c r="G142" s="51">
        <v>0</v>
      </c>
      <c r="H142" s="51">
        <v>700</v>
      </c>
      <c r="I142" s="69">
        <v>700</v>
      </c>
    </row>
    <row r="143" spans="1:9" ht="15.75" thickBot="1" x14ac:dyDescent="0.3">
      <c r="A143" s="61" t="s">
        <v>663</v>
      </c>
      <c r="B143" s="53">
        <v>45930</v>
      </c>
      <c r="C143" s="53">
        <v>46142</v>
      </c>
      <c r="D143" s="54">
        <v>0</v>
      </c>
      <c r="E143" s="54">
        <v>0</v>
      </c>
      <c r="F143" s="54">
        <v>0</v>
      </c>
      <c r="G143" s="54">
        <v>0</v>
      </c>
      <c r="H143" s="54">
        <v>700</v>
      </c>
      <c r="I143" s="70">
        <v>700</v>
      </c>
    </row>
    <row r="144" spans="1:9" ht="15.75" thickBot="1" x14ac:dyDescent="0.3">
      <c r="A144" s="59" t="s">
        <v>664</v>
      </c>
      <c r="B144" s="50">
        <v>45930</v>
      </c>
      <c r="C144" s="50">
        <v>46142</v>
      </c>
      <c r="D144" s="51">
        <v>0</v>
      </c>
      <c r="E144" s="51">
        <v>0</v>
      </c>
      <c r="F144" s="51">
        <v>0</v>
      </c>
      <c r="G144" s="51">
        <v>0</v>
      </c>
      <c r="H144" s="51">
        <v>700</v>
      </c>
      <c r="I144" s="69">
        <v>700</v>
      </c>
    </row>
    <row r="145" spans="1:9" ht="15.75" thickBot="1" x14ac:dyDescent="0.3">
      <c r="A145" s="61" t="s">
        <v>665</v>
      </c>
      <c r="B145" s="53">
        <v>45930</v>
      </c>
      <c r="C145" s="53">
        <v>46142</v>
      </c>
      <c r="D145" s="54">
        <v>0</v>
      </c>
      <c r="E145" s="54">
        <v>0</v>
      </c>
      <c r="F145" s="54">
        <v>0</v>
      </c>
      <c r="G145" s="54">
        <v>0</v>
      </c>
      <c r="H145" s="54">
        <v>700</v>
      </c>
      <c r="I145" s="70">
        <v>700</v>
      </c>
    </row>
    <row r="146" spans="1:9" ht="15.75" thickBot="1" x14ac:dyDescent="0.3">
      <c r="A146" s="59" t="s">
        <v>666</v>
      </c>
      <c r="B146" s="50">
        <v>45930</v>
      </c>
      <c r="C146" s="50">
        <v>46142</v>
      </c>
      <c r="D146" s="51">
        <v>0</v>
      </c>
      <c r="E146" s="51">
        <v>0</v>
      </c>
      <c r="F146" s="51">
        <v>0</v>
      </c>
      <c r="G146" s="51">
        <v>0</v>
      </c>
      <c r="H146" s="51">
        <v>700</v>
      </c>
      <c r="I146" s="69">
        <v>700</v>
      </c>
    </row>
    <row r="147" spans="1:9" ht="15.75" thickBot="1" x14ac:dyDescent="0.3">
      <c r="A147" s="61" t="s">
        <v>668</v>
      </c>
      <c r="B147" s="53">
        <v>45930</v>
      </c>
      <c r="C147" s="53">
        <v>46142</v>
      </c>
      <c r="D147" s="54">
        <v>0</v>
      </c>
      <c r="E147" s="54">
        <v>0</v>
      </c>
      <c r="F147" s="54">
        <v>0</v>
      </c>
      <c r="G147" s="54">
        <v>0</v>
      </c>
      <c r="H147" s="54">
        <v>700</v>
      </c>
      <c r="I147" s="70">
        <v>700</v>
      </c>
    </row>
    <row r="148" spans="1:9" ht="15.75" thickBot="1" x14ac:dyDescent="0.3">
      <c r="A148" s="59" t="s">
        <v>669</v>
      </c>
      <c r="B148" s="50">
        <v>45930</v>
      </c>
      <c r="C148" s="50">
        <v>46142</v>
      </c>
      <c r="D148" s="51">
        <v>0</v>
      </c>
      <c r="E148" s="51">
        <v>0</v>
      </c>
      <c r="F148" s="51">
        <v>0</v>
      </c>
      <c r="G148" s="51">
        <v>0</v>
      </c>
      <c r="H148" s="51">
        <v>700</v>
      </c>
      <c r="I148" s="69">
        <v>700</v>
      </c>
    </row>
    <row r="149" spans="1:9" ht="15.75" thickBot="1" x14ac:dyDescent="0.3">
      <c r="A149" s="61" t="s">
        <v>670</v>
      </c>
      <c r="B149" s="53">
        <v>45930</v>
      </c>
      <c r="C149" s="53">
        <v>46142</v>
      </c>
      <c r="D149" s="54">
        <v>0</v>
      </c>
      <c r="E149" s="54">
        <v>0</v>
      </c>
      <c r="F149" s="54">
        <v>0</v>
      </c>
      <c r="G149" s="54">
        <v>0</v>
      </c>
      <c r="H149" s="54">
        <v>700</v>
      </c>
      <c r="I149" s="70">
        <v>700</v>
      </c>
    </row>
    <row r="150" spans="1:9" ht="15.75" thickBot="1" x14ac:dyDescent="0.3">
      <c r="A150" s="59" t="s">
        <v>688</v>
      </c>
      <c r="B150" s="50">
        <v>45930</v>
      </c>
      <c r="C150" s="50">
        <v>46142</v>
      </c>
      <c r="D150" s="51">
        <v>0</v>
      </c>
      <c r="E150" s="51">
        <v>0</v>
      </c>
      <c r="F150" s="51">
        <v>0</v>
      </c>
      <c r="G150" s="51">
        <v>0</v>
      </c>
      <c r="H150" s="51">
        <v>700</v>
      </c>
      <c r="I150" s="69">
        <v>700</v>
      </c>
    </row>
    <row r="151" spans="1:9" ht="15.75" thickBot="1" x14ac:dyDescent="0.3">
      <c r="A151" s="61" t="s">
        <v>671</v>
      </c>
      <c r="B151" s="53">
        <v>45930</v>
      </c>
      <c r="C151" s="53">
        <v>46142</v>
      </c>
      <c r="D151" s="54">
        <v>0</v>
      </c>
      <c r="E151" s="54">
        <v>0</v>
      </c>
      <c r="F151" s="54">
        <v>0</v>
      </c>
      <c r="G151" s="54">
        <v>0</v>
      </c>
      <c r="H151" s="54">
        <v>700</v>
      </c>
      <c r="I151" s="70">
        <v>700</v>
      </c>
    </row>
    <row r="152" spans="1:9" ht="15.75" thickBot="1" x14ac:dyDescent="0.3">
      <c r="A152" s="59" t="s">
        <v>672</v>
      </c>
      <c r="B152" s="50">
        <v>45930</v>
      </c>
      <c r="C152" s="50">
        <v>46142</v>
      </c>
      <c r="D152" s="51">
        <v>0</v>
      </c>
      <c r="E152" s="51">
        <v>0</v>
      </c>
      <c r="F152" s="51">
        <v>0</v>
      </c>
      <c r="G152" s="51">
        <v>0</v>
      </c>
      <c r="H152" s="51">
        <v>700</v>
      </c>
      <c r="I152" s="69">
        <v>700</v>
      </c>
    </row>
    <row r="153" spans="1:9" ht="15.75" thickBot="1" x14ac:dyDescent="0.3">
      <c r="A153" s="61" t="s">
        <v>673</v>
      </c>
      <c r="B153" s="53">
        <v>45930</v>
      </c>
      <c r="C153" s="53">
        <v>46142</v>
      </c>
      <c r="D153" s="54">
        <v>0</v>
      </c>
      <c r="E153" s="54">
        <v>0</v>
      </c>
      <c r="F153" s="54">
        <v>0</v>
      </c>
      <c r="G153" s="54">
        <v>0</v>
      </c>
      <c r="H153" s="54">
        <v>700</v>
      </c>
      <c r="I153" s="70">
        <v>700</v>
      </c>
    </row>
    <row r="154" spans="1:9" ht="15.75" thickBot="1" x14ac:dyDescent="0.3">
      <c r="A154" s="59" t="s">
        <v>674</v>
      </c>
      <c r="B154" s="50">
        <v>45930</v>
      </c>
      <c r="C154" s="50">
        <v>46142</v>
      </c>
      <c r="D154" s="51">
        <v>0</v>
      </c>
      <c r="E154" s="51">
        <v>0</v>
      </c>
      <c r="F154" s="51">
        <v>0</v>
      </c>
      <c r="G154" s="51">
        <v>0</v>
      </c>
      <c r="H154" s="51">
        <v>700</v>
      </c>
      <c r="I154" s="69">
        <v>700</v>
      </c>
    </row>
    <row r="155" spans="1:9" ht="15.75" thickBot="1" x14ac:dyDescent="0.3">
      <c r="A155" s="61" t="s">
        <v>691</v>
      </c>
      <c r="B155" s="53">
        <v>45930</v>
      </c>
      <c r="C155" s="53">
        <v>46142</v>
      </c>
      <c r="D155" s="54">
        <v>0</v>
      </c>
      <c r="E155" s="54">
        <v>0</v>
      </c>
      <c r="F155" s="54">
        <v>0</v>
      </c>
      <c r="G155" s="54">
        <v>0</v>
      </c>
      <c r="H155" s="54">
        <v>700</v>
      </c>
      <c r="I155" s="70">
        <v>700</v>
      </c>
    </row>
    <row r="156" spans="1:9" ht="15.75" thickBot="1" x14ac:dyDescent="0.3">
      <c r="A156" s="59" t="s">
        <v>675</v>
      </c>
      <c r="B156" s="50">
        <v>45930</v>
      </c>
      <c r="C156" s="50">
        <v>46142</v>
      </c>
      <c r="D156" s="51">
        <v>0</v>
      </c>
      <c r="E156" s="51">
        <v>0</v>
      </c>
      <c r="F156" s="51">
        <v>0</v>
      </c>
      <c r="G156" s="51">
        <v>0</v>
      </c>
      <c r="H156" s="51">
        <v>700</v>
      </c>
      <c r="I156" s="69">
        <v>700</v>
      </c>
    </row>
    <row r="157" spans="1:9" ht="15.75" thickBot="1" x14ac:dyDescent="0.3">
      <c r="A157" s="61" t="s">
        <v>676</v>
      </c>
      <c r="B157" s="53">
        <v>45930</v>
      </c>
      <c r="C157" s="53">
        <v>45960</v>
      </c>
      <c r="D157" s="54">
        <v>0</v>
      </c>
      <c r="E157" s="54">
        <v>0</v>
      </c>
      <c r="F157" s="54">
        <v>0</v>
      </c>
      <c r="G157" s="54">
        <v>0</v>
      </c>
      <c r="H157" s="54">
        <v>700</v>
      </c>
      <c r="I157" s="70">
        <v>700</v>
      </c>
    </row>
    <row r="158" spans="1:9" ht="15.75" thickBot="1" x14ac:dyDescent="0.3">
      <c r="A158" s="59" t="s">
        <v>677</v>
      </c>
      <c r="B158" s="50">
        <v>45930</v>
      </c>
      <c r="C158" s="50">
        <v>46142</v>
      </c>
      <c r="D158" s="51">
        <v>0</v>
      </c>
      <c r="E158" s="51">
        <v>0</v>
      </c>
      <c r="F158" s="51">
        <v>0</v>
      </c>
      <c r="G158" s="51">
        <v>0</v>
      </c>
      <c r="H158" s="51">
        <v>700</v>
      </c>
      <c r="I158" s="69">
        <v>700</v>
      </c>
    </row>
    <row r="159" spans="1:9" ht="15.75" thickBot="1" x14ac:dyDescent="0.3">
      <c r="A159" s="61" t="s">
        <v>679</v>
      </c>
      <c r="B159" s="53">
        <v>45930</v>
      </c>
      <c r="C159" s="53">
        <v>46142</v>
      </c>
      <c r="D159" s="54">
        <v>0</v>
      </c>
      <c r="E159" s="54">
        <v>0</v>
      </c>
      <c r="F159" s="54">
        <v>0</v>
      </c>
      <c r="G159" s="54">
        <v>0</v>
      </c>
      <c r="H159" s="54">
        <v>700</v>
      </c>
      <c r="I159" s="70">
        <v>700</v>
      </c>
    </row>
    <row r="160" spans="1:9" ht="15.75" thickBot="1" x14ac:dyDescent="0.3">
      <c r="A160" s="59" t="s">
        <v>681</v>
      </c>
      <c r="B160" s="50">
        <v>45930</v>
      </c>
      <c r="C160" s="50">
        <v>46142</v>
      </c>
      <c r="D160" s="51">
        <v>0</v>
      </c>
      <c r="E160" s="51">
        <v>0</v>
      </c>
      <c r="F160" s="51">
        <v>0</v>
      </c>
      <c r="G160" s="51">
        <v>0</v>
      </c>
      <c r="H160" s="51">
        <v>700</v>
      </c>
      <c r="I160" s="69">
        <v>700</v>
      </c>
    </row>
    <row r="161" spans="1:9" ht="15.75" thickBot="1" x14ac:dyDescent="0.3">
      <c r="A161" s="61" t="s">
        <v>690</v>
      </c>
      <c r="B161" s="53">
        <v>45930</v>
      </c>
      <c r="C161" s="53">
        <v>46142</v>
      </c>
      <c r="D161" s="54">
        <v>0</v>
      </c>
      <c r="E161" s="54">
        <v>0</v>
      </c>
      <c r="F161" s="54">
        <v>0</v>
      </c>
      <c r="G161" s="54">
        <v>0</v>
      </c>
      <c r="H161" s="54">
        <v>700</v>
      </c>
      <c r="I161" s="70">
        <v>700</v>
      </c>
    </row>
    <row r="162" spans="1:9" ht="15.75" thickBot="1" x14ac:dyDescent="0.3">
      <c r="A162" s="59" t="s">
        <v>682</v>
      </c>
      <c r="B162" s="50">
        <v>45930</v>
      </c>
      <c r="C162" s="50">
        <v>45991</v>
      </c>
      <c r="D162" s="51">
        <v>0</v>
      </c>
      <c r="E162" s="51">
        <v>0</v>
      </c>
      <c r="F162" s="51">
        <v>0</v>
      </c>
      <c r="G162" s="51">
        <v>0</v>
      </c>
      <c r="H162" s="51">
        <v>700</v>
      </c>
      <c r="I162" s="69">
        <v>700</v>
      </c>
    </row>
    <row r="163" spans="1:9" ht="15.75" thickBot="1" x14ac:dyDescent="0.3">
      <c r="A163" s="61" t="s">
        <v>683</v>
      </c>
      <c r="B163" s="53">
        <v>45930</v>
      </c>
      <c r="C163" s="53">
        <v>46142</v>
      </c>
      <c r="D163" s="54">
        <v>0</v>
      </c>
      <c r="E163" s="54">
        <v>0</v>
      </c>
      <c r="F163" s="54">
        <v>0</v>
      </c>
      <c r="G163" s="54">
        <v>0</v>
      </c>
      <c r="H163" s="54">
        <v>700</v>
      </c>
      <c r="I163" s="70">
        <v>700</v>
      </c>
    </row>
    <row r="164" spans="1:9" ht="15.75" thickBot="1" x14ac:dyDescent="0.3">
      <c r="A164" s="59" t="s">
        <v>684</v>
      </c>
      <c r="B164" s="50">
        <v>45930</v>
      </c>
      <c r="C164" s="50">
        <v>46142</v>
      </c>
      <c r="D164" s="51">
        <v>0</v>
      </c>
      <c r="E164" s="51">
        <v>0</v>
      </c>
      <c r="F164" s="51">
        <v>0</v>
      </c>
      <c r="G164" s="51">
        <v>0</v>
      </c>
      <c r="H164" s="51">
        <v>700</v>
      </c>
      <c r="I164" s="69">
        <v>700</v>
      </c>
    </row>
    <row r="165" spans="1:9" ht="15.75" thickBot="1" x14ac:dyDescent="0.3">
      <c r="A165" s="61" t="s">
        <v>685</v>
      </c>
      <c r="B165" s="53">
        <v>45930</v>
      </c>
      <c r="C165" s="53">
        <v>46142</v>
      </c>
      <c r="D165" s="54">
        <v>0</v>
      </c>
      <c r="E165" s="54">
        <v>0</v>
      </c>
      <c r="F165" s="54">
        <v>0</v>
      </c>
      <c r="G165" s="54">
        <v>0</v>
      </c>
      <c r="H165" s="54">
        <v>700</v>
      </c>
      <c r="I165" s="70">
        <v>700</v>
      </c>
    </row>
    <row r="166" spans="1:9" ht="15.75" thickBot="1" x14ac:dyDescent="0.3">
      <c r="A166" s="59" t="s">
        <v>686</v>
      </c>
      <c r="B166" s="50">
        <v>45930</v>
      </c>
      <c r="C166" s="50">
        <v>46142</v>
      </c>
      <c r="D166" s="51">
        <v>0</v>
      </c>
      <c r="E166" s="51">
        <v>0</v>
      </c>
      <c r="F166" s="51">
        <v>0</v>
      </c>
      <c r="G166" s="51">
        <v>0</v>
      </c>
      <c r="H166" s="51">
        <v>700</v>
      </c>
      <c r="I166" s="69">
        <v>700</v>
      </c>
    </row>
    <row r="167" spans="1:9" ht="15.75" thickBot="1" x14ac:dyDescent="0.3">
      <c r="A167" s="61" t="s">
        <v>687</v>
      </c>
      <c r="B167" s="53">
        <v>45930</v>
      </c>
      <c r="C167" s="53">
        <v>46142</v>
      </c>
      <c r="D167" s="54">
        <v>0</v>
      </c>
      <c r="E167" s="54">
        <v>0</v>
      </c>
      <c r="F167" s="54">
        <v>0</v>
      </c>
      <c r="G167" s="54">
        <v>0</v>
      </c>
      <c r="H167" s="54">
        <v>700</v>
      </c>
      <c r="I167" s="70">
        <v>700</v>
      </c>
    </row>
    <row r="168" spans="1:9" ht="15.75" thickBot="1" x14ac:dyDescent="0.3">
      <c r="A168" s="113" t="s">
        <v>245</v>
      </c>
      <c r="B168" s="114"/>
      <c r="C168" s="115"/>
      <c r="D168" s="56">
        <v>0</v>
      </c>
      <c r="E168" s="56">
        <v>0</v>
      </c>
      <c r="F168" s="56">
        <v>0</v>
      </c>
      <c r="G168" s="56">
        <v>0</v>
      </c>
      <c r="H168" s="57">
        <v>21000</v>
      </c>
      <c r="I168" s="63">
        <v>21000</v>
      </c>
    </row>
    <row r="169" spans="1:9" ht="21" customHeight="1" thickBot="1" x14ac:dyDescent="0.3">
      <c r="A169" s="116" t="s">
        <v>474</v>
      </c>
      <c r="B169" s="117"/>
      <c r="C169" s="117"/>
      <c r="D169" s="117"/>
      <c r="E169" s="117"/>
      <c r="F169" s="117"/>
      <c r="G169" s="117"/>
      <c r="H169" s="117"/>
      <c r="I169" s="118"/>
    </row>
    <row r="170" spans="1:9" ht="15.75" thickBot="1" x14ac:dyDescent="0.3">
      <c r="A170" s="59" t="s">
        <v>657</v>
      </c>
      <c r="B170" s="50">
        <v>45960</v>
      </c>
      <c r="C170" s="50">
        <v>46142</v>
      </c>
      <c r="D170" s="51">
        <v>0</v>
      </c>
      <c r="E170" s="51">
        <v>0</v>
      </c>
      <c r="F170" s="51">
        <v>0</v>
      </c>
      <c r="G170" s="51">
        <v>0</v>
      </c>
      <c r="H170" s="51">
        <v>700</v>
      </c>
      <c r="I170" s="69">
        <v>700</v>
      </c>
    </row>
    <row r="171" spans="1:9" ht="15.75" thickBot="1" x14ac:dyDescent="0.3">
      <c r="A171" s="61" t="s">
        <v>659</v>
      </c>
      <c r="B171" s="53">
        <v>45960</v>
      </c>
      <c r="C171" s="53">
        <v>46142</v>
      </c>
      <c r="D171" s="54">
        <v>0</v>
      </c>
      <c r="E171" s="54">
        <v>0</v>
      </c>
      <c r="F171" s="54">
        <v>0</v>
      </c>
      <c r="G171" s="54">
        <v>0</v>
      </c>
      <c r="H171" s="54">
        <v>700</v>
      </c>
      <c r="I171" s="70">
        <v>700</v>
      </c>
    </row>
    <row r="172" spans="1:9" ht="15.75" thickBot="1" x14ac:dyDescent="0.3">
      <c r="A172" s="59" t="s">
        <v>660</v>
      </c>
      <c r="B172" s="50">
        <v>45960</v>
      </c>
      <c r="C172" s="50">
        <v>46142</v>
      </c>
      <c r="D172" s="51">
        <v>0</v>
      </c>
      <c r="E172" s="51">
        <v>0</v>
      </c>
      <c r="F172" s="51">
        <v>0</v>
      </c>
      <c r="G172" s="51">
        <v>0</v>
      </c>
      <c r="H172" s="51">
        <v>700</v>
      </c>
      <c r="I172" s="69">
        <v>700</v>
      </c>
    </row>
    <row r="173" spans="1:9" ht="15.75" thickBot="1" x14ac:dyDescent="0.3">
      <c r="A173" s="61" t="s">
        <v>661</v>
      </c>
      <c r="B173" s="53">
        <v>45960</v>
      </c>
      <c r="C173" s="53">
        <v>46142</v>
      </c>
      <c r="D173" s="54">
        <v>0</v>
      </c>
      <c r="E173" s="54">
        <v>0</v>
      </c>
      <c r="F173" s="54">
        <v>0</v>
      </c>
      <c r="G173" s="54">
        <v>0</v>
      </c>
      <c r="H173" s="54">
        <v>700</v>
      </c>
      <c r="I173" s="70">
        <v>700</v>
      </c>
    </row>
    <row r="174" spans="1:9" ht="15.75" thickBot="1" x14ac:dyDescent="0.3">
      <c r="A174" s="59" t="s">
        <v>692</v>
      </c>
      <c r="B174" s="50">
        <v>45933</v>
      </c>
      <c r="C174" s="50">
        <v>46114</v>
      </c>
      <c r="D174" s="51">
        <v>0</v>
      </c>
      <c r="E174" s="51">
        <v>0</v>
      </c>
      <c r="F174" s="51">
        <v>0</v>
      </c>
      <c r="G174" s="51">
        <v>0</v>
      </c>
      <c r="H174" s="51">
        <v>700</v>
      </c>
      <c r="I174" s="69">
        <v>700</v>
      </c>
    </row>
    <row r="175" spans="1:9" ht="15.75" thickBot="1" x14ac:dyDescent="0.3">
      <c r="A175" s="61" t="s">
        <v>692</v>
      </c>
      <c r="B175" s="53">
        <v>45960</v>
      </c>
      <c r="C175" s="53">
        <v>46114</v>
      </c>
      <c r="D175" s="54">
        <v>0</v>
      </c>
      <c r="E175" s="54">
        <v>0</v>
      </c>
      <c r="F175" s="54">
        <v>0</v>
      </c>
      <c r="G175" s="54">
        <v>0</v>
      </c>
      <c r="H175" s="54">
        <v>700</v>
      </c>
      <c r="I175" s="70">
        <v>700</v>
      </c>
    </row>
    <row r="176" spans="1:9" ht="15.75" thickBot="1" x14ac:dyDescent="0.3">
      <c r="A176" s="59" t="s">
        <v>689</v>
      </c>
      <c r="B176" s="50">
        <v>45960</v>
      </c>
      <c r="C176" s="50">
        <v>46021</v>
      </c>
      <c r="D176" s="51">
        <v>0</v>
      </c>
      <c r="E176" s="51">
        <v>0</v>
      </c>
      <c r="F176" s="51">
        <v>0</v>
      </c>
      <c r="G176" s="51">
        <v>0</v>
      </c>
      <c r="H176" s="51">
        <v>700</v>
      </c>
      <c r="I176" s="69">
        <v>700</v>
      </c>
    </row>
    <row r="177" spans="1:9" ht="15.75" thickBot="1" x14ac:dyDescent="0.3">
      <c r="A177" s="61" t="s">
        <v>663</v>
      </c>
      <c r="B177" s="53">
        <v>45960</v>
      </c>
      <c r="C177" s="53">
        <v>46142</v>
      </c>
      <c r="D177" s="54">
        <v>0</v>
      </c>
      <c r="E177" s="54">
        <v>0</v>
      </c>
      <c r="F177" s="54">
        <v>0</v>
      </c>
      <c r="G177" s="54">
        <v>0</v>
      </c>
      <c r="H177" s="54">
        <v>700</v>
      </c>
      <c r="I177" s="70">
        <v>700</v>
      </c>
    </row>
    <row r="178" spans="1:9" ht="15.75" thickBot="1" x14ac:dyDescent="0.3">
      <c r="A178" s="59" t="s">
        <v>664</v>
      </c>
      <c r="B178" s="50">
        <v>45960</v>
      </c>
      <c r="C178" s="50">
        <v>46142</v>
      </c>
      <c r="D178" s="51">
        <v>0</v>
      </c>
      <c r="E178" s="51">
        <v>0</v>
      </c>
      <c r="F178" s="51">
        <v>0</v>
      </c>
      <c r="G178" s="51">
        <v>0</v>
      </c>
      <c r="H178" s="51">
        <v>700</v>
      </c>
      <c r="I178" s="69">
        <v>700</v>
      </c>
    </row>
    <row r="179" spans="1:9" ht="15.75" thickBot="1" x14ac:dyDescent="0.3">
      <c r="A179" s="61" t="s">
        <v>665</v>
      </c>
      <c r="B179" s="53">
        <v>45960</v>
      </c>
      <c r="C179" s="53">
        <v>46142</v>
      </c>
      <c r="D179" s="54">
        <v>0</v>
      </c>
      <c r="E179" s="54">
        <v>0</v>
      </c>
      <c r="F179" s="54">
        <v>0</v>
      </c>
      <c r="G179" s="54">
        <v>0</v>
      </c>
      <c r="H179" s="54">
        <v>700</v>
      </c>
      <c r="I179" s="70">
        <v>700</v>
      </c>
    </row>
    <row r="180" spans="1:9" ht="15.75" thickBot="1" x14ac:dyDescent="0.3">
      <c r="A180" s="59" t="s">
        <v>666</v>
      </c>
      <c r="B180" s="50">
        <v>45960</v>
      </c>
      <c r="C180" s="50">
        <v>46142</v>
      </c>
      <c r="D180" s="51">
        <v>0</v>
      </c>
      <c r="E180" s="51">
        <v>0</v>
      </c>
      <c r="F180" s="51">
        <v>0</v>
      </c>
      <c r="G180" s="51">
        <v>0</v>
      </c>
      <c r="H180" s="51">
        <v>700</v>
      </c>
      <c r="I180" s="69">
        <v>700</v>
      </c>
    </row>
    <row r="181" spans="1:9" ht="15.75" thickBot="1" x14ac:dyDescent="0.3">
      <c r="A181" s="61" t="s">
        <v>668</v>
      </c>
      <c r="B181" s="53">
        <v>45960</v>
      </c>
      <c r="C181" s="53">
        <v>46142</v>
      </c>
      <c r="D181" s="54">
        <v>0</v>
      </c>
      <c r="E181" s="54">
        <v>0</v>
      </c>
      <c r="F181" s="54">
        <v>0</v>
      </c>
      <c r="G181" s="54">
        <v>0</v>
      </c>
      <c r="H181" s="54">
        <v>700</v>
      </c>
      <c r="I181" s="70">
        <v>700</v>
      </c>
    </row>
    <row r="182" spans="1:9" ht="15.75" thickBot="1" x14ac:dyDescent="0.3">
      <c r="A182" s="59" t="s">
        <v>669</v>
      </c>
      <c r="B182" s="50">
        <v>45960</v>
      </c>
      <c r="C182" s="50">
        <v>46142</v>
      </c>
      <c r="D182" s="51">
        <v>0</v>
      </c>
      <c r="E182" s="51">
        <v>0</v>
      </c>
      <c r="F182" s="51">
        <v>0</v>
      </c>
      <c r="G182" s="51">
        <v>0</v>
      </c>
      <c r="H182" s="51">
        <v>700</v>
      </c>
      <c r="I182" s="69">
        <v>700</v>
      </c>
    </row>
    <row r="183" spans="1:9" ht="15.75" thickBot="1" x14ac:dyDescent="0.3">
      <c r="A183" s="61" t="s">
        <v>670</v>
      </c>
      <c r="B183" s="53">
        <v>45960</v>
      </c>
      <c r="C183" s="53">
        <v>46142</v>
      </c>
      <c r="D183" s="54">
        <v>0</v>
      </c>
      <c r="E183" s="54">
        <v>0</v>
      </c>
      <c r="F183" s="54">
        <v>0</v>
      </c>
      <c r="G183" s="54">
        <v>0</v>
      </c>
      <c r="H183" s="54">
        <v>700</v>
      </c>
      <c r="I183" s="70">
        <v>700</v>
      </c>
    </row>
    <row r="184" spans="1:9" ht="15.75" thickBot="1" x14ac:dyDescent="0.3">
      <c r="A184" s="59" t="s">
        <v>688</v>
      </c>
      <c r="B184" s="50">
        <v>45960</v>
      </c>
      <c r="C184" s="50">
        <v>46142</v>
      </c>
      <c r="D184" s="51">
        <v>0</v>
      </c>
      <c r="E184" s="51">
        <v>0</v>
      </c>
      <c r="F184" s="51">
        <v>0</v>
      </c>
      <c r="G184" s="51">
        <v>0</v>
      </c>
      <c r="H184" s="51">
        <v>700</v>
      </c>
      <c r="I184" s="69">
        <v>700</v>
      </c>
    </row>
    <row r="185" spans="1:9" ht="15.75" thickBot="1" x14ac:dyDescent="0.3">
      <c r="A185" s="61" t="s">
        <v>671</v>
      </c>
      <c r="B185" s="53">
        <v>45960</v>
      </c>
      <c r="C185" s="53">
        <v>46142</v>
      </c>
      <c r="D185" s="54">
        <v>0</v>
      </c>
      <c r="E185" s="54">
        <v>0</v>
      </c>
      <c r="F185" s="54">
        <v>0</v>
      </c>
      <c r="G185" s="54">
        <v>0</v>
      </c>
      <c r="H185" s="54">
        <v>700</v>
      </c>
      <c r="I185" s="70">
        <v>700</v>
      </c>
    </row>
    <row r="186" spans="1:9" ht="15.75" thickBot="1" x14ac:dyDescent="0.3">
      <c r="A186" s="59" t="s">
        <v>672</v>
      </c>
      <c r="B186" s="50">
        <v>45960</v>
      </c>
      <c r="C186" s="50">
        <v>46142</v>
      </c>
      <c r="D186" s="51">
        <v>0</v>
      </c>
      <c r="E186" s="51">
        <v>0</v>
      </c>
      <c r="F186" s="51">
        <v>0</v>
      </c>
      <c r="G186" s="51">
        <v>0</v>
      </c>
      <c r="H186" s="51">
        <v>700</v>
      </c>
      <c r="I186" s="69">
        <v>700</v>
      </c>
    </row>
    <row r="187" spans="1:9" ht="15.75" thickBot="1" x14ac:dyDescent="0.3">
      <c r="A187" s="61" t="s">
        <v>673</v>
      </c>
      <c r="B187" s="53">
        <v>45960</v>
      </c>
      <c r="C187" s="53">
        <v>46142</v>
      </c>
      <c r="D187" s="54">
        <v>0</v>
      </c>
      <c r="E187" s="54">
        <v>0</v>
      </c>
      <c r="F187" s="54">
        <v>0</v>
      </c>
      <c r="G187" s="54">
        <v>0</v>
      </c>
      <c r="H187" s="54">
        <v>700</v>
      </c>
      <c r="I187" s="70">
        <v>700</v>
      </c>
    </row>
    <row r="188" spans="1:9" ht="15.75" thickBot="1" x14ac:dyDescent="0.3">
      <c r="A188" s="59" t="s">
        <v>674</v>
      </c>
      <c r="B188" s="50">
        <v>45960</v>
      </c>
      <c r="C188" s="50">
        <v>46142</v>
      </c>
      <c r="D188" s="51">
        <v>0</v>
      </c>
      <c r="E188" s="51">
        <v>0</v>
      </c>
      <c r="F188" s="51">
        <v>0</v>
      </c>
      <c r="G188" s="51">
        <v>0</v>
      </c>
      <c r="H188" s="51">
        <v>700</v>
      </c>
      <c r="I188" s="69">
        <v>700</v>
      </c>
    </row>
    <row r="189" spans="1:9" ht="15.75" thickBot="1" x14ac:dyDescent="0.3">
      <c r="A189" s="61" t="s">
        <v>691</v>
      </c>
      <c r="B189" s="53">
        <v>45960</v>
      </c>
      <c r="C189" s="53">
        <v>46142</v>
      </c>
      <c r="D189" s="54">
        <v>0</v>
      </c>
      <c r="E189" s="54">
        <v>0</v>
      </c>
      <c r="F189" s="54">
        <v>0</v>
      </c>
      <c r="G189" s="54">
        <v>0</v>
      </c>
      <c r="H189" s="54">
        <v>700</v>
      </c>
      <c r="I189" s="70">
        <v>700</v>
      </c>
    </row>
    <row r="190" spans="1:9" ht="15.75" thickBot="1" x14ac:dyDescent="0.3">
      <c r="A190" s="59" t="s">
        <v>675</v>
      </c>
      <c r="B190" s="50">
        <v>45960</v>
      </c>
      <c r="C190" s="50">
        <v>46142</v>
      </c>
      <c r="D190" s="51">
        <v>0</v>
      </c>
      <c r="E190" s="51">
        <v>0</v>
      </c>
      <c r="F190" s="51">
        <v>0</v>
      </c>
      <c r="G190" s="51">
        <v>0</v>
      </c>
      <c r="H190" s="51">
        <v>700</v>
      </c>
      <c r="I190" s="69">
        <v>700</v>
      </c>
    </row>
    <row r="191" spans="1:9" ht="15.75" thickBot="1" x14ac:dyDescent="0.3">
      <c r="A191" s="61" t="s">
        <v>676</v>
      </c>
      <c r="B191" s="53">
        <v>45960</v>
      </c>
      <c r="C191" s="53">
        <v>45960</v>
      </c>
      <c r="D191" s="54">
        <v>0</v>
      </c>
      <c r="E191" s="54">
        <v>0</v>
      </c>
      <c r="F191" s="54">
        <v>0</v>
      </c>
      <c r="G191" s="54">
        <v>0</v>
      </c>
      <c r="H191" s="54">
        <v>700</v>
      </c>
      <c r="I191" s="70">
        <v>700</v>
      </c>
    </row>
    <row r="192" spans="1:9" ht="15.75" thickBot="1" x14ac:dyDescent="0.3">
      <c r="A192" s="59" t="s">
        <v>677</v>
      </c>
      <c r="B192" s="50">
        <v>45960</v>
      </c>
      <c r="C192" s="50">
        <v>46142</v>
      </c>
      <c r="D192" s="51">
        <v>0</v>
      </c>
      <c r="E192" s="51">
        <v>0</v>
      </c>
      <c r="F192" s="51">
        <v>0</v>
      </c>
      <c r="G192" s="51">
        <v>0</v>
      </c>
      <c r="H192" s="51">
        <v>700</v>
      </c>
      <c r="I192" s="69">
        <v>700</v>
      </c>
    </row>
    <row r="193" spans="1:9" ht="15.75" thickBot="1" x14ac:dyDescent="0.3">
      <c r="A193" s="61" t="s">
        <v>679</v>
      </c>
      <c r="B193" s="53">
        <v>45960</v>
      </c>
      <c r="C193" s="53">
        <v>46142</v>
      </c>
      <c r="D193" s="54">
        <v>0</v>
      </c>
      <c r="E193" s="54">
        <v>0</v>
      </c>
      <c r="F193" s="54">
        <v>0</v>
      </c>
      <c r="G193" s="54">
        <v>0</v>
      </c>
      <c r="H193" s="54">
        <v>700</v>
      </c>
      <c r="I193" s="70">
        <v>700</v>
      </c>
    </row>
    <row r="194" spans="1:9" ht="15.75" thickBot="1" x14ac:dyDescent="0.3">
      <c r="A194" s="59" t="s">
        <v>681</v>
      </c>
      <c r="B194" s="50">
        <v>45960</v>
      </c>
      <c r="C194" s="50">
        <v>46142</v>
      </c>
      <c r="D194" s="51">
        <v>0</v>
      </c>
      <c r="E194" s="51">
        <v>0</v>
      </c>
      <c r="F194" s="51">
        <v>0</v>
      </c>
      <c r="G194" s="51">
        <v>0</v>
      </c>
      <c r="H194" s="51">
        <v>700</v>
      </c>
      <c r="I194" s="69">
        <v>700</v>
      </c>
    </row>
    <row r="195" spans="1:9" ht="15.75" thickBot="1" x14ac:dyDescent="0.3">
      <c r="A195" s="61" t="s">
        <v>690</v>
      </c>
      <c r="B195" s="53">
        <v>45960</v>
      </c>
      <c r="C195" s="53">
        <v>46142</v>
      </c>
      <c r="D195" s="54">
        <v>0</v>
      </c>
      <c r="E195" s="54">
        <v>0</v>
      </c>
      <c r="F195" s="54">
        <v>0</v>
      </c>
      <c r="G195" s="54">
        <v>0</v>
      </c>
      <c r="H195" s="54">
        <v>700</v>
      </c>
      <c r="I195" s="70">
        <v>700</v>
      </c>
    </row>
    <row r="196" spans="1:9" ht="15.75" thickBot="1" x14ac:dyDescent="0.3">
      <c r="A196" s="59" t="s">
        <v>682</v>
      </c>
      <c r="B196" s="50">
        <v>45960</v>
      </c>
      <c r="C196" s="50">
        <v>45991</v>
      </c>
      <c r="D196" s="51">
        <v>0</v>
      </c>
      <c r="E196" s="51">
        <v>0</v>
      </c>
      <c r="F196" s="51">
        <v>0</v>
      </c>
      <c r="G196" s="51">
        <v>0</v>
      </c>
      <c r="H196" s="51">
        <v>700</v>
      </c>
      <c r="I196" s="69">
        <v>700</v>
      </c>
    </row>
    <row r="197" spans="1:9" ht="15.75" thickBot="1" x14ac:dyDescent="0.3">
      <c r="A197" s="61" t="s">
        <v>683</v>
      </c>
      <c r="B197" s="53">
        <v>45960</v>
      </c>
      <c r="C197" s="53">
        <v>46142</v>
      </c>
      <c r="D197" s="54">
        <v>0</v>
      </c>
      <c r="E197" s="54">
        <v>0</v>
      </c>
      <c r="F197" s="54">
        <v>0</v>
      </c>
      <c r="G197" s="54">
        <v>0</v>
      </c>
      <c r="H197" s="54">
        <v>700</v>
      </c>
      <c r="I197" s="70">
        <v>700</v>
      </c>
    </row>
    <row r="198" spans="1:9" ht="15.75" thickBot="1" x14ac:dyDescent="0.3">
      <c r="A198" s="59" t="s">
        <v>684</v>
      </c>
      <c r="B198" s="50">
        <v>45960</v>
      </c>
      <c r="C198" s="50">
        <v>46142</v>
      </c>
      <c r="D198" s="51">
        <v>0</v>
      </c>
      <c r="E198" s="51">
        <v>0</v>
      </c>
      <c r="F198" s="51">
        <v>0</v>
      </c>
      <c r="G198" s="51">
        <v>0</v>
      </c>
      <c r="H198" s="51">
        <v>700</v>
      </c>
      <c r="I198" s="69">
        <v>700</v>
      </c>
    </row>
    <row r="199" spans="1:9" ht="15.75" thickBot="1" x14ac:dyDescent="0.3">
      <c r="A199" s="61" t="s">
        <v>685</v>
      </c>
      <c r="B199" s="53">
        <v>45960</v>
      </c>
      <c r="C199" s="53">
        <v>46142</v>
      </c>
      <c r="D199" s="54">
        <v>0</v>
      </c>
      <c r="E199" s="54">
        <v>0</v>
      </c>
      <c r="F199" s="54">
        <v>0</v>
      </c>
      <c r="G199" s="54">
        <v>0</v>
      </c>
      <c r="H199" s="54">
        <v>700</v>
      </c>
      <c r="I199" s="70">
        <v>700</v>
      </c>
    </row>
    <row r="200" spans="1:9" ht="15.75" thickBot="1" x14ac:dyDescent="0.3">
      <c r="A200" s="59" t="s">
        <v>686</v>
      </c>
      <c r="B200" s="50">
        <v>45960</v>
      </c>
      <c r="C200" s="50">
        <v>46142</v>
      </c>
      <c r="D200" s="51">
        <v>0</v>
      </c>
      <c r="E200" s="51">
        <v>0</v>
      </c>
      <c r="F200" s="51">
        <v>0</v>
      </c>
      <c r="G200" s="51">
        <v>0</v>
      </c>
      <c r="H200" s="51">
        <v>700</v>
      </c>
      <c r="I200" s="69">
        <v>700</v>
      </c>
    </row>
    <row r="201" spans="1:9" ht="15.75" thickBot="1" x14ac:dyDescent="0.3">
      <c r="A201" s="61" t="s">
        <v>687</v>
      </c>
      <c r="B201" s="53">
        <v>45960</v>
      </c>
      <c r="C201" s="53">
        <v>46142</v>
      </c>
      <c r="D201" s="54">
        <v>0</v>
      </c>
      <c r="E201" s="54">
        <v>0</v>
      </c>
      <c r="F201" s="54">
        <v>0</v>
      </c>
      <c r="G201" s="54">
        <v>0</v>
      </c>
      <c r="H201" s="54">
        <v>700</v>
      </c>
      <c r="I201" s="70">
        <v>700</v>
      </c>
    </row>
    <row r="202" spans="1:9" ht="15.75" thickBot="1" x14ac:dyDescent="0.3">
      <c r="A202" s="113" t="s">
        <v>245</v>
      </c>
      <c r="B202" s="114"/>
      <c r="C202" s="115"/>
      <c r="D202" s="56">
        <v>0</v>
      </c>
      <c r="E202" s="56">
        <v>0</v>
      </c>
      <c r="F202" s="56">
        <v>0</v>
      </c>
      <c r="G202" s="56">
        <v>0</v>
      </c>
      <c r="H202" s="57">
        <v>22400</v>
      </c>
      <c r="I202" s="63">
        <v>22400</v>
      </c>
    </row>
    <row r="203" spans="1:9" ht="21" customHeight="1" thickBot="1" x14ac:dyDescent="0.3">
      <c r="A203" s="116" t="s">
        <v>477</v>
      </c>
      <c r="B203" s="117"/>
      <c r="C203" s="117"/>
      <c r="D203" s="117"/>
      <c r="E203" s="117"/>
      <c r="F203" s="117"/>
      <c r="G203" s="117"/>
      <c r="H203" s="117"/>
      <c r="I203" s="118"/>
    </row>
    <row r="204" spans="1:9" ht="15.75" thickBot="1" x14ac:dyDescent="0.3">
      <c r="A204" s="59" t="s">
        <v>657</v>
      </c>
      <c r="B204" s="50">
        <v>45989</v>
      </c>
      <c r="C204" s="50">
        <v>46142</v>
      </c>
      <c r="D204" s="51">
        <v>0</v>
      </c>
      <c r="E204" s="51">
        <v>0</v>
      </c>
      <c r="F204" s="51">
        <v>0</v>
      </c>
      <c r="G204" s="51">
        <v>0</v>
      </c>
      <c r="H204" s="51">
        <v>700</v>
      </c>
      <c r="I204" s="69">
        <v>700</v>
      </c>
    </row>
    <row r="205" spans="1:9" ht="15.75" thickBot="1" x14ac:dyDescent="0.3">
      <c r="A205" s="61" t="s">
        <v>659</v>
      </c>
      <c r="B205" s="53">
        <v>45989</v>
      </c>
      <c r="C205" s="53">
        <v>46142</v>
      </c>
      <c r="D205" s="54">
        <v>0</v>
      </c>
      <c r="E205" s="54">
        <v>0</v>
      </c>
      <c r="F205" s="54">
        <v>0</v>
      </c>
      <c r="G205" s="54">
        <v>0</v>
      </c>
      <c r="H205" s="54">
        <v>700</v>
      </c>
      <c r="I205" s="70">
        <v>700</v>
      </c>
    </row>
    <row r="206" spans="1:9" ht="15.75" thickBot="1" x14ac:dyDescent="0.3">
      <c r="A206" s="59" t="s">
        <v>660</v>
      </c>
      <c r="B206" s="50">
        <v>45989</v>
      </c>
      <c r="C206" s="50">
        <v>46142</v>
      </c>
      <c r="D206" s="51">
        <v>0</v>
      </c>
      <c r="E206" s="51">
        <v>0</v>
      </c>
      <c r="F206" s="51">
        <v>0</v>
      </c>
      <c r="G206" s="51">
        <v>0</v>
      </c>
      <c r="H206" s="51">
        <v>700</v>
      </c>
      <c r="I206" s="69">
        <v>700</v>
      </c>
    </row>
    <row r="207" spans="1:9" ht="15.75" thickBot="1" x14ac:dyDescent="0.3">
      <c r="A207" s="61" t="s">
        <v>661</v>
      </c>
      <c r="B207" s="53">
        <v>45989</v>
      </c>
      <c r="C207" s="53">
        <v>46142</v>
      </c>
      <c r="D207" s="54">
        <v>0</v>
      </c>
      <c r="E207" s="54">
        <v>0</v>
      </c>
      <c r="F207" s="54">
        <v>0</v>
      </c>
      <c r="G207" s="54">
        <v>0</v>
      </c>
      <c r="H207" s="54">
        <v>700</v>
      </c>
      <c r="I207" s="70">
        <v>700</v>
      </c>
    </row>
    <row r="208" spans="1:9" ht="15.75" thickBot="1" x14ac:dyDescent="0.3">
      <c r="A208" s="59" t="s">
        <v>692</v>
      </c>
      <c r="B208" s="50">
        <v>45989</v>
      </c>
      <c r="C208" s="50">
        <v>46114</v>
      </c>
      <c r="D208" s="51">
        <v>0</v>
      </c>
      <c r="E208" s="51">
        <v>0</v>
      </c>
      <c r="F208" s="51">
        <v>0</v>
      </c>
      <c r="G208" s="51">
        <v>0</v>
      </c>
      <c r="H208" s="51">
        <v>700</v>
      </c>
      <c r="I208" s="69">
        <v>700</v>
      </c>
    </row>
    <row r="209" spans="1:9" ht="15.75" thickBot="1" x14ac:dyDescent="0.3">
      <c r="A209" s="61" t="s">
        <v>689</v>
      </c>
      <c r="B209" s="53">
        <v>45989</v>
      </c>
      <c r="C209" s="53">
        <v>46021</v>
      </c>
      <c r="D209" s="54">
        <v>0</v>
      </c>
      <c r="E209" s="54">
        <v>0</v>
      </c>
      <c r="F209" s="54">
        <v>0</v>
      </c>
      <c r="G209" s="54">
        <v>0</v>
      </c>
      <c r="H209" s="54">
        <v>700</v>
      </c>
      <c r="I209" s="70">
        <v>700</v>
      </c>
    </row>
    <row r="210" spans="1:9" ht="15.75" thickBot="1" x14ac:dyDescent="0.3">
      <c r="A210" s="59" t="s">
        <v>663</v>
      </c>
      <c r="B210" s="50">
        <v>45989</v>
      </c>
      <c r="C210" s="50">
        <v>46142</v>
      </c>
      <c r="D210" s="51">
        <v>0</v>
      </c>
      <c r="E210" s="51">
        <v>0</v>
      </c>
      <c r="F210" s="51">
        <v>0</v>
      </c>
      <c r="G210" s="51">
        <v>0</v>
      </c>
      <c r="H210" s="51">
        <v>700</v>
      </c>
      <c r="I210" s="69">
        <v>700</v>
      </c>
    </row>
    <row r="211" spans="1:9" ht="15.75" thickBot="1" x14ac:dyDescent="0.3">
      <c r="A211" s="61" t="s">
        <v>664</v>
      </c>
      <c r="B211" s="53">
        <v>45989</v>
      </c>
      <c r="C211" s="53">
        <v>46142</v>
      </c>
      <c r="D211" s="54">
        <v>0</v>
      </c>
      <c r="E211" s="54">
        <v>0</v>
      </c>
      <c r="F211" s="54">
        <v>0</v>
      </c>
      <c r="G211" s="54">
        <v>0</v>
      </c>
      <c r="H211" s="54">
        <v>700</v>
      </c>
      <c r="I211" s="70">
        <v>700</v>
      </c>
    </row>
    <row r="212" spans="1:9" ht="15.75" thickBot="1" x14ac:dyDescent="0.3">
      <c r="A212" s="59" t="s">
        <v>665</v>
      </c>
      <c r="B212" s="50">
        <v>45989</v>
      </c>
      <c r="C212" s="50">
        <v>46142</v>
      </c>
      <c r="D212" s="51">
        <v>0</v>
      </c>
      <c r="E212" s="51">
        <v>0</v>
      </c>
      <c r="F212" s="51">
        <v>0</v>
      </c>
      <c r="G212" s="51">
        <v>0</v>
      </c>
      <c r="H212" s="51">
        <v>700</v>
      </c>
      <c r="I212" s="69">
        <v>700</v>
      </c>
    </row>
    <row r="213" spans="1:9" ht="15.75" thickBot="1" x14ac:dyDescent="0.3">
      <c r="A213" s="61" t="s">
        <v>666</v>
      </c>
      <c r="B213" s="53">
        <v>45989</v>
      </c>
      <c r="C213" s="53">
        <v>46142</v>
      </c>
      <c r="D213" s="54">
        <v>0</v>
      </c>
      <c r="E213" s="54">
        <v>0</v>
      </c>
      <c r="F213" s="54">
        <v>0</v>
      </c>
      <c r="G213" s="54">
        <v>0</v>
      </c>
      <c r="H213" s="54">
        <v>700</v>
      </c>
      <c r="I213" s="70">
        <v>700</v>
      </c>
    </row>
    <row r="214" spans="1:9" ht="15.75" thickBot="1" x14ac:dyDescent="0.3">
      <c r="A214" s="59" t="s">
        <v>668</v>
      </c>
      <c r="B214" s="50">
        <v>45989</v>
      </c>
      <c r="C214" s="50">
        <v>46142</v>
      </c>
      <c r="D214" s="51">
        <v>0</v>
      </c>
      <c r="E214" s="51">
        <v>0</v>
      </c>
      <c r="F214" s="51">
        <v>0</v>
      </c>
      <c r="G214" s="51">
        <v>0</v>
      </c>
      <c r="H214" s="51">
        <v>700</v>
      </c>
      <c r="I214" s="69">
        <v>700</v>
      </c>
    </row>
    <row r="215" spans="1:9" ht="15.75" thickBot="1" x14ac:dyDescent="0.3">
      <c r="A215" s="61" t="s">
        <v>669</v>
      </c>
      <c r="B215" s="53">
        <v>45989</v>
      </c>
      <c r="C215" s="53">
        <v>46142</v>
      </c>
      <c r="D215" s="54">
        <v>0</v>
      </c>
      <c r="E215" s="54">
        <v>0</v>
      </c>
      <c r="F215" s="54">
        <v>0</v>
      </c>
      <c r="G215" s="54">
        <v>0</v>
      </c>
      <c r="H215" s="54">
        <v>700</v>
      </c>
      <c r="I215" s="70">
        <v>700</v>
      </c>
    </row>
    <row r="216" spans="1:9" ht="15.75" thickBot="1" x14ac:dyDescent="0.3">
      <c r="A216" s="59" t="s">
        <v>670</v>
      </c>
      <c r="B216" s="50">
        <v>45989</v>
      </c>
      <c r="C216" s="50">
        <v>46142</v>
      </c>
      <c r="D216" s="51">
        <v>0</v>
      </c>
      <c r="E216" s="51">
        <v>0</v>
      </c>
      <c r="F216" s="51">
        <v>0</v>
      </c>
      <c r="G216" s="51">
        <v>0</v>
      </c>
      <c r="H216" s="51">
        <v>700</v>
      </c>
      <c r="I216" s="69">
        <v>700</v>
      </c>
    </row>
    <row r="217" spans="1:9" ht="15.75" thickBot="1" x14ac:dyDescent="0.3">
      <c r="A217" s="61" t="s">
        <v>688</v>
      </c>
      <c r="B217" s="53">
        <v>45989</v>
      </c>
      <c r="C217" s="53">
        <v>46142</v>
      </c>
      <c r="D217" s="54">
        <v>0</v>
      </c>
      <c r="E217" s="54">
        <v>0</v>
      </c>
      <c r="F217" s="54">
        <v>0</v>
      </c>
      <c r="G217" s="54">
        <v>0</v>
      </c>
      <c r="H217" s="54">
        <v>700</v>
      </c>
      <c r="I217" s="70">
        <v>700</v>
      </c>
    </row>
    <row r="218" spans="1:9" ht="15.75" thickBot="1" x14ac:dyDescent="0.3">
      <c r="A218" s="59" t="s">
        <v>671</v>
      </c>
      <c r="B218" s="50">
        <v>45989</v>
      </c>
      <c r="C218" s="50">
        <v>46142</v>
      </c>
      <c r="D218" s="51">
        <v>0</v>
      </c>
      <c r="E218" s="51">
        <v>0</v>
      </c>
      <c r="F218" s="51">
        <v>0</v>
      </c>
      <c r="G218" s="51">
        <v>0</v>
      </c>
      <c r="H218" s="51">
        <v>700</v>
      </c>
      <c r="I218" s="69">
        <v>700</v>
      </c>
    </row>
    <row r="219" spans="1:9" ht="15.75" thickBot="1" x14ac:dyDescent="0.3">
      <c r="A219" s="61" t="s">
        <v>672</v>
      </c>
      <c r="B219" s="53">
        <v>45989</v>
      </c>
      <c r="C219" s="53">
        <v>46142</v>
      </c>
      <c r="D219" s="54">
        <v>0</v>
      </c>
      <c r="E219" s="54">
        <v>0</v>
      </c>
      <c r="F219" s="54">
        <v>0</v>
      </c>
      <c r="G219" s="54">
        <v>0</v>
      </c>
      <c r="H219" s="54">
        <v>700</v>
      </c>
      <c r="I219" s="70">
        <v>700</v>
      </c>
    </row>
    <row r="220" spans="1:9" ht="15.75" thickBot="1" x14ac:dyDescent="0.3">
      <c r="A220" s="59" t="s">
        <v>673</v>
      </c>
      <c r="B220" s="50">
        <v>45989</v>
      </c>
      <c r="C220" s="50">
        <v>46142</v>
      </c>
      <c r="D220" s="51">
        <v>0</v>
      </c>
      <c r="E220" s="51">
        <v>0</v>
      </c>
      <c r="F220" s="51">
        <v>0</v>
      </c>
      <c r="G220" s="51">
        <v>0</v>
      </c>
      <c r="H220" s="51">
        <v>700</v>
      </c>
      <c r="I220" s="69">
        <v>700</v>
      </c>
    </row>
    <row r="221" spans="1:9" ht="15.75" thickBot="1" x14ac:dyDescent="0.3">
      <c r="A221" s="61" t="s">
        <v>674</v>
      </c>
      <c r="B221" s="53">
        <v>45989</v>
      </c>
      <c r="C221" s="53">
        <v>46142</v>
      </c>
      <c r="D221" s="54">
        <v>0</v>
      </c>
      <c r="E221" s="54">
        <v>0</v>
      </c>
      <c r="F221" s="54">
        <v>0</v>
      </c>
      <c r="G221" s="54">
        <v>0</v>
      </c>
      <c r="H221" s="54">
        <v>700</v>
      </c>
      <c r="I221" s="70">
        <v>700</v>
      </c>
    </row>
    <row r="222" spans="1:9" ht="15.75" thickBot="1" x14ac:dyDescent="0.3">
      <c r="A222" s="59" t="s">
        <v>691</v>
      </c>
      <c r="B222" s="50">
        <v>45989</v>
      </c>
      <c r="C222" s="50">
        <v>46142</v>
      </c>
      <c r="D222" s="51">
        <v>0</v>
      </c>
      <c r="E222" s="51">
        <v>0</v>
      </c>
      <c r="F222" s="51">
        <v>0</v>
      </c>
      <c r="G222" s="51">
        <v>0</v>
      </c>
      <c r="H222" s="51">
        <v>700</v>
      </c>
      <c r="I222" s="69">
        <v>700</v>
      </c>
    </row>
    <row r="223" spans="1:9" ht="15.75" thickBot="1" x14ac:dyDescent="0.3">
      <c r="A223" s="61" t="s">
        <v>675</v>
      </c>
      <c r="B223" s="53">
        <v>45989</v>
      </c>
      <c r="C223" s="53">
        <v>46142</v>
      </c>
      <c r="D223" s="54">
        <v>0</v>
      </c>
      <c r="E223" s="54">
        <v>0</v>
      </c>
      <c r="F223" s="54">
        <v>0</v>
      </c>
      <c r="G223" s="54">
        <v>0</v>
      </c>
      <c r="H223" s="54">
        <v>700</v>
      </c>
      <c r="I223" s="70">
        <v>700</v>
      </c>
    </row>
    <row r="224" spans="1:9" ht="15.75" thickBot="1" x14ac:dyDescent="0.3">
      <c r="A224" s="59" t="s">
        <v>677</v>
      </c>
      <c r="B224" s="50">
        <v>45989</v>
      </c>
      <c r="C224" s="50">
        <v>46142</v>
      </c>
      <c r="D224" s="51">
        <v>0</v>
      </c>
      <c r="E224" s="51">
        <v>0</v>
      </c>
      <c r="F224" s="51">
        <v>0</v>
      </c>
      <c r="G224" s="51">
        <v>0</v>
      </c>
      <c r="H224" s="51">
        <v>700</v>
      </c>
      <c r="I224" s="69">
        <v>700</v>
      </c>
    </row>
    <row r="225" spans="1:9" ht="15.75" thickBot="1" x14ac:dyDescent="0.3">
      <c r="A225" s="61" t="s">
        <v>679</v>
      </c>
      <c r="B225" s="53">
        <v>45989</v>
      </c>
      <c r="C225" s="53">
        <v>46142</v>
      </c>
      <c r="D225" s="54">
        <v>0</v>
      </c>
      <c r="E225" s="54">
        <v>0</v>
      </c>
      <c r="F225" s="54">
        <v>0</v>
      </c>
      <c r="G225" s="54">
        <v>0</v>
      </c>
      <c r="H225" s="54">
        <v>700</v>
      </c>
      <c r="I225" s="70">
        <v>700</v>
      </c>
    </row>
    <row r="226" spans="1:9" ht="15.75" thickBot="1" x14ac:dyDescent="0.3">
      <c r="A226" s="59" t="s">
        <v>681</v>
      </c>
      <c r="B226" s="50">
        <v>45989</v>
      </c>
      <c r="C226" s="50">
        <v>46142</v>
      </c>
      <c r="D226" s="51">
        <v>0</v>
      </c>
      <c r="E226" s="51">
        <v>0</v>
      </c>
      <c r="F226" s="51">
        <v>0</v>
      </c>
      <c r="G226" s="51">
        <v>0</v>
      </c>
      <c r="H226" s="51">
        <v>700</v>
      </c>
      <c r="I226" s="69">
        <v>700</v>
      </c>
    </row>
    <row r="227" spans="1:9" ht="15.75" thickBot="1" x14ac:dyDescent="0.3">
      <c r="A227" s="61" t="s">
        <v>690</v>
      </c>
      <c r="B227" s="53">
        <v>45989</v>
      </c>
      <c r="C227" s="53">
        <v>46142</v>
      </c>
      <c r="D227" s="54">
        <v>0</v>
      </c>
      <c r="E227" s="54">
        <v>0</v>
      </c>
      <c r="F227" s="54">
        <v>0</v>
      </c>
      <c r="G227" s="54">
        <v>0</v>
      </c>
      <c r="H227" s="54">
        <v>700</v>
      </c>
      <c r="I227" s="70">
        <v>700</v>
      </c>
    </row>
    <row r="228" spans="1:9" ht="15.75" thickBot="1" x14ac:dyDescent="0.3">
      <c r="A228" s="59" t="s">
        <v>682</v>
      </c>
      <c r="B228" s="50">
        <v>45989</v>
      </c>
      <c r="C228" s="50">
        <v>45991</v>
      </c>
      <c r="D228" s="51">
        <v>0</v>
      </c>
      <c r="E228" s="51">
        <v>0</v>
      </c>
      <c r="F228" s="51">
        <v>0</v>
      </c>
      <c r="G228" s="51">
        <v>0</v>
      </c>
      <c r="H228" s="51">
        <v>700</v>
      </c>
      <c r="I228" s="69">
        <v>700</v>
      </c>
    </row>
    <row r="229" spans="1:9" ht="15.75" thickBot="1" x14ac:dyDescent="0.3">
      <c r="A229" s="61" t="s">
        <v>683</v>
      </c>
      <c r="B229" s="53">
        <v>45989</v>
      </c>
      <c r="C229" s="53">
        <v>46142</v>
      </c>
      <c r="D229" s="54">
        <v>0</v>
      </c>
      <c r="E229" s="54">
        <v>0</v>
      </c>
      <c r="F229" s="54">
        <v>0</v>
      </c>
      <c r="G229" s="54">
        <v>0</v>
      </c>
      <c r="H229" s="54">
        <v>700</v>
      </c>
      <c r="I229" s="70">
        <v>700</v>
      </c>
    </row>
    <row r="230" spans="1:9" ht="15.75" thickBot="1" x14ac:dyDescent="0.3">
      <c r="A230" s="59" t="s">
        <v>684</v>
      </c>
      <c r="B230" s="50">
        <v>45989</v>
      </c>
      <c r="C230" s="50">
        <v>46142</v>
      </c>
      <c r="D230" s="51">
        <v>0</v>
      </c>
      <c r="E230" s="51">
        <v>0</v>
      </c>
      <c r="F230" s="51">
        <v>0</v>
      </c>
      <c r="G230" s="51">
        <v>0</v>
      </c>
      <c r="H230" s="51">
        <v>700</v>
      </c>
      <c r="I230" s="69">
        <v>700</v>
      </c>
    </row>
    <row r="231" spans="1:9" ht="15.75" thickBot="1" x14ac:dyDescent="0.3">
      <c r="A231" s="61" t="s">
        <v>685</v>
      </c>
      <c r="B231" s="53">
        <v>45989</v>
      </c>
      <c r="C231" s="53">
        <v>46142</v>
      </c>
      <c r="D231" s="54">
        <v>0</v>
      </c>
      <c r="E231" s="54">
        <v>0</v>
      </c>
      <c r="F231" s="54">
        <v>0</v>
      </c>
      <c r="G231" s="54">
        <v>0</v>
      </c>
      <c r="H231" s="54">
        <v>700</v>
      </c>
      <c r="I231" s="70">
        <v>700</v>
      </c>
    </row>
    <row r="232" spans="1:9" ht="15.75" thickBot="1" x14ac:dyDescent="0.3">
      <c r="A232" s="59" t="s">
        <v>686</v>
      </c>
      <c r="B232" s="50">
        <v>45989</v>
      </c>
      <c r="C232" s="50">
        <v>46142</v>
      </c>
      <c r="D232" s="51">
        <v>0</v>
      </c>
      <c r="E232" s="51">
        <v>0</v>
      </c>
      <c r="F232" s="51">
        <v>0</v>
      </c>
      <c r="G232" s="51">
        <v>0</v>
      </c>
      <c r="H232" s="51">
        <v>700</v>
      </c>
      <c r="I232" s="69">
        <v>700</v>
      </c>
    </row>
    <row r="233" spans="1:9" ht="15.75" thickBot="1" x14ac:dyDescent="0.3">
      <c r="A233" s="61" t="s">
        <v>687</v>
      </c>
      <c r="B233" s="53">
        <v>45989</v>
      </c>
      <c r="C233" s="53">
        <v>46142</v>
      </c>
      <c r="D233" s="54">
        <v>0</v>
      </c>
      <c r="E233" s="54">
        <v>0</v>
      </c>
      <c r="F233" s="54">
        <v>0</v>
      </c>
      <c r="G233" s="54">
        <v>0</v>
      </c>
      <c r="H233" s="54">
        <v>700</v>
      </c>
      <c r="I233" s="70">
        <v>700</v>
      </c>
    </row>
    <row r="234" spans="1:9" ht="15.75" thickBot="1" x14ac:dyDescent="0.3">
      <c r="A234" s="113" t="s">
        <v>245</v>
      </c>
      <c r="B234" s="114"/>
      <c r="C234" s="115"/>
      <c r="D234" s="56">
        <v>0</v>
      </c>
      <c r="E234" s="56">
        <v>0</v>
      </c>
      <c r="F234" s="56">
        <v>0</v>
      </c>
      <c r="G234" s="56">
        <v>0</v>
      </c>
      <c r="H234" s="57">
        <v>21000</v>
      </c>
      <c r="I234" s="63">
        <v>21000</v>
      </c>
    </row>
    <row r="235" spans="1:9" ht="21" customHeight="1" thickBot="1" x14ac:dyDescent="0.3">
      <c r="A235" s="116" t="s">
        <v>478</v>
      </c>
      <c r="B235" s="117"/>
      <c r="C235" s="117"/>
      <c r="D235" s="117"/>
      <c r="E235" s="117"/>
      <c r="F235" s="117"/>
      <c r="G235" s="117"/>
      <c r="H235" s="117"/>
      <c r="I235" s="118"/>
    </row>
    <row r="236" spans="1:9" ht="15.75" thickBot="1" x14ac:dyDescent="0.3">
      <c r="A236" s="59" t="s">
        <v>657</v>
      </c>
      <c r="B236" s="50">
        <v>46021</v>
      </c>
      <c r="C236" s="50">
        <v>46142</v>
      </c>
      <c r="D236" s="51">
        <v>0</v>
      </c>
      <c r="E236" s="51">
        <v>0</v>
      </c>
      <c r="F236" s="51">
        <v>0</v>
      </c>
      <c r="G236" s="51">
        <v>0</v>
      </c>
      <c r="H236" s="51">
        <v>700</v>
      </c>
      <c r="I236" s="69">
        <v>700</v>
      </c>
    </row>
    <row r="237" spans="1:9" ht="15.75" thickBot="1" x14ac:dyDescent="0.3">
      <c r="A237" s="61" t="s">
        <v>659</v>
      </c>
      <c r="B237" s="53">
        <v>46021</v>
      </c>
      <c r="C237" s="53">
        <v>46142</v>
      </c>
      <c r="D237" s="54">
        <v>0</v>
      </c>
      <c r="E237" s="54">
        <v>0</v>
      </c>
      <c r="F237" s="54">
        <v>0</v>
      </c>
      <c r="G237" s="54">
        <v>0</v>
      </c>
      <c r="H237" s="54">
        <v>700</v>
      </c>
      <c r="I237" s="70">
        <v>700</v>
      </c>
    </row>
    <row r="238" spans="1:9" ht="15.75" thickBot="1" x14ac:dyDescent="0.3">
      <c r="A238" s="59" t="s">
        <v>660</v>
      </c>
      <c r="B238" s="50">
        <v>46021</v>
      </c>
      <c r="C238" s="50">
        <v>46142</v>
      </c>
      <c r="D238" s="51">
        <v>0</v>
      </c>
      <c r="E238" s="51">
        <v>0</v>
      </c>
      <c r="F238" s="51">
        <v>0</v>
      </c>
      <c r="G238" s="51">
        <v>0</v>
      </c>
      <c r="H238" s="51">
        <v>700</v>
      </c>
      <c r="I238" s="69">
        <v>700</v>
      </c>
    </row>
    <row r="239" spans="1:9" ht="15.75" thickBot="1" x14ac:dyDescent="0.3">
      <c r="A239" s="61" t="s">
        <v>661</v>
      </c>
      <c r="B239" s="53">
        <v>46021</v>
      </c>
      <c r="C239" s="53">
        <v>46142</v>
      </c>
      <c r="D239" s="54">
        <v>0</v>
      </c>
      <c r="E239" s="54">
        <v>0</v>
      </c>
      <c r="F239" s="54">
        <v>0</v>
      </c>
      <c r="G239" s="54">
        <v>0</v>
      </c>
      <c r="H239" s="54">
        <v>700</v>
      </c>
      <c r="I239" s="70">
        <v>700</v>
      </c>
    </row>
    <row r="240" spans="1:9" ht="15.75" thickBot="1" x14ac:dyDescent="0.3">
      <c r="A240" s="59" t="s">
        <v>692</v>
      </c>
      <c r="B240" s="50">
        <v>46021</v>
      </c>
      <c r="C240" s="50">
        <v>46114</v>
      </c>
      <c r="D240" s="51">
        <v>0</v>
      </c>
      <c r="E240" s="51">
        <v>0</v>
      </c>
      <c r="F240" s="51">
        <v>0</v>
      </c>
      <c r="G240" s="51">
        <v>0</v>
      </c>
      <c r="H240" s="51">
        <v>700</v>
      </c>
      <c r="I240" s="69">
        <v>700</v>
      </c>
    </row>
    <row r="241" spans="1:9" ht="15.75" thickBot="1" x14ac:dyDescent="0.3">
      <c r="A241" s="61" t="s">
        <v>689</v>
      </c>
      <c r="B241" s="53">
        <v>46021</v>
      </c>
      <c r="C241" s="53">
        <v>46021</v>
      </c>
      <c r="D241" s="54">
        <v>0</v>
      </c>
      <c r="E241" s="54">
        <v>0</v>
      </c>
      <c r="F241" s="54">
        <v>0</v>
      </c>
      <c r="G241" s="54">
        <v>0</v>
      </c>
      <c r="H241" s="54">
        <v>700</v>
      </c>
      <c r="I241" s="70">
        <v>700</v>
      </c>
    </row>
    <row r="242" spans="1:9" ht="15.75" thickBot="1" x14ac:dyDescent="0.3">
      <c r="A242" s="59" t="s">
        <v>663</v>
      </c>
      <c r="B242" s="50">
        <v>46021</v>
      </c>
      <c r="C242" s="50">
        <v>46142</v>
      </c>
      <c r="D242" s="51">
        <v>0</v>
      </c>
      <c r="E242" s="51">
        <v>0</v>
      </c>
      <c r="F242" s="51">
        <v>0</v>
      </c>
      <c r="G242" s="51">
        <v>0</v>
      </c>
      <c r="H242" s="51">
        <v>700</v>
      </c>
      <c r="I242" s="69">
        <v>700</v>
      </c>
    </row>
    <row r="243" spans="1:9" ht="15.75" thickBot="1" x14ac:dyDescent="0.3">
      <c r="A243" s="61" t="s">
        <v>664</v>
      </c>
      <c r="B243" s="53">
        <v>46021</v>
      </c>
      <c r="C243" s="53">
        <v>46142</v>
      </c>
      <c r="D243" s="54">
        <v>0</v>
      </c>
      <c r="E243" s="54">
        <v>0</v>
      </c>
      <c r="F243" s="54">
        <v>0</v>
      </c>
      <c r="G243" s="54">
        <v>0</v>
      </c>
      <c r="H243" s="54">
        <v>700</v>
      </c>
      <c r="I243" s="70">
        <v>700</v>
      </c>
    </row>
    <row r="244" spans="1:9" ht="15.75" thickBot="1" x14ac:dyDescent="0.3">
      <c r="A244" s="59" t="s">
        <v>665</v>
      </c>
      <c r="B244" s="50">
        <v>46021</v>
      </c>
      <c r="C244" s="50">
        <v>46142</v>
      </c>
      <c r="D244" s="51">
        <v>0</v>
      </c>
      <c r="E244" s="51">
        <v>0</v>
      </c>
      <c r="F244" s="51">
        <v>0</v>
      </c>
      <c r="G244" s="51">
        <v>0</v>
      </c>
      <c r="H244" s="51">
        <v>700</v>
      </c>
      <c r="I244" s="69">
        <v>700</v>
      </c>
    </row>
    <row r="245" spans="1:9" ht="15.75" thickBot="1" x14ac:dyDescent="0.3">
      <c r="A245" s="61" t="s">
        <v>666</v>
      </c>
      <c r="B245" s="53">
        <v>46021</v>
      </c>
      <c r="C245" s="53">
        <v>46142</v>
      </c>
      <c r="D245" s="54">
        <v>0</v>
      </c>
      <c r="E245" s="54">
        <v>0</v>
      </c>
      <c r="F245" s="54">
        <v>0</v>
      </c>
      <c r="G245" s="54">
        <v>0</v>
      </c>
      <c r="H245" s="54">
        <v>700</v>
      </c>
      <c r="I245" s="70">
        <v>700</v>
      </c>
    </row>
    <row r="246" spans="1:9" ht="15.75" thickBot="1" x14ac:dyDescent="0.3">
      <c r="A246" s="59" t="s">
        <v>693</v>
      </c>
      <c r="B246" s="50">
        <v>46021</v>
      </c>
      <c r="C246" s="50">
        <v>46142</v>
      </c>
      <c r="D246" s="51">
        <v>0</v>
      </c>
      <c r="E246" s="51">
        <v>0</v>
      </c>
      <c r="F246" s="51">
        <v>0</v>
      </c>
      <c r="G246" s="51">
        <v>0</v>
      </c>
      <c r="H246" s="51">
        <v>700</v>
      </c>
      <c r="I246" s="69">
        <v>700</v>
      </c>
    </row>
    <row r="247" spans="1:9" ht="15.75" thickBot="1" x14ac:dyDescent="0.3">
      <c r="A247" s="61" t="s">
        <v>668</v>
      </c>
      <c r="B247" s="53">
        <v>46021</v>
      </c>
      <c r="C247" s="53">
        <v>46142</v>
      </c>
      <c r="D247" s="54">
        <v>0</v>
      </c>
      <c r="E247" s="54">
        <v>0</v>
      </c>
      <c r="F247" s="54">
        <v>0</v>
      </c>
      <c r="G247" s="54">
        <v>0</v>
      </c>
      <c r="H247" s="54">
        <v>700</v>
      </c>
      <c r="I247" s="70">
        <v>700</v>
      </c>
    </row>
    <row r="248" spans="1:9" ht="15.75" thickBot="1" x14ac:dyDescent="0.3">
      <c r="A248" s="59" t="s">
        <v>669</v>
      </c>
      <c r="B248" s="50">
        <v>46021</v>
      </c>
      <c r="C248" s="50">
        <v>46142</v>
      </c>
      <c r="D248" s="51">
        <v>0</v>
      </c>
      <c r="E248" s="51">
        <v>0</v>
      </c>
      <c r="F248" s="51">
        <v>0</v>
      </c>
      <c r="G248" s="51">
        <v>0</v>
      </c>
      <c r="H248" s="51">
        <v>700</v>
      </c>
      <c r="I248" s="69">
        <v>700</v>
      </c>
    </row>
    <row r="249" spans="1:9" ht="15.75" thickBot="1" x14ac:dyDescent="0.3">
      <c r="A249" s="61" t="s">
        <v>670</v>
      </c>
      <c r="B249" s="53">
        <v>46021</v>
      </c>
      <c r="C249" s="53">
        <v>46142</v>
      </c>
      <c r="D249" s="54">
        <v>0</v>
      </c>
      <c r="E249" s="54">
        <v>0</v>
      </c>
      <c r="F249" s="54">
        <v>0</v>
      </c>
      <c r="G249" s="54">
        <v>0</v>
      </c>
      <c r="H249" s="54">
        <v>700</v>
      </c>
      <c r="I249" s="70">
        <v>700</v>
      </c>
    </row>
    <row r="250" spans="1:9" ht="15.75" thickBot="1" x14ac:dyDescent="0.3">
      <c r="A250" s="59" t="s">
        <v>688</v>
      </c>
      <c r="B250" s="50">
        <v>46021</v>
      </c>
      <c r="C250" s="50">
        <v>46142</v>
      </c>
      <c r="D250" s="51">
        <v>0</v>
      </c>
      <c r="E250" s="51">
        <v>0</v>
      </c>
      <c r="F250" s="51">
        <v>0</v>
      </c>
      <c r="G250" s="51">
        <v>0</v>
      </c>
      <c r="H250" s="51">
        <v>700</v>
      </c>
      <c r="I250" s="69">
        <v>700</v>
      </c>
    </row>
    <row r="251" spans="1:9" ht="15.75" thickBot="1" x14ac:dyDescent="0.3">
      <c r="A251" s="61" t="s">
        <v>671</v>
      </c>
      <c r="B251" s="53">
        <v>46021</v>
      </c>
      <c r="C251" s="53">
        <v>46142</v>
      </c>
      <c r="D251" s="54">
        <v>0</v>
      </c>
      <c r="E251" s="54">
        <v>0</v>
      </c>
      <c r="F251" s="54">
        <v>0</v>
      </c>
      <c r="G251" s="54">
        <v>0</v>
      </c>
      <c r="H251" s="54">
        <v>700</v>
      </c>
      <c r="I251" s="70">
        <v>700</v>
      </c>
    </row>
    <row r="252" spans="1:9" ht="15.75" thickBot="1" x14ac:dyDescent="0.3">
      <c r="A252" s="59" t="s">
        <v>672</v>
      </c>
      <c r="B252" s="50">
        <v>46021</v>
      </c>
      <c r="C252" s="50">
        <v>46142</v>
      </c>
      <c r="D252" s="51">
        <v>0</v>
      </c>
      <c r="E252" s="51">
        <v>0</v>
      </c>
      <c r="F252" s="51">
        <v>0</v>
      </c>
      <c r="G252" s="51">
        <v>0</v>
      </c>
      <c r="H252" s="51">
        <v>700</v>
      </c>
      <c r="I252" s="69">
        <v>700</v>
      </c>
    </row>
    <row r="253" spans="1:9" ht="15.75" thickBot="1" x14ac:dyDescent="0.3">
      <c r="A253" s="61" t="s">
        <v>673</v>
      </c>
      <c r="B253" s="53">
        <v>46021</v>
      </c>
      <c r="C253" s="53">
        <v>46142</v>
      </c>
      <c r="D253" s="54">
        <v>0</v>
      </c>
      <c r="E253" s="54">
        <v>0</v>
      </c>
      <c r="F253" s="54">
        <v>0</v>
      </c>
      <c r="G253" s="54">
        <v>0</v>
      </c>
      <c r="H253" s="54">
        <v>700</v>
      </c>
      <c r="I253" s="70">
        <v>700</v>
      </c>
    </row>
    <row r="254" spans="1:9" ht="15.75" thickBot="1" x14ac:dyDescent="0.3">
      <c r="A254" s="59" t="s">
        <v>674</v>
      </c>
      <c r="B254" s="50">
        <v>46021</v>
      </c>
      <c r="C254" s="50">
        <v>46142</v>
      </c>
      <c r="D254" s="51">
        <v>0</v>
      </c>
      <c r="E254" s="51">
        <v>0</v>
      </c>
      <c r="F254" s="51">
        <v>0</v>
      </c>
      <c r="G254" s="51">
        <v>0</v>
      </c>
      <c r="H254" s="51">
        <v>700</v>
      </c>
      <c r="I254" s="69">
        <v>700</v>
      </c>
    </row>
    <row r="255" spans="1:9" ht="15.75" thickBot="1" x14ac:dyDescent="0.3">
      <c r="A255" s="61" t="s">
        <v>691</v>
      </c>
      <c r="B255" s="53">
        <v>46021</v>
      </c>
      <c r="C255" s="53">
        <v>46142</v>
      </c>
      <c r="D255" s="54">
        <v>0</v>
      </c>
      <c r="E255" s="54">
        <v>0</v>
      </c>
      <c r="F255" s="54">
        <v>0</v>
      </c>
      <c r="G255" s="54">
        <v>0</v>
      </c>
      <c r="H255" s="54">
        <v>700</v>
      </c>
      <c r="I255" s="70">
        <v>700</v>
      </c>
    </row>
    <row r="256" spans="1:9" ht="15.75" thickBot="1" x14ac:dyDescent="0.3">
      <c r="A256" s="59" t="s">
        <v>675</v>
      </c>
      <c r="B256" s="50">
        <v>46021</v>
      </c>
      <c r="C256" s="50">
        <v>46142</v>
      </c>
      <c r="D256" s="51">
        <v>0</v>
      </c>
      <c r="E256" s="51">
        <v>0</v>
      </c>
      <c r="F256" s="51">
        <v>0</v>
      </c>
      <c r="G256" s="51">
        <v>0</v>
      </c>
      <c r="H256" s="51">
        <v>700</v>
      </c>
      <c r="I256" s="69">
        <v>700</v>
      </c>
    </row>
    <row r="257" spans="1:9" ht="15.75" thickBot="1" x14ac:dyDescent="0.3">
      <c r="A257" s="61" t="s">
        <v>676</v>
      </c>
      <c r="B257" s="53">
        <v>46021</v>
      </c>
      <c r="C257" s="53">
        <v>45991</v>
      </c>
      <c r="D257" s="54">
        <v>0</v>
      </c>
      <c r="E257" s="54">
        <v>0</v>
      </c>
      <c r="F257" s="54">
        <v>0</v>
      </c>
      <c r="G257" s="54">
        <v>0</v>
      </c>
      <c r="H257" s="54">
        <v>700</v>
      </c>
      <c r="I257" s="70">
        <v>700</v>
      </c>
    </row>
    <row r="258" spans="1:9" ht="15.75" thickBot="1" x14ac:dyDescent="0.3">
      <c r="A258" s="59" t="s">
        <v>677</v>
      </c>
      <c r="B258" s="50">
        <v>46021</v>
      </c>
      <c r="C258" s="50">
        <v>46142</v>
      </c>
      <c r="D258" s="51">
        <v>0</v>
      </c>
      <c r="E258" s="51">
        <v>0</v>
      </c>
      <c r="F258" s="51">
        <v>0</v>
      </c>
      <c r="G258" s="51">
        <v>0</v>
      </c>
      <c r="H258" s="51">
        <v>700</v>
      </c>
      <c r="I258" s="69">
        <v>700</v>
      </c>
    </row>
    <row r="259" spans="1:9" ht="15.75" thickBot="1" x14ac:dyDescent="0.3">
      <c r="A259" s="61" t="s">
        <v>679</v>
      </c>
      <c r="B259" s="53">
        <v>46021</v>
      </c>
      <c r="C259" s="53">
        <v>46142</v>
      </c>
      <c r="D259" s="54">
        <v>0</v>
      </c>
      <c r="E259" s="54">
        <v>0</v>
      </c>
      <c r="F259" s="54">
        <v>0</v>
      </c>
      <c r="G259" s="54">
        <v>0</v>
      </c>
      <c r="H259" s="54">
        <v>700</v>
      </c>
      <c r="I259" s="70">
        <v>700</v>
      </c>
    </row>
    <row r="260" spans="1:9" ht="15.75" thickBot="1" x14ac:dyDescent="0.3">
      <c r="A260" s="59" t="s">
        <v>681</v>
      </c>
      <c r="B260" s="50">
        <v>46021</v>
      </c>
      <c r="C260" s="50">
        <v>46142</v>
      </c>
      <c r="D260" s="51">
        <v>0</v>
      </c>
      <c r="E260" s="51">
        <v>0</v>
      </c>
      <c r="F260" s="51">
        <v>0</v>
      </c>
      <c r="G260" s="51">
        <v>0</v>
      </c>
      <c r="H260" s="51">
        <v>700</v>
      </c>
      <c r="I260" s="69">
        <v>700</v>
      </c>
    </row>
    <row r="261" spans="1:9" ht="15.75" thickBot="1" x14ac:dyDescent="0.3">
      <c r="A261" s="61" t="s">
        <v>690</v>
      </c>
      <c r="B261" s="53">
        <v>46021</v>
      </c>
      <c r="C261" s="53">
        <v>46142</v>
      </c>
      <c r="D261" s="54">
        <v>0</v>
      </c>
      <c r="E261" s="54">
        <v>0</v>
      </c>
      <c r="F261" s="54">
        <v>0</v>
      </c>
      <c r="G261" s="54">
        <v>0</v>
      </c>
      <c r="H261" s="54">
        <v>700</v>
      </c>
      <c r="I261" s="70">
        <v>700</v>
      </c>
    </row>
    <row r="262" spans="1:9" ht="15.75" thickBot="1" x14ac:dyDescent="0.3">
      <c r="A262" s="59" t="s">
        <v>683</v>
      </c>
      <c r="B262" s="50">
        <v>46021</v>
      </c>
      <c r="C262" s="50">
        <v>46142</v>
      </c>
      <c r="D262" s="51">
        <v>0</v>
      </c>
      <c r="E262" s="51">
        <v>0</v>
      </c>
      <c r="F262" s="51">
        <v>0</v>
      </c>
      <c r="G262" s="51">
        <v>0</v>
      </c>
      <c r="H262" s="51">
        <v>700</v>
      </c>
      <c r="I262" s="69">
        <v>700</v>
      </c>
    </row>
    <row r="263" spans="1:9" ht="15.75" thickBot="1" x14ac:dyDescent="0.3">
      <c r="A263" s="61" t="s">
        <v>684</v>
      </c>
      <c r="B263" s="53">
        <v>46021</v>
      </c>
      <c r="C263" s="53">
        <v>46142</v>
      </c>
      <c r="D263" s="54">
        <v>0</v>
      </c>
      <c r="E263" s="54">
        <v>0</v>
      </c>
      <c r="F263" s="54">
        <v>0</v>
      </c>
      <c r="G263" s="54">
        <v>0</v>
      </c>
      <c r="H263" s="54">
        <v>700</v>
      </c>
      <c r="I263" s="70">
        <v>700</v>
      </c>
    </row>
    <row r="264" spans="1:9" ht="15.75" thickBot="1" x14ac:dyDescent="0.3">
      <c r="A264" s="59" t="s">
        <v>685</v>
      </c>
      <c r="B264" s="50">
        <v>46021</v>
      </c>
      <c r="C264" s="50">
        <v>46142</v>
      </c>
      <c r="D264" s="51">
        <v>0</v>
      </c>
      <c r="E264" s="51">
        <v>0</v>
      </c>
      <c r="F264" s="51">
        <v>0</v>
      </c>
      <c r="G264" s="51">
        <v>0</v>
      </c>
      <c r="H264" s="51">
        <v>700</v>
      </c>
      <c r="I264" s="69">
        <v>700</v>
      </c>
    </row>
    <row r="265" spans="1:9" ht="15.75" thickBot="1" x14ac:dyDescent="0.3">
      <c r="A265" s="61" t="s">
        <v>686</v>
      </c>
      <c r="B265" s="53">
        <v>46021</v>
      </c>
      <c r="C265" s="53">
        <v>46142</v>
      </c>
      <c r="D265" s="54">
        <v>0</v>
      </c>
      <c r="E265" s="54">
        <v>0</v>
      </c>
      <c r="F265" s="54">
        <v>0</v>
      </c>
      <c r="G265" s="54">
        <v>0</v>
      </c>
      <c r="H265" s="54">
        <v>700</v>
      </c>
      <c r="I265" s="70">
        <v>700</v>
      </c>
    </row>
    <row r="266" spans="1:9" ht="15.75" thickBot="1" x14ac:dyDescent="0.3">
      <c r="A266" s="59" t="s">
        <v>687</v>
      </c>
      <c r="B266" s="50">
        <v>46021</v>
      </c>
      <c r="C266" s="50">
        <v>46142</v>
      </c>
      <c r="D266" s="51">
        <v>0</v>
      </c>
      <c r="E266" s="51">
        <v>0</v>
      </c>
      <c r="F266" s="51">
        <v>0</v>
      </c>
      <c r="G266" s="51">
        <v>0</v>
      </c>
      <c r="H266" s="51">
        <v>700</v>
      </c>
      <c r="I266" s="69">
        <v>700</v>
      </c>
    </row>
    <row r="267" spans="1:9" ht="15.75" thickBot="1" x14ac:dyDescent="0.3">
      <c r="A267" s="113" t="s">
        <v>245</v>
      </c>
      <c r="B267" s="114"/>
      <c r="C267" s="115"/>
      <c r="D267" s="56">
        <v>0</v>
      </c>
      <c r="E267" s="56">
        <v>0</v>
      </c>
      <c r="F267" s="56">
        <v>0</v>
      </c>
      <c r="G267" s="56">
        <v>0</v>
      </c>
      <c r="H267" s="57">
        <v>21700</v>
      </c>
      <c r="I267" s="63">
        <v>21700</v>
      </c>
    </row>
    <row r="268" spans="1:9" x14ac:dyDescent="0.25">
      <c r="A268" s="119" t="s">
        <v>246</v>
      </c>
      <c r="B268" s="120"/>
      <c r="C268" s="121"/>
      <c r="D268" s="64">
        <v>0</v>
      </c>
      <c r="E268" s="64">
        <v>0</v>
      </c>
      <c r="F268" s="64">
        <v>0</v>
      </c>
      <c r="G268" s="64">
        <v>0</v>
      </c>
      <c r="H268" s="65">
        <v>172900</v>
      </c>
      <c r="I268" s="66">
        <v>172900</v>
      </c>
    </row>
  </sheetData>
  <mergeCells count="25">
    <mergeCell ref="A71:I71"/>
    <mergeCell ref="A102:C102"/>
    <mergeCell ref="A103:I103"/>
    <mergeCell ref="A70:C70"/>
    <mergeCell ref="A3:A4"/>
    <mergeCell ref="B3:B4"/>
    <mergeCell ref="D3:D4"/>
    <mergeCell ref="E3:E4"/>
    <mergeCell ref="H3:H4"/>
    <mergeCell ref="I3:I4"/>
    <mergeCell ref="A5:I5"/>
    <mergeCell ref="A37:C37"/>
    <mergeCell ref="A38:I38"/>
    <mergeCell ref="F3:F4"/>
    <mergeCell ref="G3:G4"/>
    <mergeCell ref="A136:C136"/>
    <mergeCell ref="A137:I137"/>
    <mergeCell ref="A268:C268"/>
    <mergeCell ref="A169:I169"/>
    <mergeCell ref="A202:C202"/>
    <mergeCell ref="A203:I203"/>
    <mergeCell ref="A234:C234"/>
    <mergeCell ref="A235:I235"/>
    <mergeCell ref="A267:C267"/>
    <mergeCell ref="A168:C168"/>
  </mergeCells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1F3685-6457-4070-B79A-14A4EB242D5D}">
  <dimension ref="A2:L290"/>
  <sheetViews>
    <sheetView topLeftCell="A29" workbookViewId="0">
      <selection activeCell="L26" sqref="L26:L59"/>
    </sheetView>
  </sheetViews>
  <sheetFormatPr defaultRowHeight="15" x14ac:dyDescent="0.25"/>
  <cols>
    <col min="11" max="11" width="41.85546875" customWidth="1"/>
    <col min="12" max="12" width="19.140625" bestFit="1" customWidth="1"/>
  </cols>
  <sheetData>
    <row r="2" spans="1:12" ht="21" x14ac:dyDescent="0.25">
      <c r="A2" s="77" t="s">
        <v>233</v>
      </c>
    </row>
    <row r="3" spans="1:12" x14ac:dyDescent="0.25">
      <c r="A3" s="122" t="s">
        <v>234</v>
      </c>
      <c r="B3" s="124" t="s">
        <v>235</v>
      </c>
      <c r="C3" s="58" t="s">
        <v>236</v>
      </c>
      <c r="D3" s="124" t="s">
        <v>238</v>
      </c>
      <c r="E3" s="124" t="s">
        <v>239</v>
      </c>
      <c r="F3" s="124" t="s">
        <v>240</v>
      </c>
      <c r="G3" s="124" t="s">
        <v>241</v>
      </c>
      <c r="H3" s="124" t="s">
        <v>242</v>
      </c>
      <c r="I3" s="126" t="s">
        <v>243</v>
      </c>
    </row>
    <row r="4" spans="1:12" ht="15.75" thickBot="1" x14ac:dyDescent="0.3">
      <c r="A4" s="123"/>
      <c r="B4" s="125"/>
      <c r="C4" s="49" t="s">
        <v>237</v>
      </c>
      <c r="D4" s="125"/>
      <c r="E4" s="125"/>
      <c r="F4" s="125"/>
      <c r="G4" s="125"/>
      <c r="H4" s="125"/>
      <c r="I4" s="127"/>
    </row>
    <row r="5" spans="1:12" ht="21" customHeight="1" thickBot="1" x14ac:dyDescent="0.3">
      <c r="A5" s="128" t="s">
        <v>472</v>
      </c>
      <c r="B5" s="129"/>
      <c r="C5" s="129"/>
      <c r="D5" s="129"/>
      <c r="E5" s="129"/>
      <c r="F5" s="129"/>
      <c r="G5" s="129"/>
      <c r="H5" s="129"/>
      <c r="I5" s="130"/>
      <c r="K5" s="67" t="s">
        <v>247</v>
      </c>
      <c r="L5" t="s">
        <v>250</v>
      </c>
    </row>
    <row r="6" spans="1:12" ht="15.75" thickBot="1" x14ac:dyDescent="0.3">
      <c r="A6" s="59" t="s">
        <v>610</v>
      </c>
      <c r="B6" s="50">
        <v>45842</v>
      </c>
      <c r="C6" s="50">
        <v>45898</v>
      </c>
      <c r="D6" s="51">
        <v>0</v>
      </c>
      <c r="E6" s="51">
        <v>0</v>
      </c>
      <c r="F6" s="51">
        <v>0</v>
      </c>
      <c r="G6" s="51">
        <v>0</v>
      </c>
      <c r="H6" s="52">
        <v>8482.85</v>
      </c>
      <c r="I6" s="60">
        <v>8482.85</v>
      </c>
      <c r="K6" s="68" t="s">
        <v>619</v>
      </c>
      <c r="L6">
        <v>2000</v>
      </c>
    </row>
    <row r="7" spans="1:12" ht="15.75" thickBot="1" x14ac:dyDescent="0.3">
      <c r="A7" s="61" t="s">
        <v>610</v>
      </c>
      <c r="B7" s="53">
        <v>45868</v>
      </c>
      <c r="C7" s="53">
        <v>45898</v>
      </c>
      <c r="D7" s="54">
        <v>0</v>
      </c>
      <c r="E7" s="54">
        <v>0</v>
      </c>
      <c r="F7" s="54">
        <v>0</v>
      </c>
      <c r="G7" s="54">
        <v>0</v>
      </c>
      <c r="H7" s="55">
        <v>8482.85</v>
      </c>
      <c r="I7" s="62">
        <v>8482.85</v>
      </c>
      <c r="K7" s="68" t="s">
        <v>642</v>
      </c>
      <c r="L7">
        <v>15000</v>
      </c>
    </row>
    <row r="8" spans="1:12" ht="15.75" thickBot="1" x14ac:dyDescent="0.3">
      <c r="A8" s="59" t="s">
        <v>611</v>
      </c>
      <c r="B8" s="50">
        <v>45852</v>
      </c>
      <c r="C8" s="50">
        <v>46343</v>
      </c>
      <c r="D8" s="51">
        <v>0</v>
      </c>
      <c r="E8" s="51">
        <v>0</v>
      </c>
      <c r="F8" s="51">
        <v>0</v>
      </c>
      <c r="G8" s="51">
        <v>0</v>
      </c>
      <c r="H8" s="52">
        <v>4940</v>
      </c>
      <c r="I8" s="60">
        <v>4940</v>
      </c>
      <c r="K8" s="68" t="s">
        <v>620</v>
      </c>
      <c r="L8">
        <v>2000</v>
      </c>
    </row>
    <row r="9" spans="1:12" ht="15.75" thickBot="1" x14ac:dyDescent="0.3">
      <c r="A9" s="61" t="s">
        <v>611</v>
      </c>
      <c r="B9" s="53">
        <v>45852</v>
      </c>
      <c r="C9" s="53">
        <v>46343</v>
      </c>
      <c r="D9" s="54">
        <v>0</v>
      </c>
      <c r="E9" s="54">
        <v>0</v>
      </c>
      <c r="F9" s="54">
        <v>0</v>
      </c>
      <c r="G9" s="54">
        <v>0</v>
      </c>
      <c r="H9" s="55">
        <v>4940</v>
      </c>
      <c r="I9" s="62">
        <v>4940</v>
      </c>
      <c r="K9" s="68" t="s">
        <v>621</v>
      </c>
      <c r="L9">
        <v>15000</v>
      </c>
    </row>
    <row r="10" spans="1:12" ht="15.75" thickBot="1" x14ac:dyDescent="0.3">
      <c r="A10" s="59" t="s">
        <v>611</v>
      </c>
      <c r="B10" s="50">
        <v>45852</v>
      </c>
      <c r="C10" s="50">
        <v>46343</v>
      </c>
      <c r="D10" s="51">
        <v>0</v>
      </c>
      <c r="E10" s="51">
        <v>0</v>
      </c>
      <c r="F10" s="51">
        <v>0</v>
      </c>
      <c r="G10" s="51">
        <v>0</v>
      </c>
      <c r="H10" s="52">
        <v>4940</v>
      </c>
      <c r="I10" s="60">
        <v>4940</v>
      </c>
      <c r="K10" s="68" t="s">
        <v>610</v>
      </c>
      <c r="L10">
        <v>42448.55</v>
      </c>
    </row>
    <row r="11" spans="1:12" ht="15.75" thickBot="1" x14ac:dyDescent="0.3">
      <c r="A11" s="61" t="s">
        <v>611</v>
      </c>
      <c r="B11" s="53">
        <v>45852</v>
      </c>
      <c r="C11" s="53">
        <v>46343</v>
      </c>
      <c r="D11" s="54">
        <v>0</v>
      </c>
      <c r="E11" s="54">
        <v>0</v>
      </c>
      <c r="F11" s="54">
        <v>0</v>
      </c>
      <c r="G11" s="54">
        <v>0</v>
      </c>
      <c r="H11" s="55">
        <v>4940</v>
      </c>
      <c r="I11" s="62">
        <v>4940</v>
      </c>
      <c r="K11" s="68" t="s">
        <v>622</v>
      </c>
      <c r="L11">
        <v>7500</v>
      </c>
    </row>
    <row r="12" spans="1:12" ht="15.75" thickBot="1" x14ac:dyDescent="0.3">
      <c r="A12" s="59" t="s">
        <v>611</v>
      </c>
      <c r="B12" s="50">
        <v>45852</v>
      </c>
      <c r="C12" s="50">
        <v>46343</v>
      </c>
      <c r="D12" s="51">
        <v>0</v>
      </c>
      <c r="E12" s="51">
        <v>0</v>
      </c>
      <c r="F12" s="51">
        <v>0</v>
      </c>
      <c r="G12" s="51">
        <v>0</v>
      </c>
      <c r="H12" s="52">
        <v>4940</v>
      </c>
      <c r="I12" s="60">
        <v>4940</v>
      </c>
      <c r="K12" s="68" t="s">
        <v>611</v>
      </c>
      <c r="L12">
        <v>59280</v>
      </c>
    </row>
    <row r="13" spans="1:12" ht="15.75" thickBot="1" x14ac:dyDescent="0.3">
      <c r="A13" s="61" t="s">
        <v>611</v>
      </c>
      <c r="B13" s="53">
        <v>45852</v>
      </c>
      <c r="C13" s="53">
        <v>46343</v>
      </c>
      <c r="D13" s="54">
        <v>0</v>
      </c>
      <c r="E13" s="54">
        <v>0</v>
      </c>
      <c r="F13" s="54">
        <v>0</v>
      </c>
      <c r="G13" s="54">
        <v>0</v>
      </c>
      <c r="H13" s="55">
        <v>4940</v>
      </c>
      <c r="I13" s="62">
        <v>4940</v>
      </c>
      <c r="K13" s="68" t="s">
        <v>623</v>
      </c>
      <c r="L13">
        <v>15000</v>
      </c>
    </row>
    <row r="14" spans="1:12" ht="15.75" thickBot="1" x14ac:dyDescent="0.3">
      <c r="A14" s="59" t="s">
        <v>611</v>
      </c>
      <c r="B14" s="50">
        <v>45868</v>
      </c>
      <c r="C14" s="50">
        <v>46343</v>
      </c>
      <c r="D14" s="51">
        <v>0</v>
      </c>
      <c r="E14" s="51">
        <v>0</v>
      </c>
      <c r="F14" s="51">
        <v>0</v>
      </c>
      <c r="G14" s="51">
        <v>0</v>
      </c>
      <c r="H14" s="52">
        <v>4940</v>
      </c>
      <c r="I14" s="60">
        <v>4940</v>
      </c>
      <c r="K14" s="68" t="s">
        <v>624</v>
      </c>
      <c r="L14">
        <v>14700</v>
      </c>
    </row>
    <row r="15" spans="1:12" ht="15.75" thickBot="1" x14ac:dyDescent="0.3">
      <c r="A15" s="61" t="s">
        <v>612</v>
      </c>
      <c r="B15" s="53">
        <v>45852</v>
      </c>
      <c r="C15" s="53">
        <v>46343</v>
      </c>
      <c r="D15" s="54">
        <v>0</v>
      </c>
      <c r="E15" s="54">
        <v>0</v>
      </c>
      <c r="F15" s="54">
        <v>0</v>
      </c>
      <c r="G15" s="54">
        <v>0</v>
      </c>
      <c r="H15" s="55">
        <v>4940</v>
      </c>
      <c r="I15" s="62">
        <v>4940</v>
      </c>
      <c r="K15" s="68" t="s">
        <v>612</v>
      </c>
      <c r="L15">
        <v>59280</v>
      </c>
    </row>
    <row r="16" spans="1:12" ht="15.75" thickBot="1" x14ac:dyDescent="0.3">
      <c r="A16" s="59" t="s">
        <v>612</v>
      </c>
      <c r="B16" s="50">
        <v>45852</v>
      </c>
      <c r="C16" s="50">
        <v>46343</v>
      </c>
      <c r="D16" s="51">
        <v>0</v>
      </c>
      <c r="E16" s="51">
        <v>0</v>
      </c>
      <c r="F16" s="51">
        <v>0</v>
      </c>
      <c r="G16" s="51">
        <v>0</v>
      </c>
      <c r="H16" s="52">
        <v>4940</v>
      </c>
      <c r="I16" s="60">
        <v>4940</v>
      </c>
      <c r="K16" s="68" t="s">
        <v>613</v>
      </c>
      <c r="L16">
        <v>59280</v>
      </c>
    </row>
    <row r="17" spans="1:12" ht="15.75" thickBot="1" x14ac:dyDescent="0.3">
      <c r="A17" s="61" t="s">
        <v>612</v>
      </c>
      <c r="B17" s="53">
        <v>45852</v>
      </c>
      <c r="C17" s="53">
        <v>46343</v>
      </c>
      <c r="D17" s="54">
        <v>0</v>
      </c>
      <c r="E17" s="54">
        <v>0</v>
      </c>
      <c r="F17" s="54">
        <v>0</v>
      </c>
      <c r="G17" s="54">
        <v>0</v>
      </c>
      <c r="H17" s="55">
        <v>4940</v>
      </c>
      <c r="I17" s="62">
        <v>4940</v>
      </c>
      <c r="K17" s="68" t="s">
        <v>643</v>
      </c>
      <c r="L17">
        <v>1000</v>
      </c>
    </row>
    <row r="18" spans="1:12" ht="15.75" thickBot="1" x14ac:dyDescent="0.3">
      <c r="A18" s="59" t="s">
        <v>612</v>
      </c>
      <c r="B18" s="50">
        <v>45852</v>
      </c>
      <c r="C18" s="50">
        <v>46343</v>
      </c>
      <c r="D18" s="51">
        <v>0</v>
      </c>
      <c r="E18" s="51">
        <v>0</v>
      </c>
      <c r="F18" s="51">
        <v>0</v>
      </c>
      <c r="G18" s="51">
        <v>0</v>
      </c>
      <c r="H18" s="52">
        <v>4940</v>
      </c>
      <c r="I18" s="60">
        <v>4940</v>
      </c>
      <c r="K18" s="68" t="s">
        <v>625</v>
      </c>
      <c r="L18">
        <v>2000</v>
      </c>
    </row>
    <row r="19" spans="1:12" ht="15.75" thickBot="1" x14ac:dyDescent="0.3">
      <c r="A19" s="61" t="s">
        <v>612</v>
      </c>
      <c r="B19" s="53">
        <v>45852</v>
      </c>
      <c r="C19" s="53">
        <v>46343</v>
      </c>
      <c r="D19" s="54">
        <v>0</v>
      </c>
      <c r="E19" s="54">
        <v>0</v>
      </c>
      <c r="F19" s="54">
        <v>0</v>
      </c>
      <c r="G19" s="54">
        <v>0</v>
      </c>
      <c r="H19" s="55">
        <v>4940</v>
      </c>
      <c r="I19" s="62">
        <v>4940</v>
      </c>
      <c r="K19" s="68" t="s">
        <v>78</v>
      </c>
      <c r="L19">
        <v>59379.960000000014</v>
      </c>
    </row>
    <row r="20" spans="1:12" ht="15.75" thickBot="1" x14ac:dyDescent="0.3">
      <c r="A20" s="59" t="s">
        <v>612</v>
      </c>
      <c r="B20" s="50">
        <v>45852</v>
      </c>
      <c r="C20" s="50">
        <v>46343</v>
      </c>
      <c r="D20" s="51">
        <v>0</v>
      </c>
      <c r="E20" s="51">
        <v>0</v>
      </c>
      <c r="F20" s="51">
        <v>0</v>
      </c>
      <c r="G20" s="51">
        <v>0</v>
      </c>
      <c r="H20" s="52">
        <v>4940</v>
      </c>
      <c r="I20" s="60">
        <v>4940</v>
      </c>
      <c r="K20" s="68" t="s">
        <v>472</v>
      </c>
    </row>
    <row r="21" spans="1:12" ht="15.75" thickBot="1" x14ac:dyDescent="0.3">
      <c r="A21" s="61" t="s">
        <v>612</v>
      </c>
      <c r="B21" s="53">
        <v>45868</v>
      </c>
      <c r="C21" s="53">
        <v>46343</v>
      </c>
      <c r="D21" s="54">
        <v>0</v>
      </c>
      <c r="E21" s="54">
        <v>0</v>
      </c>
      <c r="F21" s="54">
        <v>0</v>
      </c>
      <c r="G21" s="54">
        <v>0</v>
      </c>
      <c r="H21" s="55">
        <v>4940</v>
      </c>
      <c r="I21" s="62">
        <v>4940</v>
      </c>
      <c r="K21" s="68" t="s">
        <v>473</v>
      </c>
    </row>
    <row r="22" spans="1:12" ht="15.75" thickBot="1" x14ac:dyDescent="0.3">
      <c r="A22" s="59" t="s">
        <v>613</v>
      </c>
      <c r="B22" s="50">
        <v>45852</v>
      </c>
      <c r="C22" s="50">
        <v>46343</v>
      </c>
      <c r="D22" s="51">
        <v>0</v>
      </c>
      <c r="E22" s="51">
        <v>0</v>
      </c>
      <c r="F22" s="51">
        <v>0</v>
      </c>
      <c r="G22" s="51">
        <v>0</v>
      </c>
      <c r="H22" s="52">
        <v>4940</v>
      </c>
      <c r="I22" s="60">
        <v>4940</v>
      </c>
      <c r="K22" s="68" t="s">
        <v>469</v>
      </c>
    </row>
    <row r="23" spans="1:12" ht="15.75" thickBot="1" x14ac:dyDescent="0.3">
      <c r="A23" s="61" t="s">
        <v>613</v>
      </c>
      <c r="B23" s="53">
        <v>45852</v>
      </c>
      <c r="C23" s="53">
        <v>46343</v>
      </c>
      <c r="D23" s="54">
        <v>0</v>
      </c>
      <c r="E23" s="54">
        <v>0</v>
      </c>
      <c r="F23" s="54">
        <v>0</v>
      </c>
      <c r="G23" s="54">
        <v>0</v>
      </c>
      <c r="H23" s="55">
        <v>4940</v>
      </c>
      <c r="I23" s="62">
        <v>4940</v>
      </c>
      <c r="K23" s="68" t="s">
        <v>474</v>
      </c>
    </row>
    <row r="24" spans="1:12" ht="15.75" thickBot="1" x14ac:dyDescent="0.3">
      <c r="A24" s="59" t="s">
        <v>613</v>
      </c>
      <c r="B24" s="50">
        <v>45852</v>
      </c>
      <c r="C24" s="50">
        <v>46343</v>
      </c>
      <c r="D24" s="51">
        <v>0</v>
      </c>
      <c r="E24" s="51">
        <v>0</v>
      </c>
      <c r="F24" s="51">
        <v>0</v>
      </c>
      <c r="G24" s="51">
        <v>0</v>
      </c>
      <c r="H24" s="52">
        <v>4940</v>
      </c>
      <c r="I24" s="60">
        <v>4940</v>
      </c>
      <c r="K24" s="68" t="s">
        <v>477</v>
      </c>
    </row>
    <row r="25" spans="1:12" ht="15.75" thickBot="1" x14ac:dyDescent="0.3">
      <c r="A25" s="61" t="s">
        <v>613</v>
      </c>
      <c r="B25" s="53">
        <v>45852</v>
      </c>
      <c r="C25" s="53">
        <v>46343</v>
      </c>
      <c r="D25" s="54">
        <v>0</v>
      </c>
      <c r="E25" s="54">
        <v>0</v>
      </c>
      <c r="F25" s="54">
        <v>0</v>
      </c>
      <c r="G25" s="54">
        <v>0</v>
      </c>
      <c r="H25" s="55">
        <v>4940</v>
      </c>
      <c r="I25" s="62">
        <v>4940</v>
      </c>
      <c r="K25" s="68" t="s">
        <v>478</v>
      </c>
    </row>
    <row r="26" spans="1:12" ht="15.75" thickBot="1" x14ac:dyDescent="0.3">
      <c r="A26" s="59" t="s">
        <v>613</v>
      </c>
      <c r="B26" s="50">
        <v>45852</v>
      </c>
      <c r="C26" s="50">
        <v>46343</v>
      </c>
      <c r="D26" s="51">
        <v>0</v>
      </c>
      <c r="E26" s="51">
        <v>0</v>
      </c>
      <c r="F26" s="51">
        <v>0</v>
      </c>
      <c r="G26" s="51">
        <v>0</v>
      </c>
      <c r="H26" s="52">
        <v>4940</v>
      </c>
      <c r="I26" s="60">
        <v>4940</v>
      </c>
      <c r="K26" s="68" t="s">
        <v>649</v>
      </c>
      <c r="L26">
        <v>3600</v>
      </c>
    </row>
    <row r="27" spans="1:12" ht="15.75" thickBot="1" x14ac:dyDescent="0.3">
      <c r="A27" s="61" t="s">
        <v>613</v>
      </c>
      <c r="B27" s="53">
        <v>45852</v>
      </c>
      <c r="C27" s="53">
        <v>46343</v>
      </c>
      <c r="D27" s="54">
        <v>0</v>
      </c>
      <c r="E27" s="54">
        <v>0</v>
      </c>
      <c r="F27" s="54">
        <v>0</v>
      </c>
      <c r="G27" s="54">
        <v>0</v>
      </c>
      <c r="H27" s="55">
        <v>4940</v>
      </c>
      <c r="I27" s="62">
        <v>4940</v>
      </c>
      <c r="K27" s="68" t="s">
        <v>626</v>
      </c>
      <c r="L27">
        <v>11000</v>
      </c>
    </row>
    <row r="28" spans="1:12" ht="15.75" thickBot="1" x14ac:dyDescent="0.3">
      <c r="A28" s="59" t="s">
        <v>613</v>
      </c>
      <c r="B28" s="50">
        <v>45868</v>
      </c>
      <c r="C28" s="50">
        <v>46343</v>
      </c>
      <c r="D28" s="51">
        <v>0</v>
      </c>
      <c r="E28" s="51">
        <v>0</v>
      </c>
      <c r="F28" s="51">
        <v>0</v>
      </c>
      <c r="G28" s="51">
        <v>0</v>
      </c>
      <c r="H28" s="52">
        <v>4940</v>
      </c>
      <c r="I28" s="60">
        <v>4940</v>
      </c>
      <c r="K28" s="68" t="s">
        <v>627</v>
      </c>
      <c r="L28">
        <v>17640</v>
      </c>
    </row>
    <row r="29" spans="1:12" ht="15.75" thickBot="1" x14ac:dyDescent="0.3">
      <c r="A29" s="61" t="s">
        <v>78</v>
      </c>
      <c r="B29" s="53">
        <v>45852</v>
      </c>
      <c r="C29" s="53">
        <v>46343</v>
      </c>
      <c r="D29" s="54">
        <v>0</v>
      </c>
      <c r="E29" s="54">
        <v>0</v>
      </c>
      <c r="F29" s="54">
        <v>0</v>
      </c>
      <c r="G29" s="54">
        <v>0</v>
      </c>
      <c r="H29" s="55">
        <v>4948.33</v>
      </c>
      <c r="I29" s="62">
        <v>4948.33</v>
      </c>
      <c r="K29" s="68" t="s">
        <v>628</v>
      </c>
      <c r="L29">
        <v>15000</v>
      </c>
    </row>
    <row r="30" spans="1:12" ht="15.75" thickBot="1" x14ac:dyDescent="0.3">
      <c r="A30" s="59" t="s">
        <v>78</v>
      </c>
      <c r="B30" s="50">
        <v>45852</v>
      </c>
      <c r="C30" s="50">
        <v>46343</v>
      </c>
      <c r="D30" s="51">
        <v>0</v>
      </c>
      <c r="E30" s="51">
        <v>0</v>
      </c>
      <c r="F30" s="51">
        <v>0</v>
      </c>
      <c r="G30" s="51">
        <v>0</v>
      </c>
      <c r="H30" s="52">
        <v>4948.33</v>
      </c>
      <c r="I30" s="60">
        <v>4948.33</v>
      </c>
      <c r="K30" s="68" t="s">
        <v>629</v>
      </c>
      <c r="L30">
        <v>23640</v>
      </c>
    </row>
    <row r="31" spans="1:12" ht="15.75" thickBot="1" x14ac:dyDescent="0.3">
      <c r="A31" s="61" t="s">
        <v>78</v>
      </c>
      <c r="B31" s="53">
        <v>45852</v>
      </c>
      <c r="C31" s="53">
        <v>46343</v>
      </c>
      <c r="D31" s="54">
        <v>0</v>
      </c>
      <c r="E31" s="54">
        <v>0</v>
      </c>
      <c r="F31" s="54">
        <v>0</v>
      </c>
      <c r="G31" s="54">
        <v>0</v>
      </c>
      <c r="H31" s="55">
        <v>4948.33</v>
      </c>
      <c r="I31" s="62">
        <v>4948.33</v>
      </c>
      <c r="K31" s="68" t="s">
        <v>614</v>
      </c>
      <c r="L31">
        <v>59379.960000000014</v>
      </c>
    </row>
    <row r="32" spans="1:12" ht="15.75" thickBot="1" x14ac:dyDescent="0.3">
      <c r="A32" s="59" t="s">
        <v>78</v>
      </c>
      <c r="B32" s="50">
        <v>45852</v>
      </c>
      <c r="C32" s="50">
        <v>46343</v>
      </c>
      <c r="D32" s="51">
        <v>0</v>
      </c>
      <c r="E32" s="51">
        <v>0</v>
      </c>
      <c r="F32" s="51">
        <v>0</v>
      </c>
      <c r="G32" s="51">
        <v>0</v>
      </c>
      <c r="H32" s="52">
        <v>4948.33</v>
      </c>
      <c r="I32" s="60">
        <v>4948.33</v>
      </c>
      <c r="K32" s="68" t="s">
        <v>615</v>
      </c>
      <c r="L32">
        <v>59280</v>
      </c>
    </row>
    <row r="33" spans="1:12" ht="15.75" thickBot="1" x14ac:dyDescent="0.3">
      <c r="A33" s="61" t="s">
        <v>78</v>
      </c>
      <c r="B33" s="53">
        <v>45852</v>
      </c>
      <c r="C33" s="53">
        <v>46343</v>
      </c>
      <c r="D33" s="54">
        <v>0</v>
      </c>
      <c r="E33" s="54">
        <v>0</v>
      </c>
      <c r="F33" s="54">
        <v>0</v>
      </c>
      <c r="G33" s="54">
        <v>0</v>
      </c>
      <c r="H33" s="55">
        <v>4948.33</v>
      </c>
      <c r="I33" s="62">
        <v>4948.33</v>
      </c>
      <c r="K33" s="68" t="s">
        <v>650</v>
      </c>
      <c r="L33">
        <v>7182</v>
      </c>
    </row>
    <row r="34" spans="1:12" ht="15.75" thickBot="1" x14ac:dyDescent="0.3">
      <c r="A34" s="59" t="s">
        <v>78</v>
      </c>
      <c r="B34" s="50">
        <v>45852</v>
      </c>
      <c r="C34" s="50">
        <v>46343</v>
      </c>
      <c r="D34" s="51">
        <v>0</v>
      </c>
      <c r="E34" s="51">
        <v>0</v>
      </c>
      <c r="F34" s="51">
        <v>0</v>
      </c>
      <c r="G34" s="51">
        <v>0</v>
      </c>
      <c r="H34" s="52">
        <v>4948.33</v>
      </c>
      <c r="I34" s="60">
        <v>4948.33</v>
      </c>
      <c r="K34" s="68" t="s">
        <v>630</v>
      </c>
      <c r="L34">
        <v>17640</v>
      </c>
    </row>
    <row r="35" spans="1:12" ht="15.75" thickBot="1" x14ac:dyDescent="0.3">
      <c r="A35" s="61" t="s">
        <v>78</v>
      </c>
      <c r="B35" s="53">
        <v>45868</v>
      </c>
      <c r="C35" s="53">
        <v>46343</v>
      </c>
      <c r="D35" s="54">
        <v>0</v>
      </c>
      <c r="E35" s="54">
        <v>0</v>
      </c>
      <c r="F35" s="54">
        <v>0</v>
      </c>
      <c r="G35" s="54">
        <v>0</v>
      </c>
      <c r="H35" s="55">
        <v>4948.33</v>
      </c>
      <c r="I35" s="62">
        <v>4948.33</v>
      </c>
      <c r="K35" s="68" t="s">
        <v>631</v>
      </c>
      <c r="L35">
        <v>15000</v>
      </c>
    </row>
    <row r="36" spans="1:12" ht="15.75" thickBot="1" x14ac:dyDescent="0.3">
      <c r="A36" s="59" t="s">
        <v>614</v>
      </c>
      <c r="B36" s="50">
        <v>45852</v>
      </c>
      <c r="C36" s="50">
        <v>46343</v>
      </c>
      <c r="D36" s="51">
        <v>0</v>
      </c>
      <c r="E36" s="51">
        <v>0</v>
      </c>
      <c r="F36" s="51">
        <v>0</v>
      </c>
      <c r="G36" s="51">
        <v>0</v>
      </c>
      <c r="H36" s="52">
        <v>4948.33</v>
      </c>
      <c r="I36" s="60">
        <v>4948.33</v>
      </c>
      <c r="K36" s="68" t="s">
        <v>651</v>
      </c>
      <c r="L36">
        <v>7350</v>
      </c>
    </row>
    <row r="37" spans="1:12" ht="15.75" thickBot="1" x14ac:dyDescent="0.3">
      <c r="A37" s="61" t="s">
        <v>614</v>
      </c>
      <c r="B37" s="53">
        <v>45852</v>
      </c>
      <c r="C37" s="53">
        <v>46343</v>
      </c>
      <c r="D37" s="54">
        <v>0</v>
      </c>
      <c r="E37" s="54">
        <v>0</v>
      </c>
      <c r="F37" s="54">
        <v>0</v>
      </c>
      <c r="G37" s="54">
        <v>0</v>
      </c>
      <c r="H37" s="55">
        <v>4948.33</v>
      </c>
      <c r="I37" s="62">
        <v>4948.33</v>
      </c>
      <c r="K37" s="68" t="s">
        <v>632</v>
      </c>
      <c r="L37">
        <v>17640</v>
      </c>
    </row>
    <row r="38" spans="1:12" ht="15.75" thickBot="1" x14ac:dyDescent="0.3">
      <c r="A38" s="59" t="s">
        <v>614</v>
      </c>
      <c r="B38" s="50">
        <v>45852</v>
      </c>
      <c r="C38" s="50">
        <v>46343</v>
      </c>
      <c r="D38" s="51">
        <v>0</v>
      </c>
      <c r="E38" s="51">
        <v>0</v>
      </c>
      <c r="F38" s="51">
        <v>0</v>
      </c>
      <c r="G38" s="51">
        <v>0</v>
      </c>
      <c r="H38" s="52">
        <v>4948.33</v>
      </c>
      <c r="I38" s="60">
        <v>4948.33</v>
      </c>
      <c r="K38" s="68" t="s">
        <v>244</v>
      </c>
      <c r="L38">
        <v>1000</v>
      </c>
    </row>
    <row r="39" spans="1:12" ht="15.75" thickBot="1" x14ac:dyDescent="0.3">
      <c r="A39" s="61" t="s">
        <v>614</v>
      </c>
      <c r="B39" s="53">
        <v>45852</v>
      </c>
      <c r="C39" s="53">
        <v>46343</v>
      </c>
      <c r="D39" s="54">
        <v>0</v>
      </c>
      <c r="E39" s="54">
        <v>0</v>
      </c>
      <c r="F39" s="54">
        <v>0</v>
      </c>
      <c r="G39" s="54">
        <v>0</v>
      </c>
      <c r="H39" s="55">
        <v>4948.33</v>
      </c>
      <c r="I39" s="62">
        <v>4948.33</v>
      </c>
      <c r="K39" s="68" t="s">
        <v>633</v>
      </c>
      <c r="L39">
        <v>6000</v>
      </c>
    </row>
    <row r="40" spans="1:12" ht="15.75" thickBot="1" x14ac:dyDescent="0.3">
      <c r="A40" s="59" t="s">
        <v>614</v>
      </c>
      <c r="B40" s="50">
        <v>45852</v>
      </c>
      <c r="C40" s="50">
        <v>46343</v>
      </c>
      <c r="D40" s="51">
        <v>0</v>
      </c>
      <c r="E40" s="51">
        <v>0</v>
      </c>
      <c r="F40" s="51">
        <v>0</v>
      </c>
      <c r="G40" s="51">
        <v>0</v>
      </c>
      <c r="H40" s="52">
        <v>4948.33</v>
      </c>
      <c r="I40" s="60">
        <v>4948.33</v>
      </c>
      <c r="K40" s="68" t="s">
        <v>644</v>
      </c>
      <c r="L40">
        <v>14820</v>
      </c>
    </row>
    <row r="41" spans="1:12" ht="15.75" thickBot="1" x14ac:dyDescent="0.3">
      <c r="A41" s="61" t="s">
        <v>614</v>
      </c>
      <c r="B41" s="53">
        <v>45852</v>
      </c>
      <c r="C41" s="53">
        <v>46343</v>
      </c>
      <c r="D41" s="54">
        <v>0</v>
      </c>
      <c r="E41" s="54">
        <v>0</v>
      </c>
      <c r="F41" s="54">
        <v>0</v>
      </c>
      <c r="G41" s="54">
        <v>0</v>
      </c>
      <c r="H41" s="55">
        <v>4948.33</v>
      </c>
      <c r="I41" s="62">
        <v>4948.33</v>
      </c>
      <c r="K41" s="68" t="s">
        <v>634</v>
      </c>
      <c r="L41">
        <v>15000</v>
      </c>
    </row>
    <row r="42" spans="1:12" ht="15.75" thickBot="1" x14ac:dyDescent="0.3">
      <c r="A42" s="59" t="s">
        <v>614</v>
      </c>
      <c r="B42" s="50">
        <v>45868</v>
      </c>
      <c r="C42" s="50">
        <v>46343</v>
      </c>
      <c r="D42" s="51">
        <v>0</v>
      </c>
      <c r="E42" s="51">
        <v>0</v>
      </c>
      <c r="F42" s="51">
        <v>0</v>
      </c>
      <c r="G42" s="51">
        <v>0</v>
      </c>
      <c r="H42" s="52">
        <v>4948.33</v>
      </c>
      <c r="I42" s="60">
        <v>4948.33</v>
      </c>
      <c r="K42" s="68" t="s">
        <v>635</v>
      </c>
      <c r="L42">
        <v>7500</v>
      </c>
    </row>
    <row r="43" spans="1:12" ht="15.75" thickBot="1" x14ac:dyDescent="0.3">
      <c r="A43" s="61" t="s">
        <v>615</v>
      </c>
      <c r="B43" s="53">
        <v>45852</v>
      </c>
      <c r="C43" s="53">
        <v>46343</v>
      </c>
      <c r="D43" s="54">
        <v>0</v>
      </c>
      <c r="E43" s="54">
        <v>0</v>
      </c>
      <c r="F43" s="54">
        <v>0</v>
      </c>
      <c r="G43" s="54">
        <v>0</v>
      </c>
      <c r="H43" s="55">
        <v>4940</v>
      </c>
      <c r="I43" s="62">
        <v>4940</v>
      </c>
      <c r="K43" s="68" t="s">
        <v>645</v>
      </c>
      <c r="L43">
        <v>8820</v>
      </c>
    </row>
    <row r="44" spans="1:12" ht="15.75" thickBot="1" x14ac:dyDescent="0.3">
      <c r="A44" s="59" t="s">
        <v>615</v>
      </c>
      <c r="B44" s="50">
        <v>45852</v>
      </c>
      <c r="C44" s="50">
        <v>46343</v>
      </c>
      <c r="D44" s="51">
        <v>0</v>
      </c>
      <c r="E44" s="51">
        <v>0</v>
      </c>
      <c r="F44" s="51">
        <v>0</v>
      </c>
      <c r="G44" s="51">
        <v>0</v>
      </c>
      <c r="H44" s="52">
        <v>4940</v>
      </c>
      <c r="I44" s="60">
        <v>4940</v>
      </c>
      <c r="K44" s="68" t="s">
        <v>636</v>
      </c>
      <c r="L44">
        <v>2000</v>
      </c>
    </row>
    <row r="45" spans="1:12" ht="15.75" thickBot="1" x14ac:dyDescent="0.3">
      <c r="A45" s="61" t="s">
        <v>615</v>
      </c>
      <c r="B45" s="53">
        <v>45852</v>
      </c>
      <c r="C45" s="53">
        <v>46343</v>
      </c>
      <c r="D45" s="54">
        <v>0</v>
      </c>
      <c r="E45" s="54">
        <v>0</v>
      </c>
      <c r="F45" s="54">
        <v>0</v>
      </c>
      <c r="G45" s="54">
        <v>0</v>
      </c>
      <c r="H45" s="55">
        <v>4940</v>
      </c>
      <c r="I45" s="62">
        <v>4940</v>
      </c>
      <c r="K45" s="68" t="s">
        <v>646</v>
      </c>
      <c r="L45">
        <v>8820</v>
      </c>
    </row>
    <row r="46" spans="1:12" ht="15.75" thickBot="1" x14ac:dyDescent="0.3">
      <c r="A46" s="59" t="s">
        <v>615</v>
      </c>
      <c r="B46" s="50">
        <v>45852</v>
      </c>
      <c r="C46" s="50">
        <v>46343</v>
      </c>
      <c r="D46" s="51">
        <v>0</v>
      </c>
      <c r="E46" s="51">
        <v>0</v>
      </c>
      <c r="F46" s="51">
        <v>0</v>
      </c>
      <c r="G46" s="51">
        <v>0</v>
      </c>
      <c r="H46" s="52">
        <v>4940</v>
      </c>
      <c r="I46" s="60">
        <v>4940</v>
      </c>
      <c r="K46" s="68" t="s">
        <v>43</v>
      </c>
      <c r="L46">
        <v>36000</v>
      </c>
    </row>
    <row r="47" spans="1:12" ht="15.75" thickBot="1" x14ac:dyDescent="0.3">
      <c r="A47" s="61" t="s">
        <v>615</v>
      </c>
      <c r="B47" s="53">
        <v>45852</v>
      </c>
      <c r="C47" s="53">
        <v>46343</v>
      </c>
      <c r="D47" s="54">
        <v>0</v>
      </c>
      <c r="E47" s="54">
        <v>0</v>
      </c>
      <c r="F47" s="54">
        <v>0</v>
      </c>
      <c r="G47" s="54">
        <v>0</v>
      </c>
      <c r="H47" s="55">
        <v>4940</v>
      </c>
      <c r="I47" s="62">
        <v>4940</v>
      </c>
      <c r="K47" s="68" t="s">
        <v>637</v>
      </c>
      <c r="L47">
        <v>23640</v>
      </c>
    </row>
    <row r="48" spans="1:12" ht="15.75" thickBot="1" x14ac:dyDescent="0.3">
      <c r="A48" s="59" t="s">
        <v>615</v>
      </c>
      <c r="B48" s="50">
        <v>45852</v>
      </c>
      <c r="C48" s="50">
        <v>46343</v>
      </c>
      <c r="D48" s="51">
        <v>0</v>
      </c>
      <c r="E48" s="51">
        <v>0</v>
      </c>
      <c r="F48" s="51">
        <v>0</v>
      </c>
      <c r="G48" s="51">
        <v>0</v>
      </c>
      <c r="H48" s="52">
        <v>4940</v>
      </c>
      <c r="I48" s="60">
        <v>4940</v>
      </c>
      <c r="K48" s="68" t="s">
        <v>647</v>
      </c>
      <c r="L48">
        <v>8820</v>
      </c>
    </row>
    <row r="49" spans="1:12" ht="15.75" thickBot="1" x14ac:dyDescent="0.3">
      <c r="A49" s="61" t="s">
        <v>615</v>
      </c>
      <c r="B49" s="53">
        <v>45868</v>
      </c>
      <c r="C49" s="53">
        <v>46343</v>
      </c>
      <c r="D49" s="54">
        <v>0</v>
      </c>
      <c r="E49" s="54">
        <v>0</v>
      </c>
      <c r="F49" s="54">
        <v>0</v>
      </c>
      <c r="G49" s="54">
        <v>0</v>
      </c>
      <c r="H49" s="55">
        <v>4940</v>
      </c>
      <c r="I49" s="62">
        <v>4940</v>
      </c>
      <c r="K49" s="68" t="s">
        <v>652</v>
      </c>
      <c r="L49">
        <v>2000</v>
      </c>
    </row>
    <row r="50" spans="1:12" ht="15.75" thickBot="1" x14ac:dyDescent="0.3">
      <c r="A50" s="59" t="s">
        <v>43</v>
      </c>
      <c r="B50" s="50">
        <v>45852</v>
      </c>
      <c r="C50" s="50">
        <v>46343</v>
      </c>
      <c r="D50" s="51">
        <v>0</v>
      </c>
      <c r="E50" s="51">
        <v>0</v>
      </c>
      <c r="F50" s="51">
        <v>0</v>
      </c>
      <c r="G50" s="51">
        <v>0</v>
      </c>
      <c r="H50" s="52">
        <v>3000</v>
      </c>
      <c r="I50" s="60">
        <v>3000</v>
      </c>
      <c r="K50" s="68" t="s">
        <v>638</v>
      </c>
      <c r="L50">
        <v>17280</v>
      </c>
    </row>
    <row r="51" spans="1:12" ht="15.75" thickBot="1" x14ac:dyDescent="0.3">
      <c r="A51" s="61" t="s">
        <v>43</v>
      </c>
      <c r="B51" s="53">
        <v>45852</v>
      </c>
      <c r="C51" s="53">
        <v>46343</v>
      </c>
      <c r="D51" s="54">
        <v>0</v>
      </c>
      <c r="E51" s="54">
        <v>0</v>
      </c>
      <c r="F51" s="54">
        <v>0</v>
      </c>
      <c r="G51" s="54">
        <v>0</v>
      </c>
      <c r="H51" s="55">
        <v>3000</v>
      </c>
      <c r="I51" s="62">
        <v>3000</v>
      </c>
      <c r="K51" s="68" t="s">
        <v>616</v>
      </c>
      <c r="L51">
        <v>59280</v>
      </c>
    </row>
    <row r="52" spans="1:12" ht="15.75" thickBot="1" x14ac:dyDescent="0.3">
      <c r="A52" s="59" t="s">
        <v>43</v>
      </c>
      <c r="B52" s="50">
        <v>45852</v>
      </c>
      <c r="C52" s="50">
        <v>46343</v>
      </c>
      <c r="D52" s="51">
        <v>0</v>
      </c>
      <c r="E52" s="51">
        <v>0</v>
      </c>
      <c r="F52" s="51">
        <v>0</v>
      </c>
      <c r="G52" s="51">
        <v>0</v>
      </c>
      <c r="H52" s="52">
        <v>3000</v>
      </c>
      <c r="I52" s="60">
        <v>3000</v>
      </c>
      <c r="K52" s="68" t="s">
        <v>617</v>
      </c>
      <c r="L52">
        <v>59280</v>
      </c>
    </row>
    <row r="53" spans="1:12" ht="15.75" thickBot="1" x14ac:dyDescent="0.3">
      <c r="A53" s="61" t="s">
        <v>43</v>
      </c>
      <c r="B53" s="53">
        <v>45852</v>
      </c>
      <c r="C53" s="53">
        <v>46343</v>
      </c>
      <c r="D53" s="54">
        <v>0</v>
      </c>
      <c r="E53" s="54">
        <v>0</v>
      </c>
      <c r="F53" s="54">
        <v>0</v>
      </c>
      <c r="G53" s="54">
        <v>0</v>
      </c>
      <c r="H53" s="55">
        <v>3000</v>
      </c>
      <c r="I53" s="62">
        <v>3000</v>
      </c>
      <c r="K53" s="68" t="s">
        <v>639</v>
      </c>
      <c r="L53">
        <v>17640</v>
      </c>
    </row>
    <row r="54" spans="1:12" ht="15.75" thickBot="1" x14ac:dyDescent="0.3">
      <c r="A54" s="59" t="s">
        <v>43</v>
      </c>
      <c r="B54" s="50">
        <v>45852</v>
      </c>
      <c r="C54" s="50">
        <v>46343</v>
      </c>
      <c r="D54" s="51">
        <v>0</v>
      </c>
      <c r="E54" s="51">
        <v>0</v>
      </c>
      <c r="F54" s="51">
        <v>0</v>
      </c>
      <c r="G54" s="51">
        <v>0</v>
      </c>
      <c r="H54" s="52">
        <v>3000</v>
      </c>
      <c r="I54" s="60">
        <v>3000</v>
      </c>
      <c r="K54" s="68" t="s">
        <v>245</v>
      </c>
      <c r="L54">
        <v>989680.47000000009</v>
      </c>
    </row>
    <row r="55" spans="1:12" ht="15.75" thickBot="1" x14ac:dyDescent="0.3">
      <c r="A55" s="61" t="s">
        <v>43</v>
      </c>
      <c r="B55" s="53">
        <v>45852</v>
      </c>
      <c r="C55" s="53">
        <v>46343</v>
      </c>
      <c r="D55" s="54">
        <v>0</v>
      </c>
      <c r="E55" s="54">
        <v>0</v>
      </c>
      <c r="F55" s="54">
        <v>0</v>
      </c>
      <c r="G55" s="54">
        <v>0</v>
      </c>
      <c r="H55" s="55">
        <v>3000</v>
      </c>
      <c r="I55" s="62">
        <v>3000</v>
      </c>
      <c r="K55" s="68" t="s">
        <v>648</v>
      </c>
      <c r="L55">
        <v>15000</v>
      </c>
    </row>
    <row r="56" spans="1:12" ht="15.75" thickBot="1" x14ac:dyDescent="0.3">
      <c r="A56" s="59" t="s">
        <v>43</v>
      </c>
      <c r="B56" s="50">
        <v>45868</v>
      </c>
      <c r="C56" s="50">
        <v>46343</v>
      </c>
      <c r="D56" s="51">
        <v>0</v>
      </c>
      <c r="E56" s="51">
        <v>0</v>
      </c>
      <c r="F56" s="51">
        <v>0</v>
      </c>
      <c r="G56" s="51">
        <v>0</v>
      </c>
      <c r="H56" s="52">
        <v>3000</v>
      </c>
      <c r="I56" s="60">
        <v>3000</v>
      </c>
      <c r="K56" s="68" t="s">
        <v>640</v>
      </c>
      <c r="L56">
        <v>17280</v>
      </c>
    </row>
    <row r="57" spans="1:12" ht="15.75" thickBot="1" x14ac:dyDescent="0.3">
      <c r="A57" s="61" t="s">
        <v>616</v>
      </c>
      <c r="B57" s="53">
        <v>45852</v>
      </c>
      <c r="C57" s="53">
        <v>46343</v>
      </c>
      <c r="D57" s="54">
        <v>0</v>
      </c>
      <c r="E57" s="54">
        <v>0</v>
      </c>
      <c r="F57" s="54">
        <v>0</v>
      </c>
      <c r="G57" s="54">
        <v>0</v>
      </c>
      <c r="H57" s="55">
        <v>4940</v>
      </c>
      <c r="I57" s="62">
        <v>4940</v>
      </c>
      <c r="K57" s="68" t="s">
        <v>641</v>
      </c>
      <c r="L57">
        <v>2000</v>
      </c>
    </row>
    <row r="58" spans="1:12" ht="15.75" thickBot="1" x14ac:dyDescent="0.3">
      <c r="A58" s="59" t="s">
        <v>616</v>
      </c>
      <c r="B58" s="50">
        <v>45852</v>
      </c>
      <c r="C58" s="50">
        <v>46343</v>
      </c>
      <c r="D58" s="51">
        <v>0</v>
      </c>
      <c r="E58" s="51">
        <v>0</v>
      </c>
      <c r="F58" s="51">
        <v>0</v>
      </c>
      <c r="G58" s="51">
        <v>0</v>
      </c>
      <c r="H58" s="52">
        <v>4940</v>
      </c>
      <c r="I58" s="60">
        <v>4940</v>
      </c>
      <c r="K58" s="68" t="s">
        <v>246</v>
      </c>
      <c r="L58">
        <v>989680.47</v>
      </c>
    </row>
    <row r="59" spans="1:12" ht="15.75" thickBot="1" x14ac:dyDescent="0.3">
      <c r="A59" s="61" t="s">
        <v>616</v>
      </c>
      <c r="B59" s="53">
        <v>45852</v>
      </c>
      <c r="C59" s="53">
        <v>46343</v>
      </c>
      <c r="D59" s="54">
        <v>0</v>
      </c>
      <c r="E59" s="54">
        <v>0</v>
      </c>
      <c r="F59" s="54">
        <v>0</v>
      </c>
      <c r="G59" s="54">
        <v>0</v>
      </c>
      <c r="H59" s="55">
        <v>4940</v>
      </c>
      <c r="I59" s="62">
        <v>4940</v>
      </c>
      <c r="K59" s="68" t="s">
        <v>618</v>
      </c>
      <c r="L59">
        <v>59280</v>
      </c>
    </row>
    <row r="60" spans="1:12" ht="15.75" thickBot="1" x14ac:dyDescent="0.3">
      <c r="A60" s="59" t="s">
        <v>616</v>
      </c>
      <c r="B60" s="50">
        <v>45852</v>
      </c>
      <c r="C60" s="50">
        <v>46343</v>
      </c>
      <c r="D60" s="51">
        <v>0</v>
      </c>
      <c r="E60" s="51">
        <v>0</v>
      </c>
      <c r="F60" s="51">
        <v>0</v>
      </c>
      <c r="G60" s="51">
        <v>0</v>
      </c>
      <c r="H60" s="52">
        <v>4940</v>
      </c>
      <c r="I60" s="60">
        <v>4940</v>
      </c>
      <c r="K60" s="68" t="s">
        <v>248</v>
      </c>
    </row>
    <row r="61" spans="1:12" ht="15.75" thickBot="1" x14ac:dyDescent="0.3">
      <c r="A61" s="61" t="s">
        <v>616</v>
      </c>
      <c r="B61" s="53">
        <v>45852</v>
      </c>
      <c r="C61" s="53">
        <v>46343</v>
      </c>
      <c r="D61" s="54">
        <v>0</v>
      </c>
      <c r="E61" s="54">
        <v>0</v>
      </c>
      <c r="F61" s="54">
        <v>0</v>
      </c>
      <c r="G61" s="54">
        <v>0</v>
      </c>
      <c r="H61" s="55">
        <v>4940</v>
      </c>
      <c r="I61" s="62">
        <v>4940</v>
      </c>
      <c r="K61" s="68" t="s">
        <v>249</v>
      </c>
      <c r="L61">
        <v>2969041.41</v>
      </c>
    </row>
    <row r="62" spans="1:12" ht="15.75" thickBot="1" x14ac:dyDescent="0.3">
      <c r="A62" s="59" t="s">
        <v>616</v>
      </c>
      <c r="B62" s="50">
        <v>45852</v>
      </c>
      <c r="C62" s="50">
        <v>46343</v>
      </c>
      <c r="D62" s="51">
        <v>0</v>
      </c>
      <c r="E62" s="51">
        <v>0</v>
      </c>
      <c r="F62" s="51">
        <v>0</v>
      </c>
      <c r="G62" s="51">
        <v>0</v>
      </c>
      <c r="H62" s="52">
        <v>4940</v>
      </c>
      <c r="I62" s="60">
        <v>4940</v>
      </c>
    </row>
    <row r="63" spans="1:12" ht="15.75" thickBot="1" x14ac:dyDescent="0.3">
      <c r="A63" s="61" t="s">
        <v>616</v>
      </c>
      <c r="B63" s="53">
        <v>45868</v>
      </c>
      <c r="C63" s="53">
        <v>46343</v>
      </c>
      <c r="D63" s="54">
        <v>0</v>
      </c>
      <c r="E63" s="54">
        <v>0</v>
      </c>
      <c r="F63" s="54">
        <v>0</v>
      </c>
      <c r="G63" s="54">
        <v>0</v>
      </c>
      <c r="H63" s="55">
        <v>4940</v>
      </c>
      <c r="I63" s="62">
        <v>4940</v>
      </c>
    </row>
    <row r="64" spans="1:12" ht="15.75" thickBot="1" x14ac:dyDescent="0.3">
      <c r="A64" s="59" t="s">
        <v>617</v>
      </c>
      <c r="B64" s="50">
        <v>45852</v>
      </c>
      <c r="C64" s="50">
        <v>46343</v>
      </c>
      <c r="D64" s="51">
        <v>0</v>
      </c>
      <c r="E64" s="51">
        <v>0</v>
      </c>
      <c r="F64" s="51">
        <v>0</v>
      </c>
      <c r="G64" s="51">
        <v>0</v>
      </c>
      <c r="H64" s="52">
        <v>4940</v>
      </c>
      <c r="I64" s="60">
        <v>4940</v>
      </c>
    </row>
    <row r="65" spans="1:9" ht="15.75" thickBot="1" x14ac:dyDescent="0.3">
      <c r="A65" s="61" t="s">
        <v>617</v>
      </c>
      <c r="B65" s="53">
        <v>45852</v>
      </c>
      <c r="C65" s="53">
        <v>46343</v>
      </c>
      <c r="D65" s="54">
        <v>0</v>
      </c>
      <c r="E65" s="54">
        <v>0</v>
      </c>
      <c r="F65" s="54">
        <v>0</v>
      </c>
      <c r="G65" s="54">
        <v>0</v>
      </c>
      <c r="H65" s="55">
        <v>4940</v>
      </c>
      <c r="I65" s="62">
        <v>4940</v>
      </c>
    </row>
    <row r="66" spans="1:9" ht="15.75" thickBot="1" x14ac:dyDescent="0.3">
      <c r="A66" s="59" t="s">
        <v>617</v>
      </c>
      <c r="B66" s="50">
        <v>45852</v>
      </c>
      <c r="C66" s="50">
        <v>46343</v>
      </c>
      <c r="D66" s="51">
        <v>0</v>
      </c>
      <c r="E66" s="51">
        <v>0</v>
      </c>
      <c r="F66" s="51">
        <v>0</v>
      </c>
      <c r="G66" s="51">
        <v>0</v>
      </c>
      <c r="H66" s="52">
        <v>4940</v>
      </c>
      <c r="I66" s="60">
        <v>4940</v>
      </c>
    </row>
    <row r="67" spans="1:9" ht="15.75" thickBot="1" x14ac:dyDescent="0.3">
      <c r="A67" s="61" t="s">
        <v>617</v>
      </c>
      <c r="B67" s="53">
        <v>45852</v>
      </c>
      <c r="C67" s="53">
        <v>46343</v>
      </c>
      <c r="D67" s="54">
        <v>0</v>
      </c>
      <c r="E67" s="54">
        <v>0</v>
      </c>
      <c r="F67" s="54">
        <v>0</v>
      </c>
      <c r="G67" s="54">
        <v>0</v>
      </c>
      <c r="H67" s="55">
        <v>4940</v>
      </c>
      <c r="I67" s="62">
        <v>4940</v>
      </c>
    </row>
    <row r="68" spans="1:9" ht="15.75" thickBot="1" x14ac:dyDescent="0.3">
      <c r="A68" s="59" t="s">
        <v>617</v>
      </c>
      <c r="B68" s="50">
        <v>45852</v>
      </c>
      <c r="C68" s="50">
        <v>46343</v>
      </c>
      <c r="D68" s="51">
        <v>0</v>
      </c>
      <c r="E68" s="51">
        <v>0</v>
      </c>
      <c r="F68" s="51">
        <v>0</v>
      </c>
      <c r="G68" s="51">
        <v>0</v>
      </c>
      <c r="H68" s="52">
        <v>4940</v>
      </c>
      <c r="I68" s="60">
        <v>4940</v>
      </c>
    </row>
    <row r="69" spans="1:9" ht="15.75" thickBot="1" x14ac:dyDescent="0.3">
      <c r="A69" s="61" t="s">
        <v>617</v>
      </c>
      <c r="B69" s="53">
        <v>45852</v>
      </c>
      <c r="C69" s="53">
        <v>46343</v>
      </c>
      <c r="D69" s="54">
        <v>0</v>
      </c>
      <c r="E69" s="54">
        <v>0</v>
      </c>
      <c r="F69" s="54">
        <v>0</v>
      </c>
      <c r="G69" s="54">
        <v>0</v>
      </c>
      <c r="H69" s="55">
        <v>4940</v>
      </c>
      <c r="I69" s="62">
        <v>4940</v>
      </c>
    </row>
    <row r="70" spans="1:9" ht="15.75" thickBot="1" x14ac:dyDescent="0.3">
      <c r="A70" s="59" t="s">
        <v>617</v>
      </c>
      <c r="B70" s="50">
        <v>45868</v>
      </c>
      <c r="C70" s="50">
        <v>46343</v>
      </c>
      <c r="D70" s="51">
        <v>0</v>
      </c>
      <c r="E70" s="51">
        <v>0</v>
      </c>
      <c r="F70" s="51">
        <v>0</v>
      </c>
      <c r="G70" s="51">
        <v>0</v>
      </c>
      <c r="H70" s="52">
        <v>4940</v>
      </c>
      <c r="I70" s="60">
        <v>4940</v>
      </c>
    </row>
    <row r="71" spans="1:9" ht="15.75" thickBot="1" x14ac:dyDescent="0.3">
      <c r="A71" s="61" t="s">
        <v>618</v>
      </c>
      <c r="B71" s="53">
        <v>45852</v>
      </c>
      <c r="C71" s="53">
        <v>46343</v>
      </c>
      <c r="D71" s="54">
        <v>0</v>
      </c>
      <c r="E71" s="54">
        <v>0</v>
      </c>
      <c r="F71" s="54">
        <v>0</v>
      </c>
      <c r="G71" s="54">
        <v>0</v>
      </c>
      <c r="H71" s="55">
        <v>4940</v>
      </c>
      <c r="I71" s="62">
        <v>4940</v>
      </c>
    </row>
    <row r="72" spans="1:9" ht="15.75" thickBot="1" x14ac:dyDescent="0.3">
      <c r="A72" s="59" t="s">
        <v>618</v>
      </c>
      <c r="B72" s="50">
        <v>45852</v>
      </c>
      <c r="C72" s="50">
        <v>46343</v>
      </c>
      <c r="D72" s="51">
        <v>0</v>
      </c>
      <c r="E72" s="51">
        <v>0</v>
      </c>
      <c r="F72" s="51">
        <v>0</v>
      </c>
      <c r="G72" s="51">
        <v>0</v>
      </c>
      <c r="H72" s="52">
        <v>4940</v>
      </c>
      <c r="I72" s="60">
        <v>4940</v>
      </c>
    </row>
    <row r="73" spans="1:9" ht="15.75" thickBot="1" x14ac:dyDescent="0.3">
      <c r="A73" s="61" t="s">
        <v>618</v>
      </c>
      <c r="B73" s="53">
        <v>45852</v>
      </c>
      <c r="C73" s="53">
        <v>46343</v>
      </c>
      <c r="D73" s="54">
        <v>0</v>
      </c>
      <c r="E73" s="54">
        <v>0</v>
      </c>
      <c r="F73" s="54">
        <v>0</v>
      </c>
      <c r="G73" s="54">
        <v>0</v>
      </c>
      <c r="H73" s="55">
        <v>4940</v>
      </c>
      <c r="I73" s="62">
        <v>4940</v>
      </c>
    </row>
    <row r="74" spans="1:9" ht="15.75" thickBot="1" x14ac:dyDescent="0.3">
      <c r="A74" s="59" t="s">
        <v>618</v>
      </c>
      <c r="B74" s="50">
        <v>45852</v>
      </c>
      <c r="C74" s="50">
        <v>46343</v>
      </c>
      <c r="D74" s="51">
        <v>0</v>
      </c>
      <c r="E74" s="51">
        <v>0</v>
      </c>
      <c r="F74" s="51">
        <v>0</v>
      </c>
      <c r="G74" s="51">
        <v>0</v>
      </c>
      <c r="H74" s="52">
        <v>4940</v>
      </c>
      <c r="I74" s="60">
        <v>4940</v>
      </c>
    </row>
    <row r="75" spans="1:9" ht="15.75" thickBot="1" x14ac:dyDescent="0.3">
      <c r="A75" s="61" t="s">
        <v>618</v>
      </c>
      <c r="B75" s="53">
        <v>45852</v>
      </c>
      <c r="C75" s="53">
        <v>46343</v>
      </c>
      <c r="D75" s="54">
        <v>0</v>
      </c>
      <c r="E75" s="54">
        <v>0</v>
      </c>
      <c r="F75" s="54">
        <v>0</v>
      </c>
      <c r="G75" s="54">
        <v>0</v>
      </c>
      <c r="H75" s="55">
        <v>4940</v>
      </c>
      <c r="I75" s="62">
        <v>4940</v>
      </c>
    </row>
    <row r="76" spans="1:9" ht="15.75" thickBot="1" x14ac:dyDescent="0.3">
      <c r="A76" s="59" t="s">
        <v>618</v>
      </c>
      <c r="B76" s="50">
        <v>45852</v>
      </c>
      <c r="C76" s="50">
        <v>46343</v>
      </c>
      <c r="D76" s="51">
        <v>0</v>
      </c>
      <c r="E76" s="51">
        <v>0</v>
      </c>
      <c r="F76" s="51">
        <v>0</v>
      </c>
      <c r="G76" s="51">
        <v>0</v>
      </c>
      <c r="H76" s="52">
        <v>4940</v>
      </c>
      <c r="I76" s="60">
        <v>4940</v>
      </c>
    </row>
    <row r="77" spans="1:9" ht="15.75" thickBot="1" x14ac:dyDescent="0.3">
      <c r="A77" s="61" t="s">
        <v>618</v>
      </c>
      <c r="B77" s="53">
        <v>45868</v>
      </c>
      <c r="C77" s="53">
        <v>46343</v>
      </c>
      <c r="D77" s="54">
        <v>0</v>
      </c>
      <c r="E77" s="54">
        <v>0</v>
      </c>
      <c r="F77" s="54">
        <v>0</v>
      </c>
      <c r="G77" s="54">
        <v>0</v>
      </c>
      <c r="H77" s="55">
        <v>4940</v>
      </c>
      <c r="I77" s="62">
        <v>4940</v>
      </c>
    </row>
    <row r="78" spans="1:9" ht="15.75" thickBot="1" x14ac:dyDescent="0.3">
      <c r="A78" s="113" t="s">
        <v>245</v>
      </c>
      <c r="B78" s="114"/>
      <c r="C78" s="115"/>
      <c r="D78" s="56">
        <v>0</v>
      </c>
      <c r="E78" s="56">
        <v>0</v>
      </c>
      <c r="F78" s="56">
        <v>0</v>
      </c>
      <c r="G78" s="56">
        <v>0</v>
      </c>
      <c r="H78" s="57">
        <v>349302.32</v>
      </c>
      <c r="I78" s="63">
        <v>349302.32</v>
      </c>
    </row>
    <row r="79" spans="1:9" ht="21" customHeight="1" thickBot="1" x14ac:dyDescent="0.3">
      <c r="A79" s="116" t="s">
        <v>473</v>
      </c>
      <c r="B79" s="117"/>
      <c r="C79" s="117"/>
      <c r="D79" s="117"/>
      <c r="E79" s="117"/>
      <c r="F79" s="117"/>
      <c r="G79" s="117"/>
      <c r="H79" s="117"/>
      <c r="I79" s="118"/>
    </row>
    <row r="80" spans="1:9" ht="15.75" thickBot="1" x14ac:dyDescent="0.3">
      <c r="A80" s="59" t="s">
        <v>610</v>
      </c>
      <c r="B80" s="50">
        <v>45898</v>
      </c>
      <c r="C80" s="50">
        <v>45898</v>
      </c>
      <c r="D80" s="51">
        <v>0</v>
      </c>
      <c r="E80" s="51">
        <v>0</v>
      </c>
      <c r="F80" s="51">
        <v>0</v>
      </c>
      <c r="G80" s="51">
        <v>0</v>
      </c>
      <c r="H80" s="52">
        <v>8482.85</v>
      </c>
      <c r="I80" s="60">
        <v>8482.85</v>
      </c>
    </row>
    <row r="81" spans="1:9" ht="15.75" thickBot="1" x14ac:dyDescent="0.3">
      <c r="A81" s="61" t="s">
        <v>611</v>
      </c>
      <c r="B81" s="53">
        <v>45898</v>
      </c>
      <c r="C81" s="53">
        <v>46343</v>
      </c>
      <c r="D81" s="54">
        <v>0</v>
      </c>
      <c r="E81" s="54">
        <v>0</v>
      </c>
      <c r="F81" s="54">
        <v>0</v>
      </c>
      <c r="G81" s="54">
        <v>0</v>
      </c>
      <c r="H81" s="55">
        <v>4940</v>
      </c>
      <c r="I81" s="62">
        <v>4940</v>
      </c>
    </row>
    <row r="82" spans="1:9" ht="15.75" thickBot="1" x14ac:dyDescent="0.3">
      <c r="A82" s="59" t="s">
        <v>612</v>
      </c>
      <c r="B82" s="50">
        <v>45898</v>
      </c>
      <c r="C82" s="50">
        <v>46343</v>
      </c>
      <c r="D82" s="51">
        <v>0</v>
      </c>
      <c r="E82" s="51">
        <v>0</v>
      </c>
      <c r="F82" s="51">
        <v>0</v>
      </c>
      <c r="G82" s="51">
        <v>0</v>
      </c>
      <c r="H82" s="52">
        <v>4940</v>
      </c>
      <c r="I82" s="60">
        <v>4940</v>
      </c>
    </row>
    <row r="83" spans="1:9" ht="15.75" thickBot="1" x14ac:dyDescent="0.3">
      <c r="A83" s="61" t="s">
        <v>613</v>
      </c>
      <c r="B83" s="53">
        <v>45898</v>
      </c>
      <c r="C83" s="53">
        <v>46343</v>
      </c>
      <c r="D83" s="54">
        <v>0</v>
      </c>
      <c r="E83" s="54">
        <v>0</v>
      </c>
      <c r="F83" s="54">
        <v>0</v>
      </c>
      <c r="G83" s="54">
        <v>0</v>
      </c>
      <c r="H83" s="55">
        <v>4940</v>
      </c>
      <c r="I83" s="62">
        <v>4940</v>
      </c>
    </row>
    <row r="84" spans="1:9" ht="15.75" thickBot="1" x14ac:dyDescent="0.3">
      <c r="A84" s="59" t="s">
        <v>78</v>
      </c>
      <c r="B84" s="50">
        <v>45898</v>
      </c>
      <c r="C84" s="50">
        <v>46343</v>
      </c>
      <c r="D84" s="51">
        <v>0</v>
      </c>
      <c r="E84" s="51">
        <v>0</v>
      </c>
      <c r="F84" s="51">
        <v>0</v>
      </c>
      <c r="G84" s="51">
        <v>0</v>
      </c>
      <c r="H84" s="52">
        <v>4948.33</v>
      </c>
      <c r="I84" s="60">
        <v>4948.33</v>
      </c>
    </row>
    <row r="85" spans="1:9" ht="15.75" thickBot="1" x14ac:dyDescent="0.3">
      <c r="A85" s="61" t="s">
        <v>614</v>
      </c>
      <c r="B85" s="53">
        <v>45898</v>
      </c>
      <c r="C85" s="53">
        <v>46343</v>
      </c>
      <c r="D85" s="54">
        <v>0</v>
      </c>
      <c r="E85" s="54">
        <v>0</v>
      </c>
      <c r="F85" s="54">
        <v>0</v>
      </c>
      <c r="G85" s="54">
        <v>0</v>
      </c>
      <c r="H85" s="55">
        <v>4948.33</v>
      </c>
      <c r="I85" s="62">
        <v>4948.33</v>
      </c>
    </row>
    <row r="86" spans="1:9" ht="15.75" thickBot="1" x14ac:dyDescent="0.3">
      <c r="A86" s="59" t="s">
        <v>615</v>
      </c>
      <c r="B86" s="50">
        <v>45898</v>
      </c>
      <c r="C86" s="50">
        <v>46343</v>
      </c>
      <c r="D86" s="51">
        <v>0</v>
      </c>
      <c r="E86" s="51">
        <v>0</v>
      </c>
      <c r="F86" s="51">
        <v>0</v>
      </c>
      <c r="G86" s="51">
        <v>0</v>
      </c>
      <c r="H86" s="52">
        <v>4940</v>
      </c>
      <c r="I86" s="60">
        <v>4940</v>
      </c>
    </row>
    <row r="87" spans="1:9" ht="15.75" thickBot="1" x14ac:dyDescent="0.3">
      <c r="A87" s="61" t="s">
        <v>43</v>
      </c>
      <c r="B87" s="53">
        <v>45898</v>
      </c>
      <c r="C87" s="53">
        <v>46343</v>
      </c>
      <c r="D87" s="54">
        <v>0</v>
      </c>
      <c r="E87" s="54">
        <v>0</v>
      </c>
      <c r="F87" s="54">
        <v>0</v>
      </c>
      <c r="G87" s="54">
        <v>0</v>
      </c>
      <c r="H87" s="55">
        <v>3000</v>
      </c>
      <c r="I87" s="62">
        <v>3000</v>
      </c>
    </row>
    <row r="88" spans="1:9" ht="15.75" thickBot="1" x14ac:dyDescent="0.3">
      <c r="A88" s="59" t="s">
        <v>616</v>
      </c>
      <c r="B88" s="50">
        <v>45898</v>
      </c>
      <c r="C88" s="50">
        <v>46343</v>
      </c>
      <c r="D88" s="51">
        <v>0</v>
      </c>
      <c r="E88" s="51">
        <v>0</v>
      </c>
      <c r="F88" s="51">
        <v>0</v>
      </c>
      <c r="G88" s="51">
        <v>0</v>
      </c>
      <c r="H88" s="52">
        <v>4940</v>
      </c>
      <c r="I88" s="60">
        <v>4940</v>
      </c>
    </row>
    <row r="89" spans="1:9" ht="15.75" thickBot="1" x14ac:dyDescent="0.3">
      <c r="A89" s="61" t="s">
        <v>617</v>
      </c>
      <c r="B89" s="53">
        <v>45898</v>
      </c>
      <c r="C89" s="53">
        <v>46343</v>
      </c>
      <c r="D89" s="54">
        <v>0</v>
      </c>
      <c r="E89" s="54">
        <v>0</v>
      </c>
      <c r="F89" s="54">
        <v>0</v>
      </c>
      <c r="G89" s="54">
        <v>0</v>
      </c>
      <c r="H89" s="55">
        <v>4940</v>
      </c>
      <c r="I89" s="62">
        <v>4940</v>
      </c>
    </row>
    <row r="90" spans="1:9" ht="15.75" thickBot="1" x14ac:dyDescent="0.3">
      <c r="A90" s="59" t="s">
        <v>618</v>
      </c>
      <c r="B90" s="50">
        <v>45898</v>
      </c>
      <c r="C90" s="50">
        <v>46343</v>
      </c>
      <c r="D90" s="51">
        <v>0</v>
      </c>
      <c r="E90" s="51">
        <v>0</v>
      </c>
      <c r="F90" s="51">
        <v>0</v>
      </c>
      <c r="G90" s="51">
        <v>0</v>
      </c>
      <c r="H90" s="52">
        <v>4940</v>
      </c>
      <c r="I90" s="60">
        <v>4940</v>
      </c>
    </row>
    <row r="91" spans="1:9" ht="15.75" thickBot="1" x14ac:dyDescent="0.3">
      <c r="A91" s="113" t="s">
        <v>245</v>
      </c>
      <c r="B91" s="114"/>
      <c r="C91" s="115"/>
      <c r="D91" s="56">
        <v>0</v>
      </c>
      <c r="E91" s="56">
        <v>0</v>
      </c>
      <c r="F91" s="56">
        <v>0</v>
      </c>
      <c r="G91" s="56">
        <v>0</v>
      </c>
      <c r="H91" s="57">
        <v>55959.51</v>
      </c>
      <c r="I91" s="63">
        <v>55959.51</v>
      </c>
    </row>
    <row r="92" spans="1:9" ht="21" customHeight="1" thickBot="1" x14ac:dyDescent="0.3">
      <c r="A92" s="131" t="s">
        <v>469</v>
      </c>
      <c r="B92" s="132"/>
      <c r="C92" s="132"/>
      <c r="D92" s="132"/>
      <c r="E92" s="132"/>
      <c r="F92" s="132"/>
      <c r="G92" s="132"/>
      <c r="H92" s="132"/>
      <c r="I92" s="133"/>
    </row>
    <row r="93" spans="1:9" ht="15.75" thickBot="1" x14ac:dyDescent="0.3">
      <c r="A93" s="61" t="s">
        <v>619</v>
      </c>
      <c r="B93" s="53">
        <v>45930</v>
      </c>
      <c r="C93" s="53">
        <v>45900</v>
      </c>
      <c r="D93" s="54">
        <v>0</v>
      </c>
      <c r="E93" s="54">
        <v>0</v>
      </c>
      <c r="F93" s="54">
        <v>0</v>
      </c>
      <c r="G93" s="54">
        <v>0</v>
      </c>
      <c r="H93" s="55">
        <v>2000</v>
      </c>
      <c r="I93" s="62">
        <v>2000</v>
      </c>
    </row>
    <row r="94" spans="1:9" ht="15.75" thickBot="1" x14ac:dyDescent="0.3">
      <c r="A94" s="59" t="s">
        <v>620</v>
      </c>
      <c r="B94" s="50">
        <v>45930</v>
      </c>
      <c r="C94" s="50">
        <v>45900</v>
      </c>
      <c r="D94" s="51">
        <v>0</v>
      </c>
      <c r="E94" s="51">
        <v>0</v>
      </c>
      <c r="F94" s="51">
        <v>0</v>
      </c>
      <c r="G94" s="51">
        <v>0</v>
      </c>
      <c r="H94" s="52">
        <v>2000</v>
      </c>
      <c r="I94" s="60">
        <v>2000</v>
      </c>
    </row>
    <row r="95" spans="1:9" ht="15.75" thickBot="1" x14ac:dyDescent="0.3">
      <c r="A95" s="61" t="s">
        <v>621</v>
      </c>
      <c r="B95" s="53">
        <v>45930</v>
      </c>
      <c r="C95" s="53">
        <v>45961</v>
      </c>
      <c r="D95" s="54">
        <v>0</v>
      </c>
      <c r="E95" s="54">
        <v>0</v>
      </c>
      <c r="F95" s="54">
        <v>0</v>
      </c>
      <c r="G95" s="54">
        <v>0</v>
      </c>
      <c r="H95" s="55">
        <v>3000</v>
      </c>
      <c r="I95" s="62">
        <v>3000</v>
      </c>
    </row>
    <row r="96" spans="1:9" ht="15.75" thickBot="1" x14ac:dyDescent="0.3">
      <c r="A96" s="59" t="s">
        <v>621</v>
      </c>
      <c r="B96" s="50">
        <v>45930</v>
      </c>
      <c r="C96" s="50">
        <v>45961</v>
      </c>
      <c r="D96" s="51">
        <v>0</v>
      </c>
      <c r="E96" s="51">
        <v>0</v>
      </c>
      <c r="F96" s="51">
        <v>0</v>
      </c>
      <c r="G96" s="51">
        <v>0</v>
      </c>
      <c r="H96" s="52">
        <v>3000</v>
      </c>
      <c r="I96" s="60">
        <v>3000</v>
      </c>
    </row>
    <row r="97" spans="1:9" ht="15.75" thickBot="1" x14ac:dyDescent="0.3">
      <c r="A97" s="61" t="s">
        <v>622</v>
      </c>
      <c r="B97" s="53">
        <v>45930</v>
      </c>
      <c r="C97" s="53">
        <v>45961</v>
      </c>
      <c r="D97" s="54">
        <v>0</v>
      </c>
      <c r="E97" s="54">
        <v>0</v>
      </c>
      <c r="F97" s="54">
        <v>0</v>
      </c>
      <c r="G97" s="54">
        <v>0</v>
      </c>
      <c r="H97" s="55">
        <v>1500</v>
      </c>
      <c r="I97" s="62">
        <v>1500</v>
      </c>
    </row>
    <row r="98" spans="1:9" ht="15.75" thickBot="1" x14ac:dyDescent="0.3">
      <c r="A98" s="59" t="s">
        <v>622</v>
      </c>
      <c r="B98" s="50">
        <v>45930</v>
      </c>
      <c r="C98" s="50">
        <v>45961</v>
      </c>
      <c r="D98" s="51">
        <v>0</v>
      </c>
      <c r="E98" s="51">
        <v>0</v>
      </c>
      <c r="F98" s="51">
        <v>0</v>
      </c>
      <c r="G98" s="51">
        <v>0</v>
      </c>
      <c r="H98" s="52">
        <v>1500</v>
      </c>
      <c r="I98" s="60">
        <v>1500</v>
      </c>
    </row>
    <row r="99" spans="1:9" ht="15.75" thickBot="1" x14ac:dyDescent="0.3">
      <c r="A99" s="61" t="s">
        <v>611</v>
      </c>
      <c r="B99" s="53">
        <v>45930</v>
      </c>
      <c r="C99" s="53">
        <v>46343</v>
      </c>
      <c r="D99" s="54">
        <v>0</v>
      </c>
      <c r="E99" s="54">
        <v>0</v>
      </c>
      <c r="F99" s="54">
        <v>0</v>
      </c>
      <c r="G99" s="54">
        <v>0</v>
      </c>
      <c r="H99" s="55">
        <v>4940</v>
      </c>
      <c r="I99" s="62">
        <v>4940</v>
      </c>
    </row>
    <row r="100" spans="1:9" ht="15.75" thickBot="1" x14ac:dyDescent="0.3">
      <c r="A100" s="59" t="s">
        <v>623</v>
      </c>
      <c r="B100" s="50">
        <v>45930</v>
      </c>
      <c r="C100" s="50">
        <v>45961</v>
      </c>
      <c r="D100" s="51">
        <v>0</v>
      </c>
      <c r="E100" s="51">
        <v>0</v>
      </c>
      <c r="F100" s="51">
        <v>0</v>
      </c>
      <c r="G100" s="51">
        <v>0</v>
      </c>
      <c r="H100" s="52">
        <v>3000</v>
      </c>
      <c r="I100" s="60">
        <v>3000</v>
      </c>
    </row>
    <row r="101" spans="1:9" ht="15.75" thickBot="1" x14ac:dyDescent="0.3">
      <c r="A101" s="61" t="s">
        <v>623</v>
      </c>
      <c r="B101" s="53">
        <v>45930</v>
      </c>
      <c r="C101" s="53">
        <v>45961</v>
      </c>
      <c r="D101" s="54">
        <v>0</v>
      </c>
      <c r="E101" s="54">
        <v>0</v>
      </c>
      <c r="F101" s="54">
        <v>0</v>
      </c>
      <c r="G101" s="54">
        <v>0</v>
      </c>
      <c r="H101" s="55">
        <v>3000</v>
      </c>
      <c r="I101" s="62">
        <v>3000</v>
      </c>
    </row>
    <row r="102" spans="1:9" ht="15.75" thickBot="1" x14ac:dyDescent="0.3">
      <c r="A102" s="59" t="s">
        <v>624</v>
      </c>
      <c r="B102" s="50">
        <v>45930</v>
      </c>
      <c r="C102" s="50">
        <v>46343</v>
      </c>
      <c r="D102" s="51">
        <v>0</v>
      </c>
      <c r="E102" s="51">
        <v>0</v>
      </c>
      <c r="F102" s="51">
        <v>0</v>
      </c>
      <c r="G102" s="51">
        <v>0</v>
      </c>
      <c r="H102" s="52">
        <v>2940</v>
      </c>
      <c r="I102" s="60">
        <v>2940</v>
      </c>
    </row>
    <row r="103" spans="1:9" ht="15.75" thickBot="1" x14ac:dyDescent="0.3">
      <c r="A103" s="61" t="s">
        <v>624</v>
      </c>
      <c r="B103" s="53">
        <v>45930</v>
      </c>
      <c r="C103" s="53">
        <v>46343</v>
      </c>
      <c r="D103" s="54">
        <v>0</v>
      </c>
      <c r="E103" s="54">
        <v>0</v>
      </c>
      <c r="F103" s="54">
        <v>0</v>
      </c>
      <c r="G103" s="54">
        <v>0</v>
      </c>
      <c r="H103" s="55">
        <v>2940</v>
      </c>
      <c r="I103" s="62">
        <v>2940</v>
      </c>
    </row>
    <row r="104" spans="1:9" ht="15.75" thickBot="1" x14ac:dyDescent="0.3">
      <c r="A104" s="59" t="s">
        <v>612</v>
      </c>
      <c r="B104" s="50">
        <v>45930</v>
      </c>
      <c r="C104" s="50">
        <v>46343</v>
      </c>
      <c r="D104" s="51">
        <v>0</v>
      </c>
      <c r="E104" s="51">
        <v>0</v>
      </c>
      <c r="F104" s="51">
        <v>0</v>
      </c>
      <c r="G104" s="51">
        <v>0</v>
      </c>
      <c r="H104" s="52">
        <v>4940</v>
      </c>
      <c r="I104" s="60">
        <v>4940</v>
      </c>
    </row>
    <row r="105" spans="1:9" ht="15.75" thickBot="1" x14ac:dyDescent="0.3">
      <c r="A105" s="61" t="s">
        <v>613</v>
      </c>
      <c r="B105" s="53">
        <v>45930</v>
      </c>
      <c r="C105" s="53">
        <v>46343</v>
      </c>
      <c r="D105" s="54">
        <v>0</v>
      </c>
      <c r="E105" s="54">
        <v>0</v>
      </c>
      <c r="F105" s="54">
        <v>0</v>
      </c>
      <c r="G105" s="54">
        <v>0</v>
      </c>
      <c r="H105" s="55">
        <v>4940</v>
      </c>
      <c r="I105" s="62">
        <v>4940</v>
      </c>
    </row>
    <row r="106" spans="1:9" ht="15.75" thickBot="1" x14ac:dyDescent="0.3">
      <c r="A106" s="59" t="s">
        <v>625</v>
      </c>
      <c r="B106" s="50">
        <v>45930</v>
      </c>
      <c r="C106" s="50">
        <v>45900</v>
      </c>
      <c r="D106" s="51">
        <v>0</v>
      </c>
      <c r="E106" s="51">
        <v>0</v>
      </c>
      <c r="F106" s="51">
        <v>0</v>
      </c>
      <c r="G106" s="51">
        <v>0</v>
      </c>
      <c r="H106" s="52">
        <v>2000</v>
      </c>
      <c r="I106" s="60">
        <v>2000</v>
      </c>
    </row>
    <row r="107" spans="1:9" ht="15.75" thickBot="1" x14ac:dyDescent="0.3">
      <c r="A107" s="61" t="s">
        <v>78</v>
      </c>
      <c r="B107" s="53">
        <v>45930</v>
      </c>
      <c r="C107" s="53">
        <v>46343</v>
      </c>
      <c r="D107" s="54">
        <v>0</v>
      </c>
      <c r="E107" s="54">
        <v>0</v>
      </c>
      <c r="F107" s="54">
        <v>0</v>
      </c>
      <c r="G107" s="54">
        <v>0</v>
      </c>
      <c r="H107" s="55">
        <v>4948.33</v>
      </c>
      <c r="I107" s="62">
        <v>4948.33</v>
      </c>
    </row>
    <row r="108" spans="1:9" ht="15.75" thickBot="1" x14ac:dyDescent="0.3">
      <c r="A108" s="59" t="s">
        <v>626</v>
      </c>
      <c r="B108" s="50">
        <v>45930</v>
      </c>
      <c r="C108" s="50">
        <v>45900</v>
      </c>
      <c r="D108" s="51">
        <v>0</v>
      </c>
      <c r="E108" s="51">
        <v>0</v>
      </c>
      <c r="F108" s="51">
        <v>0</v>
      </c>
      <c r="G108" s="51">
        <v>0</v>
      </c>
      <c r="H108" s="52">
        <v>2000</v>
      </c>
      <c r="I108" s="60">
        <v>2000</v>
      </c>
    </row>
    <row r="109" spans="1:9" ht="15.75" thickBot="1" x14ac:dyDescent="0.3">
      <c r="A109" s="61" t="s">
        <v>627</v>
      </c>
      <c r="B109" s="53">
        <v>45919</v>
      </c>
      <c r="C109" s="53">
        <v>46343</v>
      </c>
      <c r="D109" s="54">
        <v>0</v>
      </c>
      <c r="E109" s="54">
        <v>0</v>
      </c>
      <c r="F109" s="54">
        <v>0</v>
      </c>
      <c r="G109" s="54">
        <v>0</v>
      </c>
      <c r="H109" s="55">
        <v>2940</v>
      </c>
      <c r="I109" s="62">
        <v>2940</v>
      </c>
    </row>
    <row r="110" spans="1:9" ht="15.75" thickBot="1" x14ac:dyDescent="0.3">
      <c r="A110" s="59" t="s">
        <v>627</v>
      </c>
      <c r="B110" s="50">
        <v>45919</v>
      </c>
      <c r="C110" s="50">
        <v>46343</v>
      </c>
      <c r="D110" s="51">
        <v>0</v>
      </c>
      <c r="E110" s="51">
        <v>0</v>
      </c>
      <c r="F110" s="51">
        <v>0</v>
      </c>
      <c r="G110" s="51">
        <v>0</v>
      </c>
      <c r="H110" s="52">
        <v>2940</v>
      </c>
      <c r="I110" s="60">
        <v>2940</v>
      </c>
    </row>
    <row r="111" spans="1:9" ht="15.75" thickBot="1" x14ac:dyDescent="0.3">
      <c r="A111" s="61" t="s">
        <v>627</v>
      </c>
      <c r="B111" s="53">
        <v>45930</v>
      </c>
      <c r="C111" s="53">
        <v>46343</v>
      </c>
      <c r="D111" s="54">
        <v>0</v>
      </c>
      <c r="E111" s="54">
        <v>0</v>
      </c>
      <c r="F111" s="54">
        <v>0</v>
      </c>
      <c r="G111" s="54">
        <v>0</v>
      </c>
      <c r="H111" s="55">
        <v>2940</v>
      </c>
      <c r="I111" s="62">
        <v>2940</v>
      </c>
    </row>
    <row r="112" spans="1:9" ht="15.75" thickBot="1" x14ac:dyDescent="0.3">
      <c r="A112" s="59" t="s">
        <v>628</v>
      </c>
      <c r="B112" s="50">
        <v>45930</v>
      </c>
      <c r="C112" s="50">
        <v>45961</v>
      </c>
      <c r="D112" s="51">
        <v>0</v>
      </c>
      <c r="E112" s="51">
        <v>0</v>
      </c>
      <c r="F112" s="51">
        <v>0</v>
      </c>
      <c r="G112" s="51">
        <v>0</v>
      </c>
      <c r="H112" s="52">
        <v>3000</v>
      </c>
      <c r="I112" s="60">
        <v>3000</v>
      </c>
    </row>
    <row r="113" spans="1:9" ht="15.75" thickBot="1" x14ac:dyDescent="0.3">
      <c r="A113" s="61" t="s">
        <v>628</v>
      </c>
      <c r="B113" s="53">
        <v>45930</v>
      </c>
      <c r="C113" s="53">
        <v>45961</v>
      </c>
      <c r="D113" s="54">
        <v>0</v>
      </c>
      <c r="E113" s="54">
        <v>0</v>
      </c>
      <c r="F113" s="54">
        <v>0</v>
      </c>
      <c r="G113" s="54">
        <v>0</v>
      </c>
      <c r="H113" s="55">
        <v>3000</v>
      </c>
      <c r="I113" s="62">
        <v>3000</v>
      </c>
    </row>
    <row r="114" spans="1:9" ht="15.75" thickBot="1" x14ac:dyDescent="0.3">
      <c r="A114" s="59" t="s">
        <v>629</v>
      </c>
      <c r="B114" s="50">
        <v>45905</v>
      </c>
      <c r="C114" s="50">
        <v>45930</v>
      </c>
      <c r="D114" s="51">
        <v>0</v>
      </c>
      <c r="E114" s="51">
        <v>0</v>
      </c>
      <c r="F114" s="51">
        <v>0</v>
      </c>
      <c r="G114" s="51">
        <v>0</v>
      </c>
      <c r="H114" s="52">
        <v>2940</v>
      </c>
      <c r="I114" s="60">
        <v>2940</v>
      </c>
    </row>
    <row r="115" spans="1:9" ht="15.75" thickBot="1" x14ac:dyDescent="0.3">
      <c r="A115" s="61" t="s">
        <v>629</v>
      </c>
      <c r="B115" s="53">
        <v>45905</v>
      </c>
      <c r="C115" s="53">
        <v>45930</v>
      </c>
      <c r="D115" s="54">
        <v>0</v>
      </c>
      <c r="E115" s="54">
        <v>0</v>
      </c>
      <c r="F115" s="54">
        <v>0</v>
      </c>
      <c r="G115" s="54">
        <v>0</v>
      </c>
      <c r="H115" s="55">
        <v>2940</v>
      </c>
      <c r="I115" s="62">
        <v>2940</v>
      </c>
    </row>
    <row r="116" spans="1:9" ht="15.75" thickBot="1" x14ac:dyDescent="0.3">
      <c r="A116" s="59" t="s">
        <v>629</v>
      </c>
      <c r="B116" s="50">
        <v>45930</v>
      </c>
      <c r="C116" s="50">
        <v>45930</v>
      </c>
      <c r="D116" s="51">
        <v>0</v>
      </c>
      <c r="E116" s="51">
        <v>0</v>
      </c>
      <c r="F116" s="51">
        <v>0</v>
      </c>
      <c r="G116" s="51">
        <v>0</v>
      </c>
      <c r="H116" s="52">
        <v>2940</v>
      </c>
      <c r="I116" s="60">
        <v>2940</v>
      </c>
    </row>
    <row r="117" spans="1:9" ht="15.75" thickBot="1" x14ac:dyDescent="0.3">
      <c r="A117" s="61" t="s">
        <v>614</v>
      </c>
      <c r="B117" s="53">
        <v>45930</v>
      </c>
      <c r="C117" s="53">
        <v>46343</v>
      </c>
      <c r="D117" s="54">
        <v>0</v>
      </c>
      <c r="E117" s="54">
        <v>0</v>
      </c>
      <c r="F117" s="54">
        <v>0</v>
      </c>
      <c r="G117" s="54">
        <v>0</v>
      </c>
      <c r="H117" s="55">
        <v>4948.33</v>
      </c>
      <c r="I117" s="62">
        <v>4948.33</v>
      </c>
    </row>
    <row r="118" spans="1:9" ht="15.75" thickBot="1" x14ac:dyDescent="0.3">
      <c r="A118" s="59" t="s">
        <v>615</v>
      </c>
      <c r="B118" s="50">
        <v>45930</v>
      </c>
      <c r="C118" s="50">
        <v>46343</v>
      </c>
      <c r="D118" s="51">
        <v>0</v>
      </c>
      <c r="E118" s="51">
        <v>0</v>
      </c>
      <c r="F118" s="51">
        <v>0</v>
      </c>
      <c r="G118" s="51">
        <v>0</v>
      </c>
      <c r="H118" s="52">
        <v>4940</v>
      </c>
      <c r="I118" s="60">
        <v>4940</v>
      </c>
    </row>
    <row r="119" spans="1:9" ht="15.75" thickBot="1" x14ac:dyDescent="0.3">
      <c r="A119" s="61" t="s">
        <v>630</v>
      </c>
      <c r="B119" s="53">
        <v>45919</v>
      </c>
      <c r="C119" s="53">
        <v>46343</v>
      </c>
      <c r="D119" s="54">
        <v>0</v>
      </c>
      <c r="E119" s="54">
        <v>0</v>
      </c>
      <c r="F119" s="54">
        <v>0</v>
      </c>
      <c r="G119" s="54">
        <v>0</v>
      </c>
      <c r="H119" s="55">
        <v>2940</v>
      </c>
      <c r="I119" s="62">
        <v>2940</v>
      </c>
    </row>
    <row r="120" spans="1:9" ht="15.75" thickBot="1" x14ac:dyDescent="0.3">
      <c r="A120" s="59" t="s">
        <v>630</v>
      </c>
      <c r="B120" s="50">
        <v>45919</v>
      </c>
      <c r="C120" s="50">
        <v>46343</v>
      </c>
      <c r="D120" s="51">
        <v>0</v>
      </c>
      <c r="E120" s="51">
        <v>0</v>
      </c>
      <c r="F120" s="51">
        <v>0</v>
      </c>
      <c r="G120" s="51">
        <v>0</v>
      </c>
      <c r="H120" s="52">
        <v>2940</v>
      </c>
      <c r="I120" s="60">
        <v>2940</v>
      </c>
    </row>
    <row r="121" spans="1:9" ht="15.75" thickBot="1" x14ac:dyDescent="0.3">
      <c r="A121" s="61" t="s">
        <v>630</v>
      </c>
      <c r="B121" s="53">
        <v>45930</v>
      </c>
      <c r="C121" s="53">
        <v>46343</v>
      </c>
      <c r="D121" s="54">
        <v>0</v>
      </c>
      <c r="E121" s="54">
        <v>0</v>
      </c>
      <c r="F121" s="54">
        <v>0</v>
      </c>
      <c r="G121" s="54">
        <v>0</v>
      </c>
      <c r="H121" s="55">
        <v>2940</v>
      </c>
      <c r="I121" s="62">
        <v>2940</v>
      </c>
    </row>
    <row r="122" spans="1:9" ht="15.75" thickBot="1" x14ac:dyDescent="0.3">
      <c r="A122" s="59" t="s">
        <v>631</v>
      </c>
      <c r="B122" s="50">
        <v>45930</v>
      </c>
      <c r="C122" s="50">
        <v>45961</v>
      </c>
      <c r="D122" s="51">
        <v>0</v>
      </c>
      <c r="E122" s="51">
        <v>0</v>
      </c>
      <c r="F122" s="51">
        <v>0</v>
      </c>
      <c r="G122" s="51">
        <v>0</v>
      </c>
      <c r="H122" s="52">
        <v>3000</v>
      </c>
      <c r="I122" s="60">
        <v>3000</v>
      </c>
    </row>
    <row r="123" spans="1:9" ht="15.75" thickBot="1" x14ac:dyDescent="0.3">
      <c r="A123" s="61" t="s">
        <v>631</v>
      </c>
      <c r="B123" s="53">
        <v>45930</v>
      </c>
      <c r="C123" s="53">
        <v>45961</v>
      </c>
      <c r="D123" s="54">
        <v>0</v>
      </c>
      <c r="E123" s="54">
        <v>0</v>
      </c>
      <c r="F123" s="54">
        <v>0</v>
      </c>
      <c r="G123" s="54">
        <v>0</v>
      </c>
      <c r="H123" s="55">
        <v>3000</v>
      </c>
      <c r="I123" s="62">
        <v>3000</v>
      </c>
    </row>
    <row r="124" spans="1:9" ht="15.75" thickBot="1" x14ac:dyDescent="0.3">
      <c r="A124" s="59" t="s">
        <v>632</v>
      </c>
      <c r="B124" s="50">
        <v>45930</v>
      </c>
      <c r="C124" s="50">
        <v>46343</v>
      </c>
      <c r="D124" s="51">
        <v>0</v>
      </c>
      <c r="E124" s="51">
        <v>0</v>
      </c>
      <c r="F124" s="51">
        <v>0</v>
      </c>
      <c r="G124" s="51">
        <v>0</v>
      </c>
      <c r="H124" s="52">
        <v>2940</v>
      </c>
      <c r="I124" s="60">
        <v>2940</v>
      </c>
    </row>
    <row r="125" spans="1:9" ht="15.75" thickBot="1" x14ac:dyDescent="0.3">
      <c r="A125" s="61" t="s">
        <v>632</v>
      </c>
      <c r="B125" s="53">
        <v>45930</v>
      </c>
      <c r="C125" s="53">
        <v>46343</v>
      </c>
      <c r="D125" s="54">
        <v>0</v>
      </c>
      <c r="E125" s="54">
        <v>0</v>
      </c>
      <c r="F125" s="54">
        <v>0</v>
      </c>
      <c r="G125" s="54">
        <v>0</v>
      </c>
      <c r="H125" s="55">
        <v>2940</v>
      </c>
      <c r="I125" s="62">
        <v>2940</v>
      </c>
    </row>
    <row r="126" spans="1:9" ht="15.75" thickBot="1" x14ac:dyDescent="0.3">
      <c r="A126" s="59" t="s">
        <v>632</v>
      </c>
      <c r="B126" s="50">
        <v>45930</v>
      </c>
      <c r="C126" s="50">
        <v>46343</v>
      </c>
      <c r="D126" s="51">
        <v>0</v>
      </c>
      <c r="E126" s="51">
        <v>0</v>
      </c>
      <c r="F126" s="51">
        <v>0</v>
      </c>
      <c r="G126" s="51">
        <v>0</v>
      </c>
      <c r="H126" s="52">
        <v>2940</v>
      </c>
      <c r="I126" s="60">
        <v>2940</v>
      </c>
    </row>
    <row r="127" spans="1:9" ht="15.75" thickBot="1" x14ac:dyDescent="0.3">
      <c r="A127" s="61" t="s">
        <v>633</v>
      </c>
      <c r="B127" s="53">
        <v>45930</v>
      </c>
      <c r="C127" s="53">
        <v>45900</v>
      </c>
      <c r="D127" s="54">
        <v>0</v>
      </c>
      <c r="E127" s="54">
        <v>0</v>
      </c>
      <c r="F127" s="54">
        <v>0</v>
      </c>
      <c r="G127" s="54">
        <v>0</v>
      </c>
      <c r="H127" s="55">
        <v>2000</v>
      </c>
      <c r="I127" s="62">
        <v>2000</v>
      </c>
    </row>
    <row r="128" spans="1:9" ht="15.75" thickBot="1" x14ac:dyDescent="0.3">
      <c r="A128" s="59" t="s">
        <v>633</v>
      </c>
      <c r="B128" s="50">
        <v>45930</v>
      </c>
      <c r="C128" s="50">
        <v>45900</v>
      </c>
      <c r="D128" s="51">
        <v>0</v>
      </c>
      <c r="E128" s="51">
        <v>0</v>
      </c>
      <c r="F128" s="51">
        <v>0</v>
      </c>
      <c r="G128" s="51">
        <v>0</v>
      </c>
      <c r="H128" s="52">
        <v>2000</v>
      </c>
      <c r="I128" s="60">
        <v>2000</v>
      </c>
    </row>
    <row r="129" spans="1:9" ht="15.75" thickBot="1" x14ac:dyDescent="0.3">
      <c r="A129" s="61" t="s">
        <v>633</v>
      </c>
      <c r="B129" s="53">
        <v>45930</v>
      </c>
      <c r="C129" s="53">
        <v>45900</v>
      </c>
      <c r="D129" s="54">
        <v>0</v>
      </c>
      <c r="E129" s="54">
        <v>0</v>
      </c>
      <c r="F129" s="54">
        <v>0</v>
      </c>
      <c r="G129" s="54">
        <v>0</v>
      </c>
      <c r="H129" s="55">
        <v>2000</v>
      </c>
      <c r="I129" s="62">
        <v>2000</v>
      </c>
    </row>
    <row r="130" spans="1:9" ht="15.75" thickBot="1" x14ac:dyDescent="0.3">
      <c r="A130" s="59" t="s">
        <v>634</v>
      </c>
      <c r="B130" s="50">
        <v>45930</v>
      </c>
      <c r="C130" s="50">
        <v>45961</v>
      </c>
      <c r="D130" s="51">
        <v>0</v>
      </c>
      <c r="E130" s="51">
        <v>0</v>
      </c>
      <c r="F130" s="51">
        <v>0</v>
      </c>
      <c r="G130" s="51">
        <v>0</v>
      </c>
      <c r="H130" s="52">
        <v>3000</v>
      </c>
      <c r="I130" s="60">
        <v>3000</v>
      </c>
    </row>
    <row r="131" spans="1:9" ht="15.75" thickBot="1" x14ac:dyDescent="0.3">
      <c r="A131" s="61" t="s">
        <v>634</v>
      </c>
      <c r="B131" s="53">
        <v>45930</v>
      </c>
      <c r="C131" s="53">
        <v>45961</v>
      </c>
      <c r="D131" s="54">
        <v>0</v>
      </c>
      <c r="E131" s="54">
        <v>0</v>
      </c>
      <c r="F131" s="54">
        <v>0</v>
      </c>
      <c r="G131" s="54">
        <v>0</v>
      </c>
      <c r="H131" s="55">
        <v>3000</v>
      </c>
      <c r="I131" s="62">
        <v>3000</v>
      </c>
    </row>
    <row r="132" spans="1:9" ht="15.75" thickBot="1" x14ac:dyDescent="0.3">
      <c r="A132" s="59" t="s">
        <v>635</v>
      </c>
      <c r="B132" s="50">
        <v>45930</v>
      </c>
      <c r="C132" s="50">
        <v>45961</v>
      </c>
      <c r="D132" s="51">
        <v>0</v>
      </c>
      <c r="E132" s="51">
        <v>0</v>
      </c>
      <c r="F132" s="51">
        <v>0</v>
      </c>
      <c r="G132" s="51">
        <v>0</v>
      </c>
      <c r="H132" s="52">
        <v>1500</v>
      </c>
      <c r="I132" s="60">
        <v>1500</v>
      </c>
    </row>
    <row r="133" spans="1:9" ht="15.75" thickBot="1" x14ac:dyDescent="0.3">
      <c r="A133" s="61" t="s">
        <v>635</v>
      </c>
      <c r="B133" s="53">
        <v>45930</v>
      </c>
      <c r="C133" s="53">
        <v>45961</v>
      </c>
      <c r="D133" s="54">
        <v>0</v>
      </c>
      <c r="E133" s="54">
        <v>0</v>
      </c>
      <c r="F133" s="54">
        <v>0</v>
      </c>
      <c r="G133" s="54">
        <v>0</v>
      </c>
      <c r="H133" s="55">
        <v>1500</v>
      </c>
      <c r="I133" s="62">
        <v>1500</v>
      </c>
    </row>
    <row r="134" spans="1:9" ht="15.75" thickBot="1" x14ac:dyDescent="0.3">
      <c r="A134" s="59" t="s">
        <v>636</v>
      </c>
      <c r="B134" s="50">
        <v>45930</v>
      </c>
      <c r="C134" s="50">
        <v>45900</v>
      </c>
      <c r="D134" s="51">
        <v>0</v>
      </c>
      <c r="E134" s="51">
        <v>0</v>
      </c>
      <c r="F134" s="51">
        <v>0</v>
      </c>
      <c r="G134" s="51">
        <v>0</v>
      </c>
      <c r="H134" s="52">
        <v>2000</v>
      </c>
      <c r="I134" s="60">
        <v>2000</v>
      </c>
    </row>
    <row r="135" spans="1:9" ht="15.75" thickBot="1" x14ac:dyDescent="0.3">
      <c r="A135" s="61" t="s">
        <v>43</v>
      </c>
      <c r="B135" s="53">
        <v>45930</v>
      </c>
      <c r="C135" s="53">
        <v>46343</v>
      </c>
      <c r="D135" s="54">
        <v>0</v>
      </c>
      <c r="E135" s="54">
        <v>0</v>
      </c>
      <c r="F135" s="54">
        <v>0</v>
      </c>
      <c r="G135" s="54">
        <v>0</v>
      </c>
      <c r="H135" s="55">
        <v>3000</v>
      </c>
      <c r="I135" s="62">
        <v>3000</v>
      </c>
    </row>
    <row r="136" spans="1:9" ht="15.75" thickBot="1" x14ac:dyDescent="0.3">
      <c r="A136" s="59" t="s">
        <v>637</v>
      </c>
      <c r="B136" s="50">
        <v>45905</v>
      </c>
      <c r="C136" s="50">
        <v>45930</v>
      </c>
      <c r="D136" s="51">
        <v>0</v>
      </c>
      <c r="E136" s="51">
        <v>0</v>
      </c>
      <c r="F136" s="51">
        <v>0</v>
      </c>
      <c r="G136" s="51">
        <v>0</v>
      </c>
      <c r="H136" s="52">
        <v>2940</v>
      </c>
      <c r="I136" s="60">
        <v>2940</v>
      </c>
    </row>
    <row r="137" spans="1:9" ht="15.75" thickBot="1" x14ac:dyDescent="0.3">
      <c r="A137" s="61" t="s">
        <v>637</v>
      </c>
      <c r="B137" s="53">
        <v>45905</v>
      </c>
      <c r="C137" s="53">
        <v>45930</v>
      </c>
      <c r="D137" s="54">
        <v>0</v>
      </c>
      <c r="E137" s="54">
        <v>0</v>
      </c>
      <c r="F137" s="54">
        <v>0</v>
      </c>
      <c r="G137" s="54">
        <v>0</v>
      </c>
      <c r="H137" s="55">
        <v>2940</v>
      </c>
      <c r="I137" s="62">
        <v>2940</v>
      </c>
    </row>
    <row r="138" spans="1:9" ht="15.75" thickBot="1" x14ac:dyDescent="0.3">
      <c r="A138" s="59" t="s">
        <v>637</v>
      </c>
      <c r="B138" s="50">
        <v>45930</v>
      </c>
      <c r="C138" s="50">
        <v>45930</v>
      </c>
      <c r="D138" s="51">
        <v>0</v>
      </c>
      <c r="E138" s="51">
        <v>0</v>
      </c>
      <c r="F138" s="51">
        <v>0</v>
      </c>
      <c r="G138" s="51">
        <v>0</v>
      </c>
      <c r="H138" s="52">
        <v>2940</v>
      </c>
      <c r="I138" s="60">
        <v>2940</v>
      </c>
    </row>
    <row r="139" spans="1:9" ht="15.75" thickBot="1" x14ac:dyDescent="0.3">
      <c r="A139" s="61" t="s">
        <v>638</v>
      </c>
      <c r="B139" s="53">
        <v>45930</v>
      </c>
      <c r="C139" s="53">
        <v>46343</v>
      </c>
      <c r="D139" s="54">
        <v>0</v>
      </c>
      <c r="E139" s="54">
        <v>0</v>
      </c>
      <c r="F139" s="54">
        <v>0</v>
      </c>
      <c r="G139" s="54">
        <v>0</v>
      </c>
      <c r="H139" s="55">
        <v>1440</v>
      </c>
      <c r="I139" s="62">
        <v>1440</v>
      </c>
    </row>
    <row r="140" spans="1:9" ht="15.75" thickBot="1" x14ac:dyDescent="0.3">
      <c r="A140" s="59" t="s">
        <v>638</v>
      </c>
      <c r="B140" s="50">
        <v>45930</v>
      </c>
      <c r="C140" s="50">
        <v>46343</v>
      </c>
      <c r="D140" s="51">
        <v>0</v>
      </c>
      <c r="E140" s="51">
        <v>0</v>
      </c>
      <c r="F140" s="51">
        <v>0</v>
      </c>
      <c r="G140" s="51">
        <v>0</v>
      </c>
      <c r="H140" s="52">
        <v>1440</v>
      </c>
      <c r="I140" s="60">
        <v>1440</v>
      </c>
    </row>
    <row r="141" spans="1:9" ht="15.75" thickBot="1" x14ac:dyDescent="0.3">
      <c r="A141" s="61" t="s">
        <v>638</v>
      </c>
      <c r="B141" s="53">
        <v>45930</v>
      </c>
      <c r="C141" s="53">
        <v>46343</v>
      </c>
      <c r="D141" s="54">
        <v>0</v>
      </c>
      <c r="E141" s="54">
        <v>0</v>
      </c>
      <c r="F141" s="54">
        <v>0</v>
      </c>
      <c r="G141" s="54">
        <v>0</v>
      </c>
      <c r="H141" s="55">
        <v>1440</v>
      </c>
      <c r="I141" s="62">
        <v>1440</v>
      </c>
    </row>
    <row r="142" spans="1:9" ht="15.75" thickBot="1" x14ac:dyDescent="0.3">
      <c r="A142" s="59" t="s">
        <v>638</v>
      </c>
      <c r="B142" s="50">
        <v>45930</v>
      </c>
      <c r="C142" s="50">
        <v>46343</v>
      </c>
      <c r="D142" s="51">
        <v>0</v>
      </c>
      <c r="E142" s="51">
        <v>0</v>
      </c>
      <c r="F142" s="51">
        <v>0</v>
      </c>
      <c r="G142" s="51">
        <v>0</v>
      </c>
      <c r="H142" s="52">
        <v>1440</v>
      </c>
      <c r="I142" s="60">
        <v>1440</v>
      </c>
    </row>
    <row r="143" spans="1:9" ht="15.75" thickBot="1" x14ac:dyDescent="0.3">
      <c r="A143" s="61" t="s">
        <v>638</v>
      </c>
      <c r="B143" s="53">
        <v>45930</v>
      </c>
      <c r="C143" s="53">
        <v>46343</v>
      </c>
      <c r="D143" s="54">
        <v>0</v>
      </c>
      <c r="E143" s="54">
        <v>0</v>
      </c>
      <c r="F143" s="54">
        <v>0</v>
      </c>
      <c r="G143" s="54">
        <v>0</v>
      </c>
      <c r="H143" s="55">
        <v>1440</v>
      </c>
      <c r="I143" s="62">
        <v>1440</v>
      </c>
    </row>
    <row r="144" spans="1:9" ht="15.75" thickBot="1" x14ac:dyDescent="0.3">
      <c r="A144" s="59" t="s">
        <v>638</v>
      </c>
      <c r="B144" s="50">
        <v>45930</v>
      </c>
      <c r="C144" s="50">
        <v>46343</v>
      </c>
      <c r="D144" s="51">
        <v>0</v>
      </c>
      <c r="E144" s="51">
        <v>0</v>
      </c>
      <c r="F144" s="51">
        <v>0</v>
      </c>
      <c r="G144" s="51">
        <v>0</v>
      </c>
      <c r="H144" s="52">
        <v>1440</v>
      </c>
      <c r="I144" s="60">
        <v>1440</v>
      </c>
    </row>
    <row r="145" spans="1:9" ht="15.75" thickBot="1" x14ac:dyDescent="0.3">
      <c r="A145" s="61" t="s">
        <v>638</v>
      </c>
      <c r="B145" s="53">
        <v>45930</v>
      </c>
      <c r="C145" s="53">
        <v>46343</v>
      </c>
      <c r="D145" s="54">
        <v>0</v>
      </c>
      <c r="E145" s="54">
        <v>0</v>
      </c>
      <c r="F145" s="54">
        <v>0</v>
      </c>
      <c r="G145" s="54">
        <v>0</v>
      </c>
      <c r="H145" s="55">
        <v>1440</v>
      </c>
      <c r="I145" s="62">
        <v>1440</v>
      </c>
    </row>
    <row r="146" spans="1:9" ht="15.75" thickBot="1" x14ac:dyDescent="0.3">
      <c r="A146" s="59" t="s">
        <v>638</v>
      </c>
      <c r="B146" s="50">
        <v>45930</v>
      </c>
      <c r="C146" s="50">
        <v>46343</v>
      </c>
      <c r="D146" s="51">
        <v>0</v>
      </c>
      <c r="E146" s="51">
        <v>0</v>
      </c>
      <c r="F146" s="51">
        <v>0</v>
      </c>
      <c r="G146" s="51">
        <v>0</v>
      </c>
      <c r="H146" s="52">
        <v>1440</v>
      </c>
      <c r="I146" s="60">
        <v>1440</v>
      </c>
    </row>
    <row r="147" spans="1:9" ht="15.75" thickBot="1" x14ac:dyDescent="0.3">
      <c r="A147" s="61" t="s">
        <v>638</v>
      </c>
      <c r="B147" s="53">
        <v>45930</v>
      </c>
      <c r="C147" s="53">
        <v>46343</v>
      </c>
      <c r="D147" s="54">
        <v>0</v>
      </c>
      <c r="E147" s="54">
        <v>0</v>
      </c>
      <c r="F147" s="54">
        <v>0</v>
      </c>
      <c r="G147" s="54">
        <v>0</v>
      </c>
      <c r="H147" s="55">
        <v>1440</v>
      </c>
      <c r="I147" s="62">
        <v>1440</v>
      </c>
    </row>
    <row r="148" spans="1:9" ht="15.75" thickBot="1" x14ac:dyDescent="0.3">
      <c r="A148" s="59" t="s">
        <v>616</v>
      </c>
      <c r="B148" s="50">
        <v>45930</v>
      </c>
      <c r="C148" s="50">
        <v>46343</v>
      </c>
      <c r="D148" s="51">
        <v>0</v>
      </c>
      <c r="E148" s="51">
        <v>0</v>
      </c>
      <c r="F148" s="51">
        <v>0</v>
      </c>
      <c r="G148" s="51">
        <v>0</v>
      </c>
      <c r="H148" s="52">
        <v>4940</v>
      </c>
      <c r="I148" s="60">
        <v>4940</v>
      </c>
    </row>
    <row r="149" spans="1:9" ht="15.75" thickBot="1" x14ac:dyDescent="0.3">
      <c r="A149" s="61" t="s">
        <v>617</v>
      </c>
      <c r="B149" s="53">
        <v>45930</v>
      </c>
      <c r="C149" s="53">
        <v>46343</v>
      </c>
      <c r="D149" s="54">
        <v>0</v>
      </c>
      <c r="E149" s="54">
        <v>0</v>
      </c>
      <c r="F149" s="54">
        <v>0</v>
      </c>
      <c r="G149" s="54">
        <v>0</v>
      </c>
      <c r="H149" s="55">
        <v>4940</v>
      </c>
      <c r="I149" s="62">
        <v>4940</v>
      </c>
    </row>
    <row r="150" spans="1:9" ht="15.75" thickBot="1" x14ac:dyDescent="0.3">
      <c r="A150" s="59" t="s">
        <v>639</v>
      </c>
      <c r="B150" s="50">
        <v>45919</v>
      </c>
      <c r="C150" s="50">
        <v>46343</v>
      </c>
      <c r="D150" s="51">
        <v>0</v>
      </c>
      <c r="E150" s="51">
        <v>0</v>
      </c>
      <c r="F150" s="51">
        <v>0</v>
      </c>
      <c r="G150" s="51">
        <v>0</v>
      </c>
      <c r="H150" s="52">
        <v>2940</v>
      </c>
      <c r="I150" s="60">
        <v>2940</v>
      </c>
    </row>
    <row r="151" spans="1:9" ht="15.75" thickBot="1" x14ac:dyDescent="0.3">
      <c r="A151" s="61" t="s">
        <v>639</v>
      </c>
      <c r="B151" s="53">
        <v>45919</v>
      </c>
      <c r="C151" s="53">
        <v>46343</v>
      </c>
      <c r="D151" s="54">
        <v>0</v>
      </c>
      <c r="E151" s="54">
        <v>0</v>
      </c>
      <c r="F151" s="54">
        <v>0</v>
      </c>
      <c r="G151" s="54">
        <v>0</v>
      </c>
      <c r="H151" s="55">
        <v>2940</v>
      </c>
      <c r="I151" s="62">
        <v>2940</v>
      </c>
    </row>
    <row r="152" spans="1:9" ht="15.75" thickBot="1" x14ac:dyDescent="0.3">
      <c r="A152" s="59" t="s">
        <v>639</v>
      </c>
      <c r="B152" s="50">
        <v>45930</v>
      </c>
      <c r="C152" s="50">
        <v>46343</v>
      </c>
      <c r="D152" s="51">
        <v>0</v>
      </c>
      <c r="E152" s="51">
        <v>0</v>
      </c>
      <c r="F152" s="51">
        <v>0</v>
      </c>
      <c r="G152" s="51">
        <v>0</v>
      </c>
      <c r="H152" s="52">
        <v>2940</v>
      </c>
      <c r="I152" s="60">
        <v>2940</v>
      </c>
    </row>
    <row r="153" spans="1:9" ht="15.75" thickBot="1" x14ac:dyDescent="0.3">
      <c r="A153" s="61" t="s">
        <v>640</v>
      </c>
      <c r="B153" s="53">
        <v>45905</v>
      </c>
      <c r="C153" s="53">
        <v>46343</v>
      </c>
      <c r="D153" s="54">
        <v>0</v>
      </c>
      <c r="E153" s="54">
        <v>0</v>
      </c>
      <c r="F153" s="54">
        <v>0</v>
      </c>
      <c r="G153" s="54">
        <v>0</v>
      </c>
      <c r="H153" s="55">
        <v>1440</v>
      </c>
      <c r="I153" s="62">
        <v>1440</v>
      </c>
    </row>
    <row r="154" spans="1:9" ht="15.75" thickBot="1" x14ac:dyDescent="0.3">
      <c r="A154" s="59" t="s">
        <v>640</v>
      </c>
      <c r="B154" s="50">
        <v>45905</v>
      </c>
      <c r="C154" s="50">
        <v>46343</v>
      </c>
      <c r="D154" s="51">
        <v>0</v>
      </c>
      <c r="E154" s="51">
        <v>0</v>
      </c>
      <c r="F154" s="51">
        <v>0</v>
      </c>
      <c r="G154" s="51">
        <v>0</v>
      </c>
      <c r="H154" s="52">
        <v>1440</v>
      </c>
      <c r="I154" s="60">
        <v>1440</v>
      </c>
    </row>
    <row r="155" spans="1:9" ht="15.75" thickBot="1" x14ac:dyDescent="0.3">
      <c r="A155" s="61" t="s">
        <v>640</v>
      </c>
      <c r="B155" s="53">
        <v>45905</v>
      </c>
      <c r="C155" s="53">
        <v>46343</v>
      </c>
      <c r="D155" s="54">
        <v>0</v>
      </c>
      <c r="E155" s="54">
        <v>0</v>
      </c>
      <c r="F155" s="54">
        <v>0</v>
      </c>
      <c r="G155" s="54">
        <v>0</v>
      </c>
      <c r="H155" s="55">
        <v>1440</v>
      </c>
      <c r="I155" s="62">
        <v>1440</v>
      </c>
    </row>
    <row r="156" spans="1:9" ht="15.75" thickBot="1" x14ac:dyDescent="0.3">
      <c r="A156" s="59" t="s">
        <v>640</v>
      </c>
      <c r="B156" s="50">
        <v>45905</v>
      </c>
      <c r="C156" s="50">
        <v>46343</v>
      </c>
      <c r="D156" s="51">
        <v>0</v>
      </c>
      <c r="E156" s="51">
        <v>0</v>
      </c>
      <c r="F156" s="51">
        <v>0</v>
      </c>
      <c r="G156" s="51">
        <v>0</v>
      </c>
      <c r="H156" s="52">
        <v>1440</v>
      </c>
      <c r="I156" s="60">
        <v>1440</v>
      </c>
    </row>
    <row r="157" spans="1:9" ht="15.75" thickBot="1" x14ac:dyDescent="0.3">
      <c r="A157" s="61" t="s">
        <v>640</v>
      </c>
      <c r="B157" s="53">
        <v>45905</v>
      </c>
      <c r="C157" s="53">
        <v>46343</v>
      </c>
      <c r="D157" s="54">
        <v>0</v>
      </c>
      <c r="E157" s="54">
        <v>0</v>
      </c>
      <c r="F157" s="54">
        <v>0</v>
      </c>
      <c r="G157" s="54">
        <v>0</v>
      </c>
      <c r="H157" s="55">
        <v>1440</v>
      </c>
      <c r="I157" s="62">
        <v>1440</v>
      </c>
    </row>
    <row r="158" spans="1:9" ht="15.75" thickBot="1" x14ac:dyDescent="0.3">
      <c r="A158" s="59" t="s">
        <v>640</v>
      </c>
      <c r="B158" s="50">
        <v>45905</v>
      </c>
      <c r="C158" s="50">
        <v>46343</v>
      </c>
      <c r="D158" s="51">
        <v>0</v>
      </c>
      <c r="E158" s="51">
        <v>0</v>
      </c>
      <c r="F158" s="51">
        <v>0</v>
      </c>
      <c r="G158" s="51">
        <v>0</v>
      </c>
      <c r="H158" s="52">
        <v>1440</v>
      </c>
      <c r="I158" s="60">
        <v>1440</v>
      </c>
    </row>
    <row r="159" spans="1:9" ht="15.75" thickBot="1" x14ac:dyDescent="0.3">
      <c r="A159" s="61" t="s">
        <v>640</v>
      </c>
      <c r="B159" s="53">
        <v>45905</v>
      </c>
      <c r="C159" s="53">
        <v>46343</v>
      </c>
      <c r="D159" s="54">
        <v>0</v>
      </c>
      <c r="E159" s="54">
        <v>0</v>
      </c>
      <c r="F159" s="54">
        <v>0</v>
      </c>
      <c r="G159" s="54">
        <v>0</v>
      </c>
      <c r="H159" s="55">
        <v>1440</v>
      </c>
      <c r="I159" s="62">
        <v>1440</v>
      </c>
    </row>
    <row r="160" spans="1:9" ht="15.75" thickBot="1" x14ac:dyDescent="0.3">
      <c r="A160" s="59" t="s">
        <v>640</v>
      </c>
      <c r="B160" s="50">
        <v>45905</v>
      </c>
      <c r="C160" s="50">
        <v>46343</v>
      </c>
      <c r="D160" s="51">
        <v>0</v>
      </c>
      <c r="E160" s="51">
        <v>0</v>
      </c>
      <c r="F160" s="51">
        <v>0</v>
      </c>
      <c r="G160" s="51">
        <v>0</v>
      </c>
      <c r="H160" s="52">
        <v>1440</v>
      </c>
      <c r="I160" s="60">
        <v>1440</v>
      </c>
    </row>
    <row r="161" spans="1:9" ht="15.75" thickBot="1" x14ac:dyDescent="0.3">
      <c r="A161" s="61" t="s">
        <v>640</v>
      </c>
      <c r="B161" s="53">
        <v>45930</v>
      </c>
      <c r="C161" s="53">
        <v>46343</v>
      </c>
      <c r="D161" s="54">
        <v>0</v>
      </c>
      <c r="E161" s="54">
        <v>0</v>
      </c>
      <c r="F161" s="54">
        <v>0</v>
      </c>
      <c r="G161" s="54">
        <v>0</v>
      </c>
      <c r="H161" s="55">
        <v>1440</v>
      </c>
      <c r="I161" s="62">
        <v>1440</v>
      </c>
    </row>
    <row r="162" spans="1:9" ht="15.75" thickBot="1" x14ac:dyDescent="0.3">
      <c r="A162" s="59" t="s">
        <v>641</v>
      </c>
      <c r="B162" s="50">
        <v>45930</v>
      </c>
      <c r="C162" s="50">
        <v>45900</v>
      </c>
      <c r="D162" s="51">
        <v>0</v>
      </c>
      <c r="E162" s="51">
        <v>0</v>
      </c>
      <c r="F162" s="51">
        <v>0</v>
      </c>
      <c r="G162" s="51">
        <v>0</v>
      </c>
      <c r="H162" s="52">
        <v>2000</v>
      </c>
      <c r="I162" s="60">
        <v>2000</v>
      </c>
    </row>
    <row r="163" spans="1:9" ht="15.75" thickBot="1" x14ac:dyDescent="0.3">
      <c r="A163" s="61" t="s">
        <v>618</v>
      </c>
      <c r="B163" s="53">
        <v>45930</v>
      </c>
      <c r="C163" s="53">
        <v>46343</v>
      </c>
      <c r="D163" s="54">
        <v>0</v>
      </c>
      <c r="E163" s="54">
        <v>0</v>
      </c>
      <c r="F163" s="54">
        <v>0</v>
      </c>
      <c r="G163" s="54">
        <v>0</v>
      </c>
      <c r="H163" s="55">
        <v>4940</v>
      </c>
      <c r="I163" s="62">
        <v>4940</v>
      </c>
    </row>
    <row r="164" spans="1:9" ht="15.75" thickBot="1" x14ac:dyDescent="0.3">
      <c r="A164" s="113" t="s">
        <v>245</v>
      </c>
      <c r="B164" s="114"/>
      <c r="C164" s="115"/>
      <c r="D164" s="56">
        <v>0</v>
      </c>
      <c r="E164" s="56">
        <v>0</v>
      </c>
      <c r="F164" s="56">
        <v>0</v>
      </c>
      <c r="G164" s="56">
        <v>0</v>
      </c>
      <c r="H164" s="57">
        <v>186196.66</v>
      </c>
      <c r="I164" s="63">
        <v>186196.66</v>
      </c>
    </row>
    <row r="165" spans="1:9" ht="21" customHeight="1" thickBot="1" x14ac:dyDescent="0.3">
      <c r="A165" s="116" t="s">
        <v>474</v>
      </c>
      <c r="B165" s="117"/>
      <c r="C165" s="117"/>
      <c r="D165" s="117"/>
      <c r="E165" s="117"/>
      <c r="F165" s="117"/>
      <c r="G165" s="117"/>
      <c r="H165" s="117"/>
      <c r="I165" s="118"/>
    </row>
    <row r="166" spans="1:9" ht="15.75" thickBot="1" x14ac:dyDescent="0.3">
      <c r="A166" s="59" t="s">
        <v>642</v>
      </c>
      <c r="B166" s="50">
        <v>45944</v>
      </c>
      <c r="C166" s="50">
        <v>45961</v>
      </c>
      <c r="D166" s="51">
        <v>0</v>
      </c>
      <c r="E166" s="51">
        <v>0</v>
      </c>
      <c r="F166" s="51">
        <v>0</v>
      </c>
      <c r="G166" s="51">
        <v>0</v>
      </c>
      <c r="H166" s="52">
        <v>3000</v>
      </c>
      <c r="I166" s="60">
        <v>3000</v>
      </c>
    </row>
    <row r="167" spans="1:9" ht="15.75" thickBot="1" x14ac:dyDescent="0.3">
      <c r="A167" s="61" t="s">
        <v>642</v>
      </c>
      <c r="B167" s="53">
        <v>45944</v>
      </c>
      <c r="C167" s="53">
        <v>45961</v>
      </c>
      <c r="D167" s="54">
        <v>0</v>
      </c>
      <c r="E167" s="54">
        <v>0</v>
      </c>
      <c r="F167" s="54">
        <v>0</v>
      </c>
      <c r="G167" s="54">
        <v>0</v>
      </c>
      <c r="H167" s="55">
        <v>3000</v>
      </c>
      <c r="I167" s="62">
        <v>3000</v>
      </c>
    </row>
    <row r="168" spans="1:9" ht="15.75" thickBot="1" x14ac:dyDescent="0.3">
      <c r="A168" s="59" t="s">
        <v>642</v>
      </c>
      <c r="B168" s="50">
        <v>45960</v>
      </c>
      <c r="C168" s="50">
        <v>45961</v>
      </c>
      <c r="D168" s="51">
        <v>0</v>
      </c>
      <c r="E168" s="51">
        <v>0</v>
      </c>
      <c r="F168" s="51">
        <v>0</v>
      </c>
      <c r="G168" s="51">
        <v>0</v>
      </c>
      <c r="H168" s="52">
        <v>3000</v>
      </c>
      <c r="I168" s="60">
        <v>3000</v>
      </c>
    </row>
    <row r="169" spans="1:9" ht="15.75" thickBot="1" x14ac:dyDescent="0.3">
      <c r="A169" s="61" t="s">
        <v>621</v>
      </c>
      <c r="B169" s="53">
        <v>45960</v>
      </c>
      <c r="C169" s="53">
        <v>45961</v>
      </c>
      <c r="D169" s="54">
        <v>0</v>
      </c>
      <c r="E169" s="54">
        <v>0</v>
      </c>
      <c r="F169" s="54">
        <v>0</v>
      </c>
      <c r="G169" s="54">
        <v>0</v>
      </c>
      <c r="H169" s="55">
        <v>3000</v>
      </c>
      <c r="I169" s="62">
        <v>3000</v>
      </c>
    </row>
    <row r="170" spans="1:9" ht="15.75" thickBot="1" x14ac:dyDescent="0.3">
      <c r="A170" s="59" t="s">
        <v>610</v>
      </c>
      <c r="B170" s="50">
        <v>45944</v>
      </c>
      <c r="C170" s="50">
        <v>46022</v>
      </c>
      <c r="D170" s="51">
        <v>0</v>
      </c>
      <c r="E170" s="51">
        <v>0</v>
      </c>
      <c r="F170" s="51">
        <v>0</v>
      </c>
      <c r="G170" s="51">
        <v>0</v>
      </c>
      <c r="H170" s="52">
        <v>4250</v>
      </c>
      <c r="I170" s="60">
        <v>4250</v>
      </c>
    </row>
    <row r="171" spans="1:9" ht="15.75" thickBot="1" x14ac:dyDescent="0.3">
      <c r="A171" s="61" t="s">
        <v>610</v>
      </c>
      <c r="B171" s="53">
        <v>45960</v>
      </c>
      <c r="C171" s="53">
        <v>46022</v>
      </c>
      <c r="D171" s="54">
        <v>0</v>
      </c>
      <c r="E171" s="54">
        <v>0</v>
      </c>
      <c r="F171" s="54">
        <v>0</v>
      </c>
      <c r="G171" s="54">
        <v>0</v>
      </c>
      <c r="H171" s="55">
        <v>4250</v>
      </c>
      <c r="I171" s="62">
        <v>4250</v>
      </c>
    </row>
    <row r="172" spans="1:9" ht="15.75" thickBot="1" x14ac:dyDescent="0.3">
      <c r="A172" s="59" t="s">
        <v>622</v>
      </c>
      <c r="B172" s="50">
        <v>45960</v>
      </c>
      <c r="C172" s="50">
        <v>45961</v>
      </c>
      <c r="D172" s="51">
        <v>0</v>
      </c>
      <c r="E172" s="51">
        <v>0</v>
      </c>
      <c r="F172" s="51">
        <v>0</v>
      </c>
      <c r="G172" s="51">
        <v>0</v>
      </c>
      <c r="H172" s="52">
        <v>1500</v>
      </c>
      <c r="I172" s="60">
        <v>1500</v>
      </c>
    </row>
    <row r="173" spans="1:9" ht="15.75" thickBot="1" x14ac:dyDescent="0.3">
      <c r="A173" s="61" t="s">
        <v>611</v>
      </c>
      <c r="B173" s="53">
        <v>45960</v>
      </c>
      <c r="C173" s="53">
        <v>46343</v>
      </c>
      <c r="D173" s="54">
        <v>0</v>
      </c>
      <c r="E173" s="54">
        <v>0</v>
      </c>
      <c r="F173" s="54">
        <v>0</v>
      </c>
      <c r="G173" s="54">
        <v>0</v>
      </c>
      <c r="H173" s="55">
        <v>4940</v>
      </c>
      <c r="I173" s="62">
        <v>4940</v>
      </c>
    </row>
    <row r="174" spans="1:9" ht="15.75" thickBot="1" x14ac:dyDescent="0.3">
      <c r="A174" s="59" t="s">
        <v>623</v>
      </c>
      <c r="B174" s="50">
        <v>45960</v>
      </c>
      <c r="C174" s="50">
        <v>45961</v>
      </c>
      <c r="D174" s="51">
        <v>0</v>
      </c>
      <c r="E174" s="51">
        <v>0</v>
      </c>
      <c r="F174" s="51">
        <v>0</v>
      </c>
      <c r="G174" s="51">
        <v>0</v>
      </c>
      <c r="H174" s="52">
        <v>3000</v>
      </c>
      <c r="I174" s="60">
        <v>3000</v>
      </c>
    </row>
    <row r="175" spans="1:9" ht="15.75" thickBot="1" x14ac:dyDescent="0.3">
      <c r="A175" s="61" t="s">
        <v>624</v>
      </c>
      <c r="B175" s="53">
        <v>45960</v>
      </c>
      <c r="C175" s="53">
        <v>46343</v>
      </c>
      <c r="D175" s="54">
        <v>0</v>
      </c>
      <c r="E175" s="54">
        <v>0</v>
      </c>
      <c r="F175" s="54">
        <v>0</v>
      </c>
      <c r="G175" s="54">
        <v>0</v>
      </c>
      <c r="H175" s="55">
        <v>2940</v>
      </c>
      <c r="I175" s="62">
        <v>2940</v>
      </c>
    </row>
    <row r="176" spans="1:9" ht="15.75" thickBot="1" x14ac:dyDescent="0.3">
      <c r="A176" s="59" t="s">
        <v>612</v>
      </c>
      <c r="B176" s="50">
        <v>45960</v>
      </c>
      <c r="C176" s="50">
        <v>46343</v>
      </c>
      <c r="D176" s="51">
        <v>0</v>
      </c>
      <c r="E176" s="51">
        <v>0</v>
      </c>
      <c r="F176" s="51">
        <v>0</v>
      </c>
      <c r="G176" s="51">
        <v>0</v>
      </c>
      <c r="H176" s="52">
        <v>4940</v>
      </c>
      <c r="I176" s="60">
        <v>4940</v>
      </c>
    </row>
    <row r="177" spans="1:9" ht="15.75" thickBot="1" x14ac:dyDescent="0.3">
      <c r="A177" s="61" t="s">
        <v>613</v>
      </c>
      <c r="B177" s="53">
        <v>45960</v>
      </c>
      <c r="C177" s="53">
        <v>46343</v>
      </c>
      <c r="D177" s="54">
        <v>0</v>
      </c>
      <c r="E177" s="54">
        <v>0</v>
      </c>
      <c r="F177" s="54">
        <v>0</v>
      </c>
      <c r="G177" s="54">
        <v>0</v>
      </c>
      <c r="H177" s="55">
        <v>4940</v>
      </c>
      <c r="I177" s="62">
        <v>4940</v>
      </c>
    </row>
    <row r="178" spans="1:9" ht="15.75" thickBot="1" x14ac:dyDescent="0.3">
      <c r="A178" s="59" t="s">
        <v>643</v>
      </c>
      <c r="B178" s="50">
        <v>45944</v>
      </c>
      <c r="C178" s="50">
        <v>45930</v>
      </c>
      <c r="D178" s="51">
        <v>0</v>
      </c>
      <c r="E178" s="51">
        <v>0</v>
      </c>
      <c r="F178" s="51">
        <v>0</v>
      </c>
      <c r="G178" s="51">
        <v>0</v>
      </c>
      <c r="H178" s="52">
        <v>1000</v>
      </c>
      <c r="I178" s="60">
        <v>1000</v>
      </c>
    </row>
    <row r="179" spans="1:9" ht="15.75" thickBot="1" x14ac:dyDescent="0.3">
      <c r="A179" s="61" t="s">
        <v>78</v>
      </c>
      <c r="B179" s="53">
        <v>45960</v>
      </c>
      <c r="C179" s="53">
        <v>46343</v>
      </c>
      <c r="D179" s="54">
        <v>0</v>
      </c>
      <c r="E179" s="54">
        <v>0</v>
      </c>
      <c r="F179" s="54">
        <v>0</v>
      </c>
      <c r="G179" s="54">
        <v>0</v>
      </c>
      <c r="H179" s="55">
        <v>4948.33</v>
      </c>
      <c r="I179" s="62">
        <v>4948.33</v>
      </c>
    </row>
    <row r="180" spans="1:9" ht="15.75" thickBot="1" x14ac:dyDescent="0.3">
      <c r="A180" s="59" t="s">
        <v>626</v>
      </c>
      <c r="B180" s="50">
        <v>45960</v>
      </c>
      <c r="C180" s="50">
        <v>46343</v>
      </c>
      <c r="D180" s="51">
        <v>0</v>
      </c>
      <c r="E180" s="51">
        <v>0</v>
      </c>
      <c r="F180" s="51">
        <v>0</v>
      </c>
      <c r="G180" s="51">
        <v>0</v>
      </c>
      <c r="H180" s="52">
        <v>3000</v>
      </c>
      <c r="I180" s="60">
        <v>3000</v>
      </c>
    </row>
    <row r="181" spans="1:9" ht="15.75" thickBot="1" x14ac:dyDescent="0.3">
      <c r="A181" s="61" t="s">
        <v>627</v>
      </c>
      <c r="B181" s="53">
        <v>45960</v>
      </c>
      <c r="C181" s="53">
        <v>46343</v>
      </c>
      <c r="D181" s="54">
        <v>0</v>
      </c>
      <c r="E181" s="54">
        <v>0</v>
      </c>
      <c r="F181" s="54">
        <v>0</v>
      </c>
      <c r="G181" s="54">
        <v>0</v>
      </c>
      <c r="H181" s="55">
        <v>2940</v>
      </c>
      <c r="I181" s="62">
        <v>2940</v>
      </c>
    </row>
    <row r="182" spans="1:9" ht="15.75" thickBot="1" x14ac:dyDescent="0.3">
      <c r="A182" s="59" t="s">
        <v>628</v>
      </c>
      <c r="B182" s="50">
        <v>45960</v>
      </c>
      <c r="C182" s="50">
        <v>45961</v>
      </c>
      <c r="D182" s="51">
        <v>0</v>
      </c>
      <c r="E182" s="51">
        <v>0</v>
      </c>
      <c r="F182" s="51">
        <v>0</v>
      </c>
      <c r="G182" s="51">
        <v>0</v>
      </c>
      <c r="H182" s="52">
        <v>3000</v>
      </c>
      <c r="I182" s="60">
        <v>3000</v>
      </c>
    </row>
    <row r="183" spans="1:9" ht="15.75" thickBot="1" x14ac:dyDescent="0.3">
      <c r="A183" s="61" t="s">
        <v>629</v>
      </c>
      <c r="B183" s="53">
        <v>45960</v>
      </c>
      <c r="C183" s="53">
        <v>46343</v>
      </c>
      <c r="D183" s="54">
        <v>0</v>
      </c>
      <c r="E183" s="54">
        <v>0</v>
      </c>
      <c r="F183" s="54">
        <v>0</v>
      </c>
      <c r="G183" s="54">
        <v>0</v>
      </c>
      <c r="H183" s="55">
        <v>4940</v>
      </c>
      <c r="I183" s="62">
        <v>4940</v>
      </c>
    </row>
    <row r="184" spans="1:9" ht="15.75" thickBot="1" x14ac:dyDescent="0.3">
      <c r="A184" s="59" t="s">
        <v>614</v>
      </c>
      <c r="B184" s="50">
        <v>45960</v>
      </c>
      <c r="C184" s="50">
        <v>46343</v>
      </c>
      <c r="D184" s="51">
        <v>0</v>
      </c>
      <c r="E184" s="51">
        <v>0</v>
      </c>
      <c r="F184" s="51">
        <v>0</v>
      </c>
      <c r="G184" s="51">
        <v>0</v>
      </c>
      <c r="H184" s="52">
        <v>4948.33</v>
      </c>
      <c r="I184" s="60">
        <v>4948.33</v>
      </c>
    </row>
    <row r="185" spans="1:9" ht="15.75" thickBot="1" x14ac:dyDescent="0.3">
      <c r="A185" s="61" t="s">
        <v>615</v>
      </c>
      <c r="B185" s="53">
        <v>45960</v>
      </c>
      <c r="C185" s="53">
        <v>46343</v>
      </c>
      <c r="D185" s="54">
        <v>0</v>
      </c>
      <c r="E185" s="54">
        <v>0</v>
      </c>
      <c r="F185" s="54">
        <v>0</v>
      </c>
      <c r="G185" s="54">
        <v>0</v>
      </c>
      <c r="H185" s="55">
        <v>4940</v>
      </c>
      <c r="I185" s="62">
        <v>4940</v>
      </c>
    </row>
    <row r="186" spans="1:9" ht="15.75" thickBot="1" x14ac:dyDescent="0.3">
      <c r="A186" s="59" t="s">
        <v>630</v>
      </c>
      <c r="B186" s="50">
        <v>45960</v>
      </c>
      <c r="C186" s="50">
        <v>46343</v>
      </c>
      <c r="D186" s="51">
        <v>0</v>
      </c>
      <c r="E186" s="51">
        <v>0</v>
      </c>
      <c r="F186" s="51">
        <v>0</v>
      </c>
      <c r="G186" s="51">
        <v>0</v>
      </c>
      <c r="H186" s="52">
        <v>2940</v>
      </c>
      <c r="I186" s="60">
        <v>2940</v>
      </c>
    </row>
    <row r="187" spans="1:9" ht="15.75" thickBot="1" x14ac:dyDescent="0.3">
      <c r="A187" s="61" t="s">
        <v>631</v>
      </c>
      <c r="B187" s="53">
        <v>45960</v>
      </c>
      <c r="C187" s="53">
        <v>45961</v>
      </c>
      <c r="D187" s="54">
        <v>0</v>
      </c>
      <c r="E187" s="54">
        <v>0</v>
      </c>
      <c r="F187" s="54">
        <v>0</v>
      </c>
      <c r="G187" s="54">
        <v>0</v>
      </c>
      <c r="H187" s="55">
        <v>3000</v>
      </c>
      <c r="I187" s="62">
        <v>3000</v>
      </c>
    </row>
    <row r="188" spans="1:9" ht="15.75" thickBot="1" x14ac:dyDescent="0.3">
      <c r="A188" s="59" t="s">
        <v>632</v>
      </c>
      <c r="B188" s="50">
        <v>45960</v>
      </c>
      <c r="C188" s="50">
        <v>46343</v>
      </c>
      <c r="D188" s="51">
        <v>0</v>
      </c>
      <c r="E188" s="51">
        <v>0</v>
      </c>
      <c r="F188" s="51">
        <v>0</v>
      </c>
      <c r="G188" s="51">
        <v>0</v>
      </c>
      <c r="H188" s="52">
        <v>2940</v>
      </c>
      <c r="I188" s="60">
        <v>2940</v>
      </c>
    </row>
    <row r="189" spans="1:9" ht="15.75" thickBot="1" x14ac:dyDescent="0.3">
      <c r="A189" s="61" t="s">
        <v>244</v>
      </c>
      <c r="B189" s="53">
        <v>45944</v>
      </c>
      <c r="C189" s="53">
        <v>45930</v>
      </c>
      <c r="D189" s="54">
        <v>0</v>
      </c>
      <c r="E189" s="54">
        <v>0</v>
      </c>
      <c r="F189" s="54">
        <v>0</v>
      </c>
      <c r="G189" s="54">
        <v>0</v>
      </c>
      <c r="H189" s="55">
        <v>1000</v>
      </c>
      <c r="I189" s="62">
        <v>1000</v>
      </c>
    </row>
    <row r="190" spans="1:9" ht="15.75" thickBot="1" x14ac:dyDescent="0.3">
      <c r="A190" s="59" t="s">
        <v>644</v>
      </c>
      <c r="B190" s="50">
        <v>45960</v>
      </c>
      <c r="C190" s="50">
        <v>46356</v>
      </c>
      <c r="D190" s="51">
        <v>0</v>
      </c>
      <c r="E190" s="51">
        <v>0</v>
      </c>
      <c r="F190" s="51">
        <v>0</v>
      </c>
      <c r="G190" s="51">
        <v>0</v>
      </c>
      <c r="H190" s="52">
        <v>4940</v>
      </c>
      <c r="I190" s="60">
        <v>4940</v>
      </c>
    </row>
    <row r="191" spans="1:9" ht="15.75" thickBot="1" x14ac:dyDescent="0.3">
      <c r="A191" s="61" t="s">
        <v>634</v>
      </c>
      <c r="B191" s="53">
        <v>45960</v>
      </c>
      <c r="C191" s="53">
        <v>45961</v>
      </c>
      <c r="D191" s="54">
        <v>0</v>
      </c>
      <c r="E191" s="54">
        <v>0</v>
      </c>
      <c r="F191" s="54">
        <v>0</v>
      </c>
      <c r="G191" s="54">
        <v>0</v>
      </c>
      <c r="H191" s="55">
        <v>3000</v>
      </c>
      <c r="I191" s="62">
        <v>3000</v>
      </c>
    </row>
    <row r="192" spans="1:9" ht="15.75" thickBot="1" x14ac:dyDescent="0.3">
      <c r="A192" s="59" t="s">
        <v>635</v>
      </c>
      <c r="B192" s="50">
        <v>45960</v>
      </c>
      <c r="C192" s="50">
        <v>45961</v>
      </c>
      <c r="D192" s="51">
        <v>0</v>
      </c>
      <c r="E192" s="51">
        <v>0</v>
      </c>
      <c r="F192" s="51">
        <v>0</v>
      </c>
      <c r="G192" s="51">
        <v>0</v>
      </c>
      <c r="H192" s="52">
        <v>1500</v>
      </c>
      <c r="I192" s="60">
        <v>1500</v>
      </c>
    </row>
    <row r="193" spans="1:9" ht="15.75" thickBot="1" x14ac:dyDescent="0.3">
      <c r="A193" s="61" t="s">
        <v>645</v>
      </c>
      <c r="B193" s="53">
        <v>45960</v>
      </c>
      <c r="C193" s="53">
        <v>46343</v>
      </c>
      <c r="D193" s="54">
        <v>0</v>
      </c>
      <c r="E193" s="54">
        <v>0</v>
      </c>
      <c r="F193" s="54">
        <v>0</v>
      </c>
      <c r="G193" s="54">
        <v>0</v>
      </c>
      <c r="H193" s="55">
        <v>2940</v>
      </c>
      <c r="I193" s="62">
        <v>2940</v>
      </c>
    </row>
    <row r="194" spans="1:9" ht="15.75" thickBot="1" x14ac:dyDescent="0.3">
      <c r="A194" s="59" t="s">
        <v>646</v>
      </c>
      <c r="B194" s="50">
        <v>45960</v>
      </c>
      <c r="C194" s="50">
        <v>46356</v>
      </c>
      <c r="D194" s="51">
        <v>0</v>
      </c>
      <c r="E194" s="51">
        <v>0</v>
      </c>
      <c r="F194" s="51">
        <v>0</v>
      </c>
      <c r="G194" s="51">
        <v>0</v>
      </c>
      <c r="H194" s="52">
        <v>2940</v>
      </c>
      <c r="I194" s="60">
        <v>2940</v>
      </c>
    </row>
    <row r="195" spans="1:9" ht="15.75" thickBot="1" x14ac:dyDescent="0.3">
      <c r="A195" s="61" t="s">
        <v>43</v>
      </c>
      <c r="B195" s="53">
        <v>45960</v>
      </c>
      <c r="C195" s="53">
        <v>46343</v>
      </c>
      <c r="D195" s="54">
        <v>0</v>
      </c>
      <c r="E195" s="54">
        <v>0</v>
      </c>
      <c r="F195" s="54">
        <v>0</v>
      </c>
      <c r="G195" s="54">
        <v>0</v>
      </c>
      <c r="H195" s="55">
        <v>3000</v>
      </c>
      <c r="I195" s="62">
        <v>3000</v>
      </c>
    </row>
    <row r="196" spans="1:9" ht="15.75" thickBot="1" x14ac:dyDescent="0.3">
      <c r="A196" s="59" t="s">
        <v>637</v>
      </c>
      <c r="B196" s="50">
        <v>45960</v>
      </c>
      <c r="C196" s="50">
        <v>46343</v>
      </c>
      <c r="D196" s="51">
        <v>0</v>
      </c>
      <c r="E196" s="51">
        <v>0</v>
      </c>
      <c r="F196" s="51">
        <v>0</v>
      </c>
      <c r="G196" s="51">
        <v>0</v>
      </c>
      <c r="H196" s="52">
        <v>4940</v>
      </c>
      <c r="I196" s="60">
        <v>4940</v>
      </c>
    </row>
    <row r="197" spans="1:9" ht="15.75" thickBot="1" x14ac:dyDescent="0.3">
      <c r="A197" s="61" t="s">
        <v>647</v>
      </c>
      <c r="B197" s="53">
        <v>45960</v>
      </c>
      <c r="C197" s="53">
        <v>46022</v>
      </c>
      <c r="D197" s="54">
        <v>0</v>
      </c>
      <c r="E197" s="54">
        <v>0</v>
      </c>
      <c r="F197" s="54">
        <v>0</v>
      </c>
      <c r="G197" s="54">
        <v>0</v>
      </c>
      <c r="H197" s="55">
        <v>2940</v>
      </c>
      <c r="I197" s="62">
        <v>2940</v>
      </c>
    </row>
    <row r="198" spans="1:9" ht="15.75" thickBot="1" x14ac:dyDescent="0.3">
      <c r="A198" s="59" t="s">
        <v>638</v>
      </c>
      <c r="B198" s="50">
        <v>45960</v>
      </c>
      <c r="C198" s="50">
        <v>46343</v>
      </c>
      <c r="D198" s="51">
        <v>0</v>
      </c>
      <c r="E198" s="51">
        <v>0</v>
      </c>
      <c r="F198" s="51">
        <v>0</v>
      </c>
      <c r="G198" s="51">
        <v>0</v>
      </c>
      <c r="H198" s="52">
        <v>1440</v>
      </c>
      <c r="I198" s="60">
        <v>1440</v>
      </c>
    </row>
    <row r="199" spans="1:9" ht="15.75" thickBot="1" x14ac:dyDescent="0.3">
      <c r="A199" s="61" t="s">
        <v>616</v>
      </c>
      <c r="B199" s="53">
        <v>45960</v>
      </c>
      <c r="C199" s="53">
        <v>46343</v>
      </c>
      <c r="D199" s="54">
        <v>0</v>
      </c>
      <c r="E199" s="54">
        <v>0</v>
      </c>
      <c r="F199" s="54">
        <v>0</v>
      </c>
      <c r="G199" s="54">
        <v>0</v>
      </c>
      <c r="H199" s="55">
        <v>4940</v>
      </c>
      <c r="I199" s="62">
        <v>4940</v>
      </c>
    </row>
    <row r="200" spans="1:9" ht="15.75" thickBot="1" x14ac:dyDescent="0.3">
      <c r="A200" s="59" t="s">
        <v>617</v>
      </c>
      <c r="B200" s="50">
        <v>45960</v>
      </c>
      <c r="C200" s="50">
        <v>46343</v>
      </c>
      <c r="D200" s="51">
        <v>0</v>
      </c>
      <c r="E200" s="51">
        <v>0</v>
      </c>
      <c r="F200" s="51">
        <v>0</v>
      </c>
      <c r="G200" s="51">
        <v>0</v>
      </c>
      <c r="H200" s="52">
        <v>4940</v>
      </c>
      <c r="I200" s="60">
        <v>4940</v>
      </c>
    </row>
    <row r="201" spans="1:9" ht="15.75" thickBot="1" x14ac:dyDescent="0.3">
      <c r="A201" s="61" t="s">
        <v>639</v>
      </c>
      <c r="B201" s="53">
        <v>45960</v>
      </c>
      <c r="C201" s="53">
        <v>46343</v>
      </c>
      <c r="D201" s="54">
        <v>0</v>
      </c>
      <c r="E201" s="54">
        <v>0</v>
      </c>
      <c r="F201" s="54">
        <v>0</v>
      </c>
      <c r="G201" s="54">
        <v>0</v>
      </c>
      <c r="H201" s="55">
        <v>2940</v>
      </c>
      <c r="I201" s="62">
        <v>2940</v>
      </c>
    </row>
    <row r="202" spans="1:9" ht="15.75" thickBot="1" x14ac:dyDescent="0.3">
      <c r="A202" s="59" t="s">
        <v>648</v>
      </c>
      <c r="B202" s="50">
        <v>45944</v>
      </c>
      <c r="C202" s="50">
        <v>45961</v>
      </c>
      <c r="D202" s="51">
        <v>0</v>
      </c>
      <c r="E202" s="51">
        <v>0</v>
      </c>
      <c r="F202" s="51">
        <v>0</v>
      </c>
      <c r="G202" s="51">
        <v>0</v>
      </c>
      <c r="H202" s="52">
        <v>3000</v>
      </c>
      <c r="I202" s="60">
        <v>3000</v>
      </c>
    </row>
    <row r="203" spans="1:9" ht="15.75" thickBot="1" x14ac:dyDescent="0.3">
      <c r="A203" s="61" t="s">
        <v>648</v>
      </c>
      <c r="B203" s="53">
        <v>45944</v>
      </c>
      <c r="C203" s="53">
        <v>45961</v>
      </c>
      <c r="D203" s="54">
        <v>0</v>
      </c>
      <c r="E203" s="54">
        <v>0</v>
      </c>
      <c r="F203" s="54">
        <v>0</v>
      </c>
      <c r="G203" s="54">
        <v>0</v>
      </c>
      <c r="H203" s="55">
        <v>3000</v>
      </c>
      <c r="I203" s="62">
        <v>3000</v>
      </c>
    </row>
    <row r="204" spans="1:9" ht="15.75" thickBot="1" x14ac:dyDescent="0.3">
      <c r="A204" s="59" t="s">
        <v>648</v>
      </c>
      <c r="B204" s="50">
        <v>45960</v>
      </c>
      <c r="C204" s="50">
        <v>45961</v>
      </c>
      <c r="D204" s="51">
        <v>0</v>
      </c>
      <c r="E204" s="51">
        <v>0</v>
      </c>
      <c r="F204" s="51">
        <v>0</v>
      </c>
      <c r="G204" s="51">
        <v>0</v>
      </c>
      <c r="H204" s="52">
        <v>3000</v>
      </c>
      <c r="I204" s="60">
        <v>3000</v>
      </c>
    </row>
    <row r="205" spans="1:9" ht="15.75" thickBot="1" x14ac:dyDescent="0.3">
      <c r="A205" s="61" t="s">
        <v>640</v>
      </c>
      <c r="B205" s="53">
        <v>45960</v>
      </c>
      <c r="C205" s="53">
        <v>46343</v>
      </c>
      <c r="D205" s="54">
        <v>0</v>
      </c>
      <c r="E205" s="54">
        <v>0</v>
      </c>
      <c r="F205" s="54">
        <v>0</v>
      </c>
      <c r="G205" s="54">
        <v>0</v>
      </c>
      <c r="H205" s="55">
        <v>1440</v>
      </c>
      <c r="I205" s="62">
        <v>1440</v>
      </c>
    </row>
    <row r="206" spans="1:9" ht="15.75" thickBot="1" x14ac:dyDescent="0.3">
      <c r="A206" s="59" t="s">
        <v>618</v>
      </c>
      <c r="B206" s="50">
        <v>45960</v>
      </c>
      <c r="C206" s="50">
        <v>46343</v>
      </c>
      <c r="D206" s="51">
        <v>0</v>
      </c>
      <c r="E206" s="51">
        <v>0</v>
      </c>
      <c r="F206" s="51">
        <v>0</v>
      </c>
      <c r="G206" s="51">
        <v>0</v>
      </c>
      <c r="H206" s="52">
        <v>4940</v>
      </c>
      <c r="I206" s="60">
        <v>4940</v>
      </c>
    </row>
    <row r="207" spans="1:9" ht="15.75" thickBot="1" x14ac:dyDescent="0.3">
      <c r="A207" s="113" t="s">
        <v>245</v>
      </c>
      <c r="B207" s="114"/>
      <c r="C207" s="115"/>
      <c r="D207" s="56">
        <v>0</v>
      </c>
      <c r="E207" s="56">
        <v>0</v>
      </c>
      <c r="F207" s="56">
        <v>0</v>
      </c>
      <c r="G207" s="56">
        <v>0</v>
      </c>
      <c r="H207" s="57">
        <v>138196.66</v>
      </c>
      <c r="I207" s="63">
        <v>138196.66</v>
      </c>
    </row>
    <row r="208" spans="1:9" ht="21" customHeight="1" thickBot="1" x14ac:dyDescent="0.3">
      <c r="A208" s="131" t="s">
        <v>477</v>
      </c>
      <c r="B208" s="132"/>
      <c r="C208" s="132"/>
      <c r="D208" s="132"/>
      <c r="E208" s="132"/>
      <c r="F208" s="132"/>
      <c r="G208" s="132"/>
      <c r="H208" s="132"/>
      <c r="I208" s="133"/>
    </row>
    <row r="209" spans="1:9" ht="15.75" thickBot="1" x14ac:dyDescent="0.3">
      <c r="A209" s="61" t="s">
        <v>610</v>
      </c>
      <c r="B209" s="53">
        <v>45989</v>
      </c>
      <c r="C209" s="53">
        <v>46022</v>
      </c>
      <c r="D209" s="54">
        <v>0</v>
      </c>
      <c r="E209" s="54">
        <v>0</v>
      </c>
      <c r="F209" s="54">
        <v>0</v>
      </c>
      <c r="G209" s="54">
        <v>0</v>
      </c>
      <c r="H209" s="55">
        <v>4250</v>
      </c>
      <c r="I209" s="62">
        <v>4250</v>
      </c>
    </row>
    <row r="210" spans="1:9" ht="15.75" thickBot="1" x14ac:dyDescent="0.3">
      <c r="A210" s="59" t="s">
        <v>622</v>
      </c>
      <c r="B210" s="50">
        <v>45989</v>
      </c>
      <c r="C210" s="50">
        <v>46081</v>
      </c>
      <c r="D210" s="51">
        <v>0</v>
      </c>
      <c r="E210" s="51">
        <v>0</v>
      </c>
      <c r="F210" s="51">
        <v>0</v>
      </c>
      <c r="G210" s="51">
        <v>0</v>
      </c>
      <c r="H210" s="52">
        <v>1500</v>
      </c>
      <c r="I210" s="60">
        <v>1500</v>
      </c>
    </row>
    <row r="211" spans="1:9" ht="15.75" thickBot="1" x14ac:dyDescent="0.3">
      <c r="A211" s="61" t="s">
        <v>611</v>
      </c>
      <c r="B211" s="53">
        <v>45989</v>
      </c>
      <c r="C211" s="53">
        <v>46343</v>
      </c>
      <c r="D211" s="54">
        <v>0</v>
      </c>
      <c r="E211" s="54">
        <v>0</v>
      </c>
      <c r="F211" s="54">
        <v>0</v>
      </c>
      <c r="G211" s="54">
        <v>0</v>
      </c>
      <c r="H211" s="55">
        <v>4940</v>
      </c>
      <c r="I211" s="62">
        <v>4940</v>
      </c>
    </row>
    <row r="212" spans="1:9" ht="15.75" thickBot="1" x14ac:dyDescent="0.3">
      <c r="A212" s="59" t="s">
        <v>623</v>
      </c>
      <c r="B212" s="50">
        <v>45989</v>
      </c>
      <c r="C212" s="50">
        <v>46081</v>
      </c>
      <c r="D212" s="51">
        <v>0</v>
      </c>
      <c r="E212" s="51">
        <v>0</v>
      </c>
      <c r="F212" s="51">
        <v>0</v>
      </c>
      <c r="G212" s="51">
        <v>0</v>
      </c>
      <c r="H212" s="52">
        <v>3000</v>
      </c>
      <c r="I212" s="60">
        <v>3000</v>
      </c>
    </row>
    <row r="213" spans="1:9" ht="15.75" thickBot="1" x14ac:dyDescent="0.3">
      <c r="A213" s="61" t="s">
        <v>624</v>
      </c>
      <c r="B213" s="53">
        <v>45989</v>
      </c>
      <c r="C213" s="53">
        <v>46343</v>
      </c>
      <c r="D213" s="54">
        <v>0</v>
      </c>
      <c r="E213" s="54">
        <v>0</v>
      </c>
      <c r="F213" s="54">
        <v>0</v>
      </c>
      <c r="G213" s="54">
        <v>0</v>
      </c>
      <c r="H213" s="55">
        <v>2940</v>
      </c>
      <c r="I213" s="62">
        <v>2940</v>
      </c>
    </row>
    <row r="214" spans="1:9" ht="15.75" thickBot="1" x14ac:dyDescent="0.3">
      <c r="A214" s="59" t="s">
        <v>612</v>
      </c>
      <c r="B214" s="50">
        <v>45989</v>
      </c>
      <c r="C214" s="50">
        <v>46343</v>
      </c>
      <c r="D214" s="51">
        <v>0</v>
      </c>
      <c r="E214" s="51">
        <v>0</v>
      </c>
      <c r="F214" s="51">
        <v>0</v>
      </c>
      <c r="G214" s="51">
        <v>0</v>
      </c>
      <c r="H214" s="52">
        <v>4940</v>
      </c>
      <c r="I214" s="60">
        <v>4940</v>
      </c>
    </row>
    <row r="215" spans="1:9" ht="15.75" thickBot="1" x14ac:dyDescent="0.3">
      <c r="A215" s="61" t="s">
        <v>613</v>
      </c>
      <c r="B215" s="53">
        <v>45989</v>
      </c>
      <c r="C215" s="53">
        <v>46343</v>
      </c>
      <c r="D215" s="54">
        <v>0</v>
      </c>
      <c r="E215" s="54">
        <v>0</v>
      </c>
      <c r="F215" s="54">
        <v>0</v>
      </c>
      <c r="G215" s="54">
        <v>0</v>
      </c>
      <c r="H215" s="55">
        <v>4940</v>
      </c>
      <c r="I215" s="62">
        <v>4940</v>
      </c>
    </row>
    <row r="216" spans="1:9" ht="15.75" thickBot="1" x14ac:dyDescent="0.3">
      <c r="A216" s="59" t="s">
        <v>78</v>
      </c>
      <c r="B216" s="50">
        <v>45989</v>
      </c>
      <c r="C216" s="50">
        <v>46343</v>
      </c>
      <c r="D216" s="51">
        <v>0</v>
      </c>
      <c r="E216" s="51">
        <v>0</v>
      </c>
      <c r="F216" s="51">
        <v>0</v>
      </c>
      <c r="G216" s="51">
        <v>0</v>
      </c>
      <c r="H216" s="52">
        <v>4948.33</v>
      </c>
      <c r="I216" s="60">
        <v>4948.33</v>
      </c>
    </row>
    <row r="217" spans="1:9" ht="15.75" thickBot="1" x14ac:dyDescent="0.3">
      <c r="A217" s="61" t="s">
        <v>649</v>
      </c>
      <c r="B217" s="53">
        <v>45989</v>
      </c>
      <c r="C217" s="53">
        <v>46053</v>
      </c>
      <c r="D217" s="54">
        <v>0</v>
      </c>
      <c r="E217" s="54">
        <v>0</v>
      </c>
      <c r="F217" s="54">
        <v>0</v>
      </c>
      <c r="G217" s="54">
        <v>0</v>
      </c>
      <c r="H217" s="55">
        <v>1200</v>
      </c>
      <c r="I217" s="62">
        <v>1200</v>
      </c>
    </row>
    <row r="218" spans="1:9" ht="15.75" thickBot="1" x14ac:dyDescent="0.3">
      <c r="A218" s="59" t="s">
        <v>649</v>
      </c>
      <c r="B218" s="50">
        <v>45989</v>
      </c>
      <c r="C218" s="50">
        <v>46053</v>
      </c>
      <c r="D218" s="51">
        <v>0</v>
      </c>
      <c r="E218" s="51">
        <v>0</v>
      </c>
      <c r="F218" s="51">
        <v>0</v>
      </c>
      <c r="G218" s="51">
        <v>0</v>
      </c>
      <c r="H218" s="52">
        <v>1200</v>
      </c>
      <c r="I218" s="60">
        <v>1200</v>
      </c>
    </row>
    <row r="219" spans="1:9" ht="15.75" thickBot="1" x14ac:dyDescent="0.3">
      <c r="A219" s="61" t="s">
        <v>626</v>
      </c>
      <c r="B219" s="53">
        <v>45989</v>
      </c>
      <c r="C219" s="53">
        <v>46343</v>
      </c>
      <c r="D219" s="54">
        <v>0</v>
      </c>
      <c r="E219" s="54">
        <v>0</v>
      </c>
      <c r="F219" s="54">
        <v>0</v>
      </c>
      <c r="G219" s="54">
        <v>0</v>
      </c>
      <c r="H219" s="55">
        <v>3000</v>
      </c>
      <c r="I219" s="62">
        <v>3000</v>
      </c>
    </row>
    <row r="220" spans="1:9" ht="15.75" thickBot="1" x14ac:dyDescent="0.3">
      <c r="A220" s="59" t="s">
        <v>627</v>
      </c>
      <c r="B220" s="50">
        <v>45989</v>
      </c>
      <c r="C220" s="50">
        <v>46343</v>
      </c>
      <c r="D220" s="51">
        <v>0</v>
      </c>
      <c r="E220" s="51">
        <v>0</v>
      </c>
      <c r="F220" s="51">
        <v>0</v>
      </c>
      <c r="G220" s="51">
        <v>0</v>
      </c>
      <c r="H220" s="52">
        <v>2940</v>
      </c>
      <c r="I220" s="60">
        <v>2940</v>
      </c>
    </row>
    <row r="221" spans="1:9" ht="15.75" thickBot="1" x14ac:dyDescent="0.3">
      <c r="A221" s="61" t="s">
        <v>628</v>
      </c>
      <c r="B221" s="53">
        <v>45989</v>
      </c>
      <c r="C221" s="53">
        <v>46081</v>
      </c>
      <c r="D221" s="54">
        <v>0</v>
      </c>
      <c r="E221" s="54">
        <v>0</v>
      </c>
      <c r="F221" s="54">
        <v>0</v>
      </c>
      <c r="G221" s="54">
        <v>0</v>
      </c>
      <c r="H221" s="55">
        <v>3000</v>
      </c>
      <c r="I221" s="62">
        <v>3000</v>
      </c>
    </row>
    <row r="222" spans="1:9" ht="15.75" thickBot="1" x14ac:dyDescent="0.3">
      <c r="A222" s="59" t="s">
        <v>629</v>
      </c>
      <c r="B222" s="50">
        <v>45989</v>
      </c>
      <c r="C222" s="50">
        <v>46343</v>
      </c>
      <c r="D222" s="51">
        <v>0</v>
      </c>
      <c r="E222" s="51">
        <v>0</v>
      </c>
      <c r="F222" s="51">
        <v>0</v>
      </c>
      <c r="G222" s="51">
        <v>0</v>
      </c>
      <c r="H222" s="52">
        <v>4940</v>
      </c>
      <c r="I222" s="60">
        <v>4940</v>
      </c>
    </row>
    <row r="223" spans="1:9" ht="15.75" thickBot="1" x14ac:dyDescent="0.3">
      <c r="A223" s="61" t="s">
        <v>614</v>
      </c>
      <c r="B223" s="53">
        <v>45989</v>
      </c>
      <c r="C223" s="53">
        <v>46343</v>
      </c>
      <c r="D223" s="54">
        <v>0</v>
      </c>
      <c r="E223" s="54">
        <v>0</v>
      </c>
      <c r="F223" s="54">
        <v>0</v>
      </c>
      <c r="G223" s="54">
        <v>0</v>
      </c>
      <c r="H223" s="55">
        <v>4948.33</v>
      </c>
      <c r="I223" s="62">
        <v>4948.33</v>
      </c>
    </row>
    <row r="224" spans="1:9" ht="15.75" thickBot="1" x14ac:dyDescent="0.3">
      <c r="A224" s="59" t="s">
        <v>615</v>
      </c>
      <c r="B224" s="50">
        <v>45989</v>
      </c>
      <c r="C224" s="50">
        <v>46343</v>
      </c>
      <c r="D224" s="51">
        <v>0</v>
      </c>
      <c r="E224" s="51">
        <v>0</v>
      </c>
      <c r="F224" s="51">
        <v>0</v>
      </c>
      <c r="G224" s="51">
        <v>0</v>
      </c>
      <c r="H224" s="52">
        <v>4940</v>
      </c>
      <c r="I224" s="60">
        <v>4940</v>
      </c>
    </row>
    <row r="225" spans="1:9" ht="15.75" thickBot="1" x14ac:dyDescent="0.3">
      <c r="A225" s="61" t="s">
        <v>650</v>
      </c>
      <c r="B225" s="53">
        <v>45989</v>
      </c>
      <c r="C225" s="53">
        <v>46053</v>
      </c>
      <c r="D225" s="54">
        <v>0</v>
      </c>
      <c r="E225" s="54">
        <v>0</v>
      </c>
      <c r="F225" s="54">
        <v>0</v>
      </c>
      <c r="G225" s="54">
        <v>0</v>
      </c>
      <c r="H225" s="55">
        <v>2394</v>
      </c>
      <c r="I225" s="62">
        <v>2394</v>
      </c>
    </row>
    <row r="226" spans="1:9" ht="15.75" thickBot="1" x14ac:dyDescent="0.3">
      <c r="A226" s="59" t="s">
        <v>650</v>
      </c>
      <c r="B226" s="50">
        <v>45989</v>
      </c>
      <c r="C226" s="50">
        <v>46053</v>
      </c>
      <c r="D226" s="51">
        <v>0</v>
      </c>
      <c r="E226" s="51">
        <v>0</v>
      </c>
      <c r="F226" s="51">
        <v>0</v>
      </c>
      <c r="G226" s="51">
        <v>0</v>
      </c>
      <c r="H226" s="52">
        <v>2394</v>
      </c>
      <c r="I226" s="60">
        <v>2394</v>
      </c>
    </row>
    <row r="227" spans="1:9" ht="15.75" thickBot="1" x14ac:dyDescent="0.3">
      <c r="A227" s="61" t="s">
        <v>630</v>
      </c>
      <c r="B227" s="53">
        <v>45989</v>
      </c>
      <c r="C227" s="53">
        <v>46343</v>
      </c>
      <c r="D227" s="54">
        <v>0</v>
      </c>
      <c r="E227" s="54">
        <v>0</v>
      </c>
      <c r="F227" s="54">
        <v>0</v>
      </c>
      <c r="G227" s="54">
        <v>0</v>
      </c>
      <c r="H227" s="55">
        <v>2940</v>
      </c>
      <c r="I227" s="62">
        <v>2940</v>
      </c>
    </row>
    <row r="228" spans="1:9" ht="15.75" thickBot="1" x14ac:dyDescent="0.3">
      <c r="A228" s="59" t="s">
        <v>651</v>
      </c>
      <c r="B228" s="50">
        <v>45975</v>
      </c>
      <c r="C228" s="50">
        <v>46343</v>
      </c>
      <c r="D228" s="51">
        <v>0</v>
      </c>
      <c r="E228" s="51">
        <v>0</v>
      </c>
      <c r="F228" s="51">
        <v>0</v>
      </c>
      <c r="G228" s="51">
        <v>0</v>
      </c>
      <c r="H228" s="52">
        <v>1470</v>
      </c>
      <c r="I228" s="60">
        <v>1470</v>
      </c>
    </row>
    <row r="229" spans="1:9" ht="15.75" thickBot="1" x14ac:dyDescent="0.3">
      <c r="A229" s="61" t="s">
        <v>651</v>
      </c>
      <c r="B229" s="53">
        <v>45989</v>
      </c>
      <c r="C229" s="53">
        <v>46343</v>
      </c>
      <c r="D229" s="54">
        <v>0</v>
      </c>
      <c r="E229" s="54">
        <v>0</v>
      </c>
      <c r="F229" s="54">
        <v>0</v>
      </c>
      <c r="G229" s="54">
        <v>0</v>
      </c>
      <c r="H229" s="55">
        <v>2940</v>
      </c>
      <c r="I229" s="62">
        <v>2940</v>
      </c>
    </row>
    <row r="230" spans="1:9" ht="15.75" thickBot="1" x14ac:dyDescent="0.3">
      <c r="A230" s="59" t="s">
        <v>632</v>
      </c>
      <c r="B230" s="50">
        <v>45989</v>
      </c>
      <c r="C230" s="50">
        <v>46343</v>
      </c>
      <c r="D230" s="51">
        <v>0</v>
      </c>
      <c r="E230" s="51">
        <v>0</v>
      </c>
      <c r="F230" s="51">
        <v>0</v>
      </c>
      <c r="G230" s="51">
        <v>0</v>
      </c>
      <c r="H230" s="52">
        <v>2940</v>
      </c>
      <c r="I230" s="60">
        <v>2940</v>
      </c>
    </row>
    <row r="231" spans="1:9" ht="15.75" thickBot="1" x14ac:dyDescent="0.3">
      <c r="A231" s="61" t="s">
        <v>644</v>
      </c>
      <c r="B231" s="53">
        <v>45989</v>
      </c>
      <c r="C231" s="53">
        <v>46356</v>
      </c>
      <c r="D231" s="54">
        <v>0</v>
      </c>
      <c r="E231" s="54">
        <v>0</v>
      </c>
      <c r="F231" s="54">
        <v>0</v>
      </c>
      <c r="G231" s="54">
        <v>0</v>
      </c>
      <c r="H231" s="55">
        <v>4940</v>
      </c>
      <c r="I231" s="62">
        <v>4940</v>
      </c>
    </row>
    <row r="232" spans="1:9" ht="15.75" thickBot="1" x14ac:dyDescent="0.3">
      <c r="A232" s="59" t="s">
        <v>634</v>
      </c>
      <c r="B232" s="50">
        <v>45989</v>
      </c>
      <c r="C232" s="50">
        <v>46081</v>
      </c>
      <c r="D232" s="51">
        <v>0</v>
      </c>
      <c r="E232" s="51">
        <v>0</v>
      </c>
      <c r="F232" s="51">
        <v>0</v>
      </c>
      <c r="G232" s="51">
        <v>0</v>
      </c>
      <c r="H232" s="52">
        <v>3000</v>
      </c>
      <c r="I232" s="60">
        <v>3000</v>
      </c>
    </row>
    <row r="233" spans="1:9" ht="15.75" thickBot="1" x14ac:dyDescent="0.3">
      <c r="A233" s="61" t="s">
        <v>635</v>
      </c>
      <c r="B233" s="53">
        <v>45989</v>
      </c>
      <c r="C233" s="53">
        <v>46081</v>
      </c>
      <c r="D233" s="54">
        <v>0</v>
      </c>
      <c r="E233" s="54">
        <v>0</v>
      </c>
      <c r="F233" s="54">
        <v>0</v>
      </c>
      <c r="G233" s="54">
        <v>0</v>
      </c>
      <c r="H233" s="55">
        <v>1500</v>
      </c>
      <c r="I233" s="62">
        <v>1500</v>
      </c>
    </row>
    <row r="234" spans="1:9" ht="15.75" thickBot="1" x14ac:dyDescent="0.3">
      <c r="A234" s="59" t="s">
        <v>645</v>
      </c>
      <c r="B234" s="50">
        <v>45989</v>
      </c>
      <c r="C234" s="50">
        <v>46343</v>
      </c>
      <c r="D234" s="51">
        <v>0</v>
      </c>
      <c r="E234" s="51">
        <v>0</v>
      </c>
      <c r="F234" s="51">
        <v>0</v>
      </c>
      <c r="G234" s="51">
        <v>0</v>
      </c>
      <c r="H234" s="52">
        <v>2940</v>
      </c>
      <c r="I234" s="60">
        <v>2940</v>
      </c>
    </row>
    <row r="235" spans="1:9" ht="15.75" thickBot="1" x14ac:dyDescent="0.3">
      <c r="A235" s="61" t="s">
        <v>646</v>
      </c>
      <c r="B235" s="53">
        <v>45989</v>
      </c>
      <c r="C235" s="53">
        <v>46356</v>
      </c>
      <c r="D235" s="54">
        <v>0</v>
      </c>
      <c r="E235" s="54">
        <v>0</v>
      </c>
      <c r="F235" s="54">
        <v>0</v>
      </c>
      <c r="G235" s="54">
        <v>0</v>
      </c>
      <c r="H235" s="55">
        <v>2940</v>
      </c>
      <c r="I235" s="62">
        <v>2940</v>
      </c>
    </row>
    <row r="236" spans="1:9" ht="15.75" thickBot="1" x14ac:dyDescent="0.3">
      <c r="A236" s="59" t="s">
        <v>43</v>
      </c>
      <c r="B236" s="50">
        <v>45989</v>
      </c>
      <c r="C236" s="50">
        <v>46343</v>
      </c>
      <c r="D236" s="51">
        <v>0</v>
      </c>
      <c r="E236" s="51">
        <v>0</v>
      </c>
      <c r="F236" s="51">
        <v>0</v>
      </c>
      <c r="G236" s="51">
        <v>0</v>
      </c>
      <c r="H236" s="52">
        <v>3000</v>
      </c>
      <c r="I236" s="60">
        <v>3000</v>
      </c>
    </row>
    <row r="237" spans="1:9" ht="15.75" thickBot="1" x14ac:dyDescent="0.3">
      <c r="A237" s="61" t="s">
        <v>637</v>
      </c>
      <c r="B237" s="53">
        <v>45989</v>
      </c>
      <c r="C237" s="53">
        <v>46343</v>
      </c>
      <c r="D237" s="54">
        <v>0</v>
      </c>
      <c r="E237" s="54">
        <v>0</v>
      </c>
      <c r="F237" s="54">
        <v>0</v>
      </c>
      <c r="G237" s="54">
        <v>0</v>
      </c>
      <c r="H237" s="55">
        <v>4940</v>
      </c>
      <c r="I237" s="62">
        <v>4940</v>
      </c>
    </row>
    <row r="238" spans="1:9" ht="15.75" thickBot="1" x14ac:dyDescent="0.3">
      <c r="A238" s="59" t="s">
        <v>647</v>
      </c>
      <c r="B238" s="50">
        <v>45989</v>
      </c>
      <c r="C238" s="50">
        <v>46022</v>
      </c>
      <c r="D238" s="51">
        <v>0</v>
      </c>
      <c r="E238" s="51">
        <v>0</v>
      </c>
      <c r="F238" s="51">
        <v>0</v>
      </c>
      <c r="G238" s="51">
        <v>0</v>
      </c>
      <c r="H238" s="52">
        <v>2940</v>
      </c>
      <c r="I238" s="60">
        <v>2940</v>
      </c>
    </row>
    <row r="239" spans="1:9" ht="15.75" thickBot="1" x14ac:dyDescent="0.3">
      <c r="A239" s="61" t="s">
        <v>652</v>
      </c>
      <c r="B239" s="53">
        <v>45966</v>
      </c>
      <c r="C239" s="53">
        <v>45960</v>
      </c>
      <c r="D239" s="54">
        <v>0</v>
      </c>
      <c r="E239" s="54">
        <v>0</v>
      </c>
      <c r="F239" s="54">
        <v>0</v>
      </c>
      <c r="G239" s="54">
        <v>0</v>
      </c>
      <c r="H239" s="55">
        <v>2000</v>
      </c>
      <c r="I239" s="62">
        <v>2000</v>
      </c>
    </row>
    <row r="240" spans="1:9" ht="15.75" thickBot="1" x14ac:dyDescent="0.3">
      <c r="A240" s="59" t="s">
        <v>638</v>
      </c>
      <c r="B240" s="50">
        <v>45989</v>
      </c>
      <c r="C240" s="50">
        <v>46343</v>
      </c>
      <c r="D240" s="51">
        <v>0</v>
      </c>
      <c r="E240" s="51">
        <v>0</v>
      </c>
      <c r="F240" s="51">
        <v>0</v>
      </c>
      <c r="G240" s="51">
        <v>0</v>
      </c>
      <c r="H240" s="52">
        <v>1440</v>
      </c>
      <c r="I240" s="60">
        <v>1440</v>
      </c>
    </row>
    <row r="241" spans="1:9" ht="15.75" thickBot="1" x14ac:dyDescent="0.3">
      <c r="A241" s="61" t="s">
        <v>616</v>
      </c>
      <c r="B241" s="53">
        <v>45989</v>
      </c>
      <c r="C241" s="53">
        <v>46343</v>
      </c>
      <c r="D241" s="54">
        <v>0</v>
      </c>
      <c r="E241" s="54">
        <v>0</v>
      </c>
      <c r="F241" s="54">
        <v>0</v>
      </c>
      <c r="G241" s="54">
        <v>0</v>
      </c>
      <c r="H241" s="55">
        <v>4940</v>
      </c>
      <c r="I241" s="62">
        <v>4940</v>
      </c>
    </row>
    <row r="242" spans="1:9" ht="15.75" thickBot="1" x14ac:dyDescent="0.3">
      <c r="A242" s="59" t="s">
        <v>617</v>
      </c>
      <c r="B242" s="50">
        <v>45989</v>
      </c>
      <c r="C242" s="50">
        <v>46343</v>
      </c>
      <c r="D242" s="51">
        <v>0</v>
      </c>
      <c r="E242" s="51">
        <v>0</v>
      </c>
      <c r="F242" s="51">
        <v>0</v>
      </c>
      <c r="G242" s="51">
        <v>0</v>
      </c>
      <c r="H242" s="52">
        <v>4940</v>
      </c>
      <c r="I242" s="60">
        <v>4940</v>
      </c>
    </row>
    <row r="243" spans="1:9" ht="15.75" thickBot="1" x14ac:dyDescent="0.3">
      <c r="A243" s="61" t="s">
        <v>639</v>
      </c>
      <c r="B243" s="53">
        <v>45989</v>
      </c>
      <c r="C243" s="53">
        <v>46343</v>
      </c>
      <c r="D243" s="54">
        <v>0</v>
      </c>
      <c r="E243" s="54">
        <v>0</v>
      </c>
      <c r="F243" s="54">
        <v>0</v>
      </c>
      <c r="G243" s="54">
        <v>0</v>
      </c>
      <c r="H243" s="55">
        <v>2940</v>
      </c>
      <c r="I243" s="62">
        <v>2940</v>
      </c>
    </row>
    <row r="244" spans="1:9" ht="15.75" thickBot="1" x14ac:dyDescent="0.3">
      <c r="A244" s="59" t="s">
        <v>648</v>
      </c>
      <c r="B244" s="50">
        <v>45989</v>
      </c>
      <c r="C244" s="50">
        <v>46081</v>
      </c>
      <c r="D244" s="51">
        <v>0</v>
      </c>
      <c r="E244" s="51">
        <v>0</v>
      </c>
      <c r="F244" s="51">
        <v>0</v>
      </c>
      <c r="G244" s="51">
        <v>0</v>
      </c>
      <c r="H244" s="52">
        <v>3000</v>
      </c>
      <c r="I244" s="60">
        <v>3000</v>
      </c>
    </row>
    <row r="245" spans="1:9" ht="15.75" thickBot="1" x14ac:dyDescent="0.3">
      <c r="A245" s="61" t="s">
        <v>640</v>
      </c>
      <c r="B245" s="53">
        <v>45989</v>
      </c>
      <c r="C245" s="53">
        <v>46343</v>
      </c>
      <c r="D245" s="54">
        <v>0</v>
      </c>
      <c r="E245" s="54">
        <v>0</v>
      </c>
      <c r="F245" s="54">
        <v>0</v>
      </c>
      <c r="G245" s="54">
        <v>0</v>
      </c>
      <c r="H245" s="55">
        <v>1440</v>
      </c>
      <c r="I245" s="62">
        <v>1440</v>
      </c>
    </row>
    <row r="246" spans="1:9" ht="15.75" thickBot="1" x14ac:dyDescent="0.3">
      <c r="A246" s="59" t="s">
        <v>618</v>
      </c>
      <c r="B246" s="50">
        <v>45989</v>
      </c>
      <c r="C246" s="50">
        <v>46343</v>
      </c>
      <c r="D246" s="51">
        <v>0</v>
      </c>
      <c r="E246" s="51">
        <v>0</v>
      </c>
      <c r="F246" s="51">
        <v>0</v>
      </c>
      <c r="G246" s="51">
        <v>0</v>
      </c>
      <c r="H246" s="52">
        <v>4940</v>
      </c>
      <c r="I246" s="60">
        <v>4940</v>
      </c>
    </row>
    <row r="247" spans="1:9" ht="15.75" thickBot="1" x14ac:dyDescent="0.3">
      <c r="A247" s="113" t="s">
        <v>245</v>
      </c>
      <c r="B247" s="114"/>
      <c r="C247" s="115"/>
      <c r="D247" s="56">
        <v>0</v>
      </c>
      <c r="E247" s="56">
        <v>0</v>
      </c>
      <c r="F247" s="56">
        <v>0</v>
      </c>
      <c r="G247" s="56">
        <v>0</v>
      </c>
      <c r="H247" s="57">
        <v>124544.66</v>
      </c>
      <c r="I247" s="63">
        <v>124544.66</v>
      </c>
    </row>
    <row r="248" spans="1:9" ht="21" customHeight="1" thickBot="1" x14ac:dyDescent="0.3">
      <c r="A248" s="131" t="s">
        <v>478</v>
      </c>
      <c r="B248" s="132"/>
      <c r="C248" s="132"/>
      <c r="D248" s="132"/>
      <c r="E248" s="132"/>
      <c r="F248" s="132"/>
      <c r="G248" s="132"/>
      <c r="H248" s="132"/>
      <c r="I248" s="133"/>
    </row>
    <row r="249" spans="1:9" ht="15.75" thickBot="1" x14ac:dyDescent="0.3">
      <c r="A249" s="61" t="s">
        <v>642</v>
      </c>
      <c r="B249" s="53">
        <v>46010</v>
      </c>
      <c r="C249" s="53">
        <v>46081</v>
      </c>
      <c r="D249" s="54">
        <v>0</v>
      </c>
      <c r="E249" s="54">
        <v>0</v>
      </c>
      <c r="F249" s="54">
        <v>0</v>
      </c>
      <c r="G249" s="54">
        <v>0</v>
      </c>
      <c r="H249" s="55">
        <v>3000</v>
      </c>
      <c r="I249" s="62">
        <v>3000</v>
      </c>
    </row>
    <row r="250" spans="1:9" ht="15.75" thickBot="1" x14ac:dyDescent="0.3">
      <c r="A250" s="59" t="s">
        <v>642</v>
      </c>
      <c r="B250" s="50">
        <v>46021</v>
      </c>
      <c r="C250" s="50">
        <v>46081</v>
      </c>
      <c r="D250" s="51">
        <v>0</v>
      </c>
      <c r="E250" s="51">
        <v>0</v>
      </c>
      <c r="F250" s="51">
        <v>0</v>
      </c>
      <c r="G250" s="51">
        <v>0</v>
      </c>
      <c r="H250" s="52">
        <v>3000</v>
      </c>
      <c r="I250" s="60">
        <v>3000</v>
      </c>
    </row>
    <row r="251" spans="1:9" ht="15.75" thickBot="1" x14ac:dyDescent="0.3">
      <c r="A251" s="61" t="s">
        <v>621</v>
      </c>
      <c r="B251" s="53">
        <v>46003</v>
      </c>
      <c r="C251" s="53">
        <v>46081</v>
      </c>
      <c r="D251" s="54">
        <v>0</v>
      </c>
      <c r="E251" s="54">
        <v>0</v>
      </c>
      <c r="F251" s="54">
        <v>0</v>
      </c>
      <c r="G251" s="54">
        <v>0</v>
      </c>
      <c r="H251" s="55">
        <v>3000</v>
      </c>
      <c r="I251" s="62">
        <v>3000</v>
      </c>
    </row>
    <row r="252" spans="1:9" ht="15.75" thickBot="1" x14ac:dyDescent="0.3">
      <c r="A252" s="59" t="s">
        <v>621</v>
      </c>
      <c r="B252" s="50">
        <v>46021</v>
      </c>
      <c r="C252" s="50">
        <v>46081</v>
      </c>
      <c r="D252" s="51">
        <v>0</v>
      </c>
      <c r="E252" s="51">
        <v>0</v>
      </c>
      <c r="F252" s="51">
        <v>0</v>
      </c>
      <c r="G252" s="51">
        <v>0</v>
      </c>
      <c r="H252" s="52">
        <v>3000</v>
      </c>
      <c r="I252" s="60">
        <v>3000</v>
      </c>
    </row>
    <row r="253" spans="1:9" ht="15.75" thickBot="1" x14ac:dyDescent="0.3">
      <c r="A253" s="61" t="s">
        <v>610</v>
      </c>
      <c r="B253" s="53">
        <v>46021</v>
      </c>
      <c r="C253" s="53">
        <v>46022</v>
      </c>
      <c r="D253" s="54">
        <v>0</v>
      </c>
      <c r="E253" s="54">
        <v>0</v>
      </c>
      <c r="F253" s="54">
        <v>0</v>
      </c>
      <c r="G253" s="54">
        <v>0</v>
      </c>
      <c r="H253" s="55">
        <v>4250</v>
      </c>
      <c r="I253" s="62">
        <v>4250</v>
      </c>
    </row>
    <row r="254" spans="1:9" ht="15.75" thickBot="1" x14ac:dyDescent="0.3">
      <c r="A254" s="59" t="s">
        <v>622</v>
      </c>
      <c r="B254" s="50">
        <v>46021</v>
      </c>
      <c r="C254" s="50">
        <v>46081</v>
      </c>
      <c r="D254" s="51">
        <v>0</v>
      </c>
      <c r="E254" s="51">
        <v>0</v>
      </c>
      <c r="F254" s="51">
        <v>0</v>
      </c>
      <c r="G254" s="51">
        <v>0</v>
      </c>
      <c r="H254" s="52">
        <v>1500</v>
      </c>
      <c r="I254" s="60">
        <v>1500</v>
      </c>
    </row>
    <row r="255" spans="1:9" ht="15.75" thickBot="1" x14ac:dyDescent="0.3">
      <c r="A255" s="61" t="s">
        <v>611</v>
      </c>
      <c r="B255" s="53">
        <v>46021</v>
      </c>
      <c r="C255" s="53">
        <v>46343</v>
      </c>
      <c r="D255" s="54">
        <v>0</v>
      </c>
      <c r="E255" s="54">
        <v>0</v>
      </c>
      <c r="F255" s="54">
        <v>0</v>
      </c>
      <c r="G255" s="54">
        <v>0</v>
      </c>
      <c r="H255" s="55">
        <v>4940</v>
      </c>
      <c r="I255" s="62">
        <v>4940</v>
      </c>
    </row>
    <row r="256" spans="1:9" ht="15.75" thickBot="1" x14ac:dyDescent="0.3">
      <c r="A256" s="59" t="s">
        <v>623</v>
      </c>
      <c r="B256" s="50">
        <v>46021</v>
      </c>
      <c r="C256" s="50">
        <v>46081</v>
      </c>
      <c r="D256" s="51">
        <v>0</v>
      </c>
      <c r="E256" s="51">
        <v>0</v>
      </c>
      <c r="F256" s="51">
        <v>0</v>
      </c>
      <c r="G256" s="51">
        <v>0</v>
      </c>
      <c r="H256" s="52">
        <v>3000</v>
      </c>
      <c r="I256" s="60">
        <v>3000</v>
      </c>
    </row>
    <row r="257" spans="1:9" ht="15.75" thickBot="1" x14ac:dyDescent="0.3">
      <c r="A257" s="61" t="s">
        <v>624</v>
      </c>
      <c r="B257" s="53">
        <v>46021</v>
      </c>
      <c r="C257" s="53">
        <v>46343</v>
      </c>
      <c r="D257" s="54">
        <v>0</v>
      </c>
      <c r="E257" s="54">
        <v>0</v>
      </c>
      <c r="F257" s="54">
        <v>0</v>
      </c>
      <c r="G257" s="54">
        <v>0</v>
      </c>
      <c r="H257" s="55">
        <v>2940</v>
      </c>
      <c r="I257" s="62">
        <v>2940</v>
      </c>
    </row>
    <row r="258" spans="1:9" ht="15.75" thickBot="1" x14ac:dyDescent="0.3">
      <c r="A258" s="59" t="s">
        <v>612</v>
      </c>
      <c r="B258" s="50">
        <v>46021</v>
      </c>
      <c r="C258" s="50">
        <v>46343</v>
      </c>
      <c r="D258" s="51">
        <v>0</v>
      </c>
      <c r="E258" s="51">
        <v>0</v>
      </c>
      <c r="F258" s="51">
        <v>0</v>
      </c>
      <c r="G258" s="51">
        <v>0</v>
      </c>
      <c r="H258" s="52">
        <v>4940</v>
      </c>
      <c r="I258" s="60">
        <v>4940</v>
      </c>
    </row>
    <row r="259" spans="1:9" ht="15.75" thickBot="1" x14ac:dyDescent="0.3">
      <c r="A259" s="61" t="s">
        <v>613</v>
      </c>
      <c r="B259" s="53">
        <v>46021</v>
      </c>
      <c r="C259" s="53">
        <v>46343</v>
      </c>
      <c r="D259" s="54">
        <v>0</v>
      </c>
      <c r="E259" s="54">
        <v>0</v>
      </c>
      <c r="F259" s="54">
        <v>0</v>
      </c>
      <c r="G259" s="54">
        <v>0</v>
      </c>
      <c r="H259" s="55">
        <v>4940</v>
      </c>
      <c r="I259" s="62">
        <v>4940</v>
      </c>
    </row>
    <row r="260" spans="1:9" ht="15.75" thickBot="1" x14ac:dyDescent="0.3">
      <c r="A260" s="59" t="s">
        <v>78</v>
      </c>
      <c r="B260" s="50">
        <v>46021</v>
      </c>
      <c r="C260" s="50">
        <v>46343</v>
      </c>
      <c r="D260" s="51">
        <v>0</v>
      </c>
      <c r="E260" s="51">
        <v>0</v>
      </c>
      <c r="F260" s="51">
        <v>0</v>
      </c>
      <c r="G260" s="51">
        <v>0</v>
      </c>
      <c r="H260" s="52">
        <v>4948.33</v>
      </c>
      <c r="I260" s="60">
        <v>4948.33</v>
      </c>
    </row>
    <row r="261" spans="1:9" ht="15.75" thickBot="1" x14ac:dyDescent="0.3">
      <c r="A261" s="61" t="s">
        <v>649</v>
      </c>
      <c r="B261" s="53">
        <v>46021</v>
      </c>
      <c r="C261" s="53">
        <v>46053</v>
      </c>
      <c r="D261" s="54">
        <v>0</v>
      </c>
      <c r="E261" s="54">
        <v>0</v>
      </c>
      <c r="F261" s="54">
        <v>0</v>
      </c>
      <c r="G261" s="54">
        <v>0</v>
      </c>
      <c r="H261" s="55">
        <v>1200</v>
      </c>
      <c r="I261" s="62">
        <v>1200</v>
      </c>
    </row>
    <row r="262" spans="1:9" ht="15.75" thickBot="1" x14ac:dyDescent="0.3">
      <c r="A262" s="59" t="s">
        <v>626</v>
      </c>
      <c r="B262" s="50">
        <v>46021</v>
      </c>
      <c r="C262" s="50">
        <v>46343</v>
      </c>
      <c r="D262" s="51">
        <v>0</v>
      </c>
      <c r="E262" s="51">
        <v>0</v>
      </c>
      <c r="F262" s="51">
        <v>0</v>
      </c>
      <c r="G262" s="51">
        <v>0</v>
      </c>
      <c r="H262" s="52">
        <v>3000</v>
      </c>
      <c r="I262" s="60">
        <v>3000</v>
      </c>
    </row>
    <row r="263" spans="1:9" ht="15.75" thickBot="1" x14ac:dyDescent="0.3">
      <c r="A263" s="61" t="s">
        <v>627</v>
      </c>
      <c r="B263" s="53">
        <v>46021</v>
      </c>
      <c r="C263" s="53">
        <v>46343</v>
      </c>
      <c r="D263" s="54">
        <v>0</v>
      </c>
      <c r="E263" s="54">
        <v>0</v>
      </c>
      <c r="F263" s="54">
        <v>0</v>
      </c>
      <c r="G263" s="54">
        <v>0</v>
      </c>
      <c r="H263" s="55">
        <v>2940</v>
      </c>
      <c r="I263" s="62">
        <v>2940</v>
      </c>
    </row>
    <row r="264" spans="1:9" ht="15.75" thickBot="1" x14ac:dyDescent="0.3">
      <c r="A264" s="59" t="s">
        <v>628</v>
      </c>
      <c r="B264" s="50">
        <v>46021</v>
      </c>
      <c r="C264" s="50">
        <v>46081</v>
      </c>
      <c r="D264" s="51">
        <v>0</v>
      </c>
      <c r="E264" s="51">
        <v>0</v>
      </c>
      <c r="F264" s="51">
        <v>0</v>
      </c>
      <c r="G264" s="51">
        <v>0</v>
      </c>
      <c r="H264" s="52">
        <v>3000</v>
      </c>
      <c r="I264" s="60">
        <v>3000</v>
      </c>
    </row>
    <row r="265" spans="1:9" ht="15.75" thickBot="1" x14ac:dyDescent="0.3">
      <c r="A265" s="61" t="s">
        <v>629</v>
      </c>
      <c r="B265" s="53">
        <v>46021</v>
      </c>
      <c r="C265" s="53">
        <v>46343</v>
      </c>
      <c r="D265" s="54">
        <v>0</v>
      </c>
      <c r="E265" s="54">
        <v>0</v>
      </c>
      <c r="F265" s="54">
        <v>0</v>
      </c>
      <c r="G265" s="54">
        <v>0</v>
      </c>
      <c r="H265" s="55">
        <v>4940</v>
      </c>
      <c r="I265" s="62">
        <v>4940</v>
      </c>
    </row>
    <row r="266" spans="1:9" ht="15.75" thickBot="1" x14ac:dyDescent="0.3">
      <c r="A266" s="59" t="s">
        <v>614</v>
      </c>
      <c r="B266" s="50">
        <v>46021</v>
      </c>
      <c r="C266" s="50">
        <v>46343</v>
      </c>
      <c r="D266" s="51">
        <v>0</v>
      </c>
      <c r="E266" s="51">
        <v>0</v>
      </c>
      <c r="F266" s="51">
        <v>0</v>
      </c>
      <c r="G266" s="51">
        <v>0</v>
      </c>
      <c r="H266" s="52">
        <v>4948.33</v>
      </c>
      <c r="I266" s="60">
        <v>4948.33</v>
      </c>
    </row>
    <row r="267" spans="1:9" ht="15.75" thickBot="1" x14ac:dyDescent="0.3">
      <c r="A267" s="61" t="s">
        <v>615</v>
      </c>
      <c r="B267" s="53">
        <v>46021</v>
      </c>
      <c r="C267" s="53">
        <v>46343</v>
      </c>
      <c r="D267" s="54">
        <v>0</v>
      </c>
      <c r="E267" s="54">
        <v>0</v>
      </c>
      <c r="F267" s="54">
        <v>0</v>
      </c>
      <c r="G267" s="54">
        <v>0</v>
      </c>
      <c r="H267" s="55">
        <v>4940</v>
      </c>
      <c r="I267" s="62">
        <v>4940</v>
      </c>
    </row>
    <row r="268" spans="1:9" ht="15.75" thickBot="1" x14ac:dyDescent="0.3">
      <c r="A268" s="59" t="s">
        <v>650</v>
      </c>
      <c r="B268" s="50">
        <v>46021</v>
      </c>
      <c r="C268" s="50">
        <v>46053</v>
      </c>
      <c r="D268" s="51">
        <v>0</v>
      </c>
      <c r="E268" s="51">
        <v>0</v>
      </c>
      <c r="F268" s="51">
        <v>0</v>
      </c>
      <c r="G268" s="51">
        <v>0</v>
      </c>
      <c r="H268" s="52">
        <v>2394</v>
      </c>
      <c r="I268" s="60">
        <v>2394</v>
      </c>
    </row>
    <row r="269" spans="1:9" ht="15.75" thickBot="1" x14ac:dyDescent="0.3">
      <c r="A269" s="61" t="s">
        <v>630</v>
      </c>
      <c r="B269" s="53">
        <v>46021</v>
      </c>
      <c r="C269" s="53">
        <v>46343</v>
      </c>
      <c r="D269" s="54">
        <v>0</v>
      </c>
      <c r="E269" s="54">
        <v>0</v>
      </c>
      <c r="F269" s="54">
        <v>0</v>
      </c>
      <c r="G269" s="54">
        <v>0</v>
      </c>
      <c r="H269" s="55">
        <v>2940</v>
      </c>
      <c r="I269" s="62">
        <v>2940</v>
      </c>
    </row>
    <row r="270" spans="1:9" ht="15.75" thickBot="1" x14ac:dyDescent="0.3">
      <c r="A270" s="59" t="s">
        <v>631</v>
      </c>
      <c r="B270" s="50">
        <v>46003</v>
      </c>
      <c r="C270" s="50">
        <v>46081</v>
      </c>
      <c r="D270" s="51">
        <v>0</v>
      </c>
      <c r="E270" s="51">
        <v>0</v>
      </c>
      <c r="F270" s="51">
        <v>0</v>
      </c>
      <c r="G270" s="51">
        <v>0</v>
      </c>
      <c r="H270" s="52">
        <v>3000</v>
      </c>
      <c r="I270" s="60">
        <v>3000</v>
      </c>
    </row>
    <row r="271" spans="1:9" ht="15.75" thickBot="1" x14ac:dyDescent="0.3">
      <c r="A271" s="61" t="s">
        <v>631</v>
      </c>
      <c r="B271" s="53">
        <v>46021</v>
      </c>
      <c r="C271" s="53">
        <v>46081</v>
      </c>
      <c r="D271" s="54">
        <v>0</v>
      </c>
      <c r="E271" s="54">
        <v>0</v>
      </c>
      <c r="F271" s="54">
        <v>0</v>
      </c>
      <c r="G271" s="54">
        <v>0</v>
      </c>
      <c r="H271" s="55">
        <v>3000</v>
      </c>
      <c r="I271" s="62">
        <v>3000</v>
      </c>
    </row>
    <row r="272" spans="1:9" ht="15.75" thickBot="1" x14ac:dyDescent="0.3">
      <c r="A272" s="59" t="s">
        <v>651</v>
      </c>
      <c r="B272" s="50">
        <v>46021</v>
      </c>
      <c r="C272" s="50">
        <v>46343</v>
      </c>
      <c r="D272" s="51">
        <v>0</v>
      </c>
      <c r="E272" s="51">
        <v>0</v>
      </c>
      <c r="F272" s="51">
        <v>0</v>
      </c>
      <c r="G272" s="51">
        <v>0</v>
      </c>
      <c r="H272" s="52">
        <v>2940</v>
      </c>
      <c r="I272" s="60">
        <v>2940</v>
      </c>
    </row>
    <row r="273" spans="1:9" ht="15.75" thickBot="1" x14ac:dyDescent="0.3">
      <c r="A273" s="61" t="s">
        <v>632</v>
      </c>
      <c r="B273" s="53">
        <v>46021</v>
      </c>
      <c r="C273" s="53">
        <v>46343</v>
      </c>
      <c r="D273" s="54">
        <v>0</v>
      </c>
      <c r="E273" s="54">
        <v>0</v>
      </c>
      <c r="F273" s="54">
        <v>0</v>
      </c>
      <c r="G273" s="54">
        <v>0</v>
      </c>
      <c r="H273" s="55">
        <v>2940</v>
      </c>
      <c r="I273" s="62">
        <v>2940</v>
      </c>
    </row>
    <row r="274" spans="1:9" ht="15.75" thickBot="1" x14ac:dyDescent="0.3">
      <c r="A274" s="59" t="s">
        <v>644</v>
      </c>
      <c r="B274" s="50">
        <v>46021</v>
      </c>
      <c r="C274" s="50">
        <v>46356</v>
      </c>
      <c r="D274" s="51">
        <v>0</v>
      </c>
      <c r="E274" s="51">
        <v>0</v>
      </c>
      <c r="F274" s="51">
        <v>0</v>
      </c>
      <c r="G274" s="51">
        <v>0</v>
      </c>
      <c r="H274" s="52">
        <v>4940</v>
      </c>
      <c r="I274" s="60">
        <v>4940</v>
      </c>
    </row>
    <row r="275" spans="1:9" ht="15.75" thickBot="1" x14ac:dyDescent="0.3">
      <c r="A275" s="61" t="s">
        <v>634</v>
      </c>
      <c r="B275" s="53">
        <v>46021</v>
      </c>
      <c r="C275" s="53">
        <v>46081</v>
      </c>
      <c r="D275" s="54">
        <v>0</v>
      </c>
      <c r="E275" s="54">
        <v>0</v>
      </c>
      <c r="F275" s="54">
        <v>0</v>
      </c>
      <c r="G275" s="54">
        <v>0</v>
      </c>
      <c r="H275" s="55">
        <v>3000</v>
      </c>
      <c r="I275" s="62">
        <v>3000</v>
      </c>
    </row>
    <row r="276" spans="1:9" ht="15.75" thickBot="1" x14ac:dyDescent="0.3">
      <c r="A276" s="59" t="s">
        <v>635</v>
      </c>
      <c r="B276" s="50">
        <v>46021</v>
      </c>
      <c r="C276" s="50">
        <v>46081</v>
      </c>
      <c r="D276" s="51">
        <v>0</v>
      </c>
      <c r="E276" s="51">
        <v>0</v>
      </c>
      <c r="F276" s="51">
        <v>0</v>
      </c>
      <c r="G276" s="51">
        <v>0</v>
      </c>
      <c r="H276" s="52">
        <v>1500</v>
      </c>
      <c r="I276" s="60">
        <v>1500</v>
      </c>
    </row>
    <row r="277" spans="1:9" ht="15.75" thickBot="1" x14ac:dyDescent="0.3">
      <c r="A277" s="61" t="s">
        <v>645</v>
      </c>
      <c r="B277" s="53">
        <v>46021</v>
      </c>
      <c r="C277" s="53">
        <v>46343</v>
      </c>
      <c r="D277" s="54">
        <v>0</v>
      </c>
      <c r="E277" s="54">
        <v>0</v>
      </c>
      <c r="F277" s="54">
        <v>0</v>
      </c>
      <c r="G277" s="54">
        <v>0</v>
      </c>
      <c r="H277" s="55">
        <v>2940</v>
      </c>
      <c r="I277" s="62">
        <v>2940</v>
      </c>
    </row>
    <row r="278" spans="1:9" ht="15.75" thickBot="1" x14ac:dyDescent="0.3">
      <c r="A278" s="59" t="s">
        <v>646</v>
      </c>
      <c r="B278" s="50">
        <v>46021</v>
      </c>
      <c r="C278" s="50">
        <v>46356</v>
      </c>
      <c r="D278" s="51">
        <v>0</v>
      </c>
      <c r="E278" s="51">
        <v>0</v>
      </c>
      <c r="F278" s="51">
        <v>0</v>
      </c>
      <c r="G278" s="51">
        <v>0</v>
      </c>
      <c r="H278" s="52">
        <v>2940</v>
      </c>
      <c r="I278" s="60">
        <v>2940</v>
      </c>
    </row>
    <row r="279" spans="1:9" ht="15.75" thickBot="1" x14ac:dyDescent="0.3">
      <c r="A279" s="61" t="s">
        <v>43</v>
      </c>
      <c r="B279" s="53">
        <v>46021</v>
      </c>
      <c r="C279" s="53">
        <v>46343</v>
      </c>
      <c r="D279" s="54">
        <v>0</v>
      </c>
      <c r="E279" s="54">
        <v>0</v>
      </c>
      <c r="F279" s="54">
        <v>0</v>
      </c>
      <c r="G279" s="54">
        <v>0</v>
      </c>
      <c r="H279" s="55">
        <v>3000</v>
      </c>
      <c r="I279" s="62">
        <v>3000</v>
      </c>
    </row>
    <row r="280" spans="1:9" ht="15.75" thickBot="1" x14ac:dyDescent="0.3">
      <c r="A280" s="59" t="s">
        <v>637</v>
      </c>
      <c r="B280" s="50">
        <v>46021</v>
      </c>
      <c r="C280" s="50">
        <v>46343</v>
      </c>
      <c r="D280" s="51">
        <v>0</v>
      </c>
      <c r="E280" s="51">
        <v>0</v>
      </c>
      <c r="F280" s="51">
        <v>0</v>
      </c>
      <c r="G280" s="51">
        <v>0</v>
      </c>
      <c r="H280" s="52">
        <v>4940</v>
      </c>
      <c r="I280" s="60">
        <v>4940</v>
      </c>
    </row>
    <row r="281" spans="1:9" ht="15.75" thickBot="1" x14ac:dyDescent="0.3">
      <c r="A281" s="61" t="s">
        <v>647</v>
      </c>
      <c r="B281" s="53">
        <v>46021</v>
      </c>
      <c r="C281" s="53">
        <v>46022</v>
      </c>
      <c r="D281" s="54">
        <v>0</v>
      </c>
      <c r="E281" s="54">
        <v>0</v>
      </c>
      <c r="F281" s="54">
        <v>0</v>
      </c>
      <c r="G281" s="54">
        <v>0</v>
      </c>
      <c r="H281" s="55">
        <v>2940</v>
      </c>
      <c r="I281" s="62">
        <v>2940</v>
      </c>
    </row>
    <row r="282" spans="1:9" ht="15.75" thickBot="1" x14ac:dyDescent="0.3">
      <c r="A282" s="59" t="s">
        <v>638</v>
      </c>
      <c r="B282" s="50">
        <v>46021</v>
      </c>
      <c r="C282" s="50">
        <v>46343</v>
      </c>
      <c r="D282" s="51">
        <v>0</v>
      </c>
      <c r="E282" s="51">
        <v>0</v>
      </c>
      <c r="F282" s="51">
        <v>0</v>
      </c>
      <c r="G282" s="51">
        <v>0</v>
      </c>
      <c r="H282" s="52">
        <v>1440</v>
      </c>
      <c r="I282" s="60">
        <v>1440</v>
      </c>
    </row>
    <row r="283" spans="1:9" ht="15.75" thickBot="1" x14ac:dyDescent="0.3">
      <c r="A283" s="61" t="s">
        <v>616</v>
      </c>
      <c r="B283" s="53">
        <v>46021</v>
      </c>
      <c r="C283" s="53">
        <v>46343</v>
      </c>
      <c r="D283" s="54">
        <v>0</v>
      </c>
      <c r="E283" s="54">
        <v>0</v>
      </c>
      <c r="F283" s="54">
        <v>0</v>
      </c>
      <c r="G283" s="54">
        <v>0</v>
      </c>
      <c r="H283" s="55">
        <v>4940</v>
      </c>
      <c r="I283" s="62">
        <v>4940</v>
      </c>
    </row>
    <row r="284" spans="1:9" ht="15.75" thickBot="1" x14ac:dyDescent="0.3">
      <c r="A284" s="59" t="s">
        <v>617</v>
      </c>
      <c r="B284" s="50">
        <v>46021</v>
      </c>
      <c r="C284" s="50">
        <v>46343</v>
      </c>
      <c r="D284" s="51">
        <v>0</v>
      </c>
      <c r="E284" s="51">
        <v>0</v>
      </c>
      <c r="F284" s="51">
        <v>0</v>
      </c>
      <c r="G284" s="51">
        <v>0</v>
      </c>
      <c r="H284" s="52">
        <v>4940</v>
      </c>
      <c r="I284" s="60">
        <v>4940</v>
      </c>
    </row>
    <row r="285" spans="1:9" ht="15.75" thickBot="1" x14ac:dyDescent="0.3">
      <c r="A285" s="61" t="s">
        <v>639</v>
      </c>
      <c r="B285" s="53">
        <v>46021</v>
      </c>
      <c r="C285" s="53">
        <v>46343</v>
      </c>
      <c r="D285" s="54">
        <v>0</v>
      </c>
      <c r="E285" s="54">
        <v>0</v>
      </c>
      <c r="F285" s="54">
        <v>0</v>
      </c>
      <c r="G285" s="54">
        <v>0</v>
      </c>
      <c r="H285" s="55">
        <v>2940</v>
      </c>
      <c r="I285" s="62">
        <v>2940</v>
      </c>
    </row>
    <row r="286" spans="1:9" ht="15.75" thickBot="1" x14ac:dyDescent="0.3">
      <c r="A286" s="59" t="s">
        <v>648</v>
      </c>
      <c r="B286" s="50">
        <v>46021</v>
      </c>
      <c r="C286" s="50">
        <v>46081</v>
      </c>
      <c r="D286" s="51">
        <v>0</v>
      </c>
      <c r="E286" s="51">
        <v>0</v>
      </c>
      <c r="F286" s="51">
        <v>0</v>
      </c>
      <c r="G286" s="51">
        <v>0</v>
      </c>
      <c r="H286" s="52">
        <v>3000</v>
      </c>
      <c r="I286" s="60">
        <v>3000</v>
      </c>
    </row>
    <row r="287" spans="1:9" ht="15.75" thickBot="1" x14ac:dyDescent="0.3">
      <c r="A287" s="61" t="s">
        <v>640</v>
      </c>
      <c r="B287" s="53">
        <v>46021</v>
      </c>
      <c r="C287" s="53">
        <v>46343</v>
      </c>
      <c r="D287" s="54">
        <v>0</v>
      </c>
      <c r="E287" s="54">
        <v>0</v>
      </c>
      <c r="F287" s="54">
        <v>0</v>
      </c>
      <c r="G287" s="54">
        <v>0</v>
      </c>
      <c r="H287" s="55">
        <v>1440</v>
      </c>
      <c r="I287" s="62">
        <v>1440</v>
      </c>
    </row>
    <row r="288" spans="1:9" ht="15.75" thickBot="1" x14ac:dyDescent="0.3">
      <c r="A288" s="59" t="s">
        <v>618</v>
      </c>
      <c r="B288" s="50">
        <v>46021</v>
      </c>
      <c r="C288" s="50">
        <v>46343</v>
      </c>
      <c r="D288" s="51">
        <v>0</v>
      </c>
      <c r="E288" s="51">
        <v>0</v>
      </c>
      <c r="F288" s="51">
        <v>0</v>
      </c>
      <c r="G288" s="51">
        <v>0</v>
      </c>
      <c r="H288" s="52">
        <v>4940</v>
      </c>
      <c r="I288" s="60">
        <v>4940</v>
      </c>
    </row>
    <row r="289" spans="1:9" ht="15.75" thickBot="1" x14ac:dyDescent="0.3">
      <c r="A289" s="113" t="s">
        <v>245</v>
      </c>
      <c r="B289" s="114"/>
      <c r="C289" s="115"/>
      <c r="D289" s="56">
        <v>0</v>
      </c>
      <c r="E289" s="56">
        <v>0</v>
      </c>
      <c r="F289" s="56">
        <v>0</v>
      </c>
      <c r="G289" s="56">
        <v>0</v>
      </c>
      <c r="H289" s="57">
        <v>135480.66</v>
      </c>
      <c r="I289" s="63">
        <v>135480.66</v>
      </c>
    </row>
    <row r="290" spans="1:9" x14ac:dyDescent="0.25">
      <c r="A290" s="119" t="s">
        <v>246</v>
      </c>
      <c r="B290" s="120"/>
      <c r="C290" s="121"/>
      <c r="D290" s="64">
        <v>0</v>
      </c>
      <c r="E290" s="64">
        <v>0</v>
      </c>
      <c r="F290" s="64">
        <v>0</v>
      </c>
      <c r="G290" s="64">
        <v>0</v>
      </c>
      <c r="H290" s="65">
        <v>989680.47</v>
      </c>
      <c r="I290" s="66">
        <v>989680.47</v>
      </c>
    </row>
  </sheetData>
  <mergeCells count="21">
    <mergeCell ref="A91:C91"/>
    <mergeCell ref="A3:A4"/>
    <mergeCell ref="B3:B4"/>
    <mergeCell ref="D3:D4"/>
    <mergeCell ref="E3:E4"/>
    <mergeCell ref="H3:H4"/>
    <mergeCell ref="I3:I4"/>
    <mergeCell ref="A5:I5"/>
    <mergeCell ref="A78:C78"/>
    <mergeCell ref="A79:I79"/>
    <mergeCell ref="F3:F4"/>
    <mergeCell ref="G3:G4"/>
    <mergeCell ref="A248:I248"/>
    <mergeCell ref="A289:C289"/>
    <mergeCell ref="A290:C290"/>
    <mergeCell ref="A92:I92"/>
    <mergeCell ref="A164:C164"/>
    <mergeCell ref="A165:I165"/>
    <mergeCell ref="A207:C207"/>
    <mergeCell ref="A208:I208"/>
    <mergeCell ref="A247:C247"/>
  </mergeCells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CF151A-754B-4FB2-9492-4F2C00404AB7}">
  <dimension ref="A2:L637"/>
  <sheetViews>
    <sheetView topLeftCell="A88" workbookViewId="0">
      <selection activeCell="L95" sqref="L95:L104"/>
    </sheetView>
  </sheetViews>
  <sheetFormatPr defaultRowHeight="15" x14ac:dyDescent="0.25"/>
  <cols>
    <col min="11" max="11" width="40.5703125" customWidth="1"/>
    <col min="12" max="12" width="19.140625" bestFit="1" customWidth="1"/>
  </cols>
  <sheetData>
    <row r="2" spans="1:12" ht="21" x14ac:dyDescent="0.25">
      <c r="A2" s="77" t="s">
        <v>233</v>
      </c>
    </row>
    <row r="3" spans="1:12" x14ac:dyDescent="0.25">
      <c r="A3" s="122" t="s">
        <v>234</v>
      </c>
      <c r="B3" s="124" t="s">
        <v>235</v>
      </c>
      <c r="C3" s="58" t="s">
        <v>236</v>
      </c>
      <c r="D3" s="124" t="s">
        <v>238</v>
      </c>
      <c r="E3" s="124" t="s">
        <v>239</v>
      </c>
      <c r="F3" s="124" t="s">
        <v>240</v>
      </c>
      <c r="G3" s="124" t="s">
        <v>241</v>
      </c>
      <c r="H3" s="124" t="s">
        <v>242</v>
      </c>
      <c r="I3" s="126" t="s">
        <v>243</v>
      </c>
    </row>
    <row r="4" spans="1:12" ht="15.75" thickBot="1" x14ac:dyDescent="0.3">
      <c r="A4" s="123"/>
      <c r="B4" s="125"/>
      <c r="C4" s="49" t="s">
        <v>237</v>
      </c>
      <c r="D4" s="125"/>
      <c r="E4" s="125"/>
      <c r="F4" s="125"/>
      <c r="G4" s="125"/>
      <c r="H4" s="125"/>
      <c r="I4" s="127"/>
    </row>
    <row r="5" spans="1:12" ht="21" customHeight="1" thickBot="1" x14ac:dyDescent="0.3">
      <c r="A5" s="128" t="s">
        <v>464</v>
      </c>
      <c r="B5" s="129"/>
      <c r="C5" s="129"/>
      <c r="D5" s="129"/>
      <c r="E5" s="129"/>
      <c r="F5" s="129"/>
      <c r="G5" s="129"/>
      <c r="H5" s="129"/>
      <c r="I5" s="130"/>
      <c r="K5" s="67" t="s">
        <v>247</v>
      </c>
      <c r="L5" t="s">
        <v>250</v>
      </c>
    </row>
    <row r="6" spans="1:12" ht="15.75" thickBot="1" x14ac:dyDescent="0.3">
      <c r="A6" s="59" t="s">
        <v>268</v>
      </c>
      <c r="B6" s="50">
        <v>45777</v>
      </c>
      <c r="C6" s="50">
        <v>46022</v>
      </c>
      <c r="D6" s="51">
        <v>0</v>
      </c>
      <c r="E6" s="51">
        <v>0</v>
      </c>
      <c r="F6" s="51">
        <v>0</v>
      </c>
      <c r="G6" s="51">
        <v>0</v>
      </c>
      <c r="H6" s="52">
        <v>2580</v>
      </c>
      <c r="I6" s="60">
        <v>2580</v>
      </c>
      <c r="K6" s="68" t="s">
        <v>267</v>
      </c>
      <c r="L6">
        <v>23625</v>
      </c>
    </row>
    <row r="7" spans="1:12" ht="15.75" thickBot="1" x14ac:dyDescent="0.3">
      <c r="A7" s="61" t="s">
        <v>274</v>
      </c>
      <c r="B7" s="53">
        <v>45777</v>
      </c>
      <c r="C7" s="53">
        <v>46142</v>
      </c>
      <c r="D7" s="54">
        <v>0</v>
      </c>
      <c r="E7" s="54">
        <v>0</v>
      </c>
      <c r="F7" s="54">
        <v>0</v>
      </c>
      <c r="G7" s="54">
        <v>0</v>
      </c>
      <c r="H7" s="55">
        <v>5000</v>
      </c>
      <c r="I7" s="62">
        <v>5000</v>
      </c>
      <c r="K7" s="68" t="s">
        <v>268</v>
      </c>
      <c r="L7">
        <v>23220</v>
      </c>
    </row>
    <row r="8" spans="1:12" ht="15.75" thickBot="1" x14ac:dyDescent="0.3">
      <c r="A8" s="59" t="s">
        <v>449</v>
      </c>
      <c r="B8" s="50">
        <v>45777</v>
      </c>
      <c r="C8" s="50">
        <v>46295</v>
      </c>
      <c r="D8" s="51">
        <v>0</v>
      </c>
      <c r="E8" s="51">
        <v>0</v>
      </c>
      <c r="F8" s="51">
        <v>0</v>
      </c>
      <c r="G8" s="51">
        <v>0</v>
      </c>
      <c r="H8" s="52">
        <v>2850</v>
      </c>
      <c r="I8" s="60">
        <v>2850</v>
      </c>
      <c r="K8" s="68" t="s">
        <v>269</v>
      </c>
      <c r="L8">
        <v>23625</v>
      </c>
    </row>
    <row r="9" spans="1:12" ht="15.75" thickBot="1" x14ac:dyDescent="0.3">
      <c r="A9" s="61" t="s">
        <v>280</v>
      </c>
      <c r="B9" s="53">
        <v>45777</v>
      </c>
      <c r="C9" s="53">
        <v>46142</v>
      </c>
      <c r="D9" s="54">
        <v>0</v>
      </c>
      <c r="E9" s="54">
        <v>0</v>
      </c>
      <c r="F9" s="54">
        <v>0</v>
      </c>
      <c r="G9" s="54">
        <v>0</v>
      </c>
      <c r="H9" s="55">
        <v>2850</v>
      </c>
      <c r="I9" s="62">
        <v>2850</v>
      </c>
      <c r="K9" s="68" t="s">
        <v>270</v>
      </c>
      <c r="L9">
        <v>42000</v>
      </c>
    </row>
    <row r="10" spans="1:12" ht="15.75" thickBot="1" x14ac:dyDescent="0.3">
      <c r="A10" s="59" t="s">
        <v>281</v>
      </c>
      <c r="B10" s="50">
        <v>45777</v>
      </c>
      <c r="C10" s="50">
        <v>46142</v>
      </c>
      <c r="D10" s="51">
        <v>0</v>
      </c>
      <c r="E10" s="51">
        <v>0</v>
      </c>
      <c r="F10" s="51">
        <v>0</v>
      </c>
      <c r="G10" s="51">
        <v>0</v>
      </c>
      <c r="H10" s="52">
        <v>2700</v>
      </c>
      <c r="I10" s="60">
        <v>2700</v>
      </c>
      <c r="K10" s="68" t="s">
        <v>271</v>
      </c>
      <c r="L10">
        <v>4987.5</v>
      </c>
    </row>
    <row r="11" spans="1:12" ht="15.75" thickBot="1" x14ac:dyDescent="0.3">
      <c r="A11" s="61" t="s">
        <v>286</v>
      </c>
      <c r="B11" s="53">
        <v>45777</v>
      </c>
      <c r="C11" s="53">
        <v>45868</v>
      </c>
      <c r="D11" s="54">
        <v>0</v>
      </c>
      <c r="E11" s="54">
        <v>0</v>
      </c>
      <c r="F11" s="54">
        <v>0</v>
      </c>
      <c r="G11" s="54">
        <v>0</v>
      </c>
      <c r="H11" s="55">
        <v>1700</v>
      </c>
      <c r="I11" s="62">
        <v>1700</v>
      </c>
      <c r="K11" s="68" t="s">
        <v>272</v>
      </c>
      <c r="L11">
        <v>23625</v>
      </c>
    </row>
    <row r="12" spans="1:12" ht="15.75" thickBot="1" x14ac:dyDescent="0.3">
      <c r="A12" s="59" t="s">
        <v>287</v>
      </c>
      <c r="B12" s="50">
        <v>45777</v>
      </c>
      <c r="C12" s="50">
        <v>46142</v>
      </c>
      <c r="D12" s="51">
        <v>0</v>
      </c>
      <c r="E12" s="51">
        <v>0</v>
      </c>
      <c r="F12" s="51">
        <v>0</v>
      </c>
      <c r="G12" s="51">
        <v>0</v>
      </c>
      <c r="H12" s="52">
        <v>2400</v>
      </c>
      <c r="I12" s="60">
        <v>2400</v>
      </c>
      <c r="K12" s="68" t="s">
        <v>325</v>
      </c>
      <c r="L12">
        <v>40000</v>
      </c>
    </row>
    <row r="13" spans="1:12" ht="15.75" thickBot="1" x14ac:dyDescent="0.3">
      <c r="A13" s="61" t="s">
        <v>288</v>
      </c>
      <c r="B13" s="53">
        <v>45777</v>
      </c>
      <c r="C13" s="53">
        <v>46142</v>
      </c>
      <c r="D13" s="54">
        <v>0</v>
      </c>
      <c r="E13" s="54">
        <v>0</v>
      </c>
      <c r="F13" s="54">
        <v>0</v>
      </c>
      <c r="G13" s="54">
        <v>0</v>
      </c>
      <c r="H13" s="55">
        <v>4500</v>
      </c>
      <c r="I13" s="62">
        <v>4500</v>
      </c>
      <c r="K13" s="68" t="s">
        <v>459</v>
      </c>
      <c r="L13">
        <v>28000</v>
      </c>
    </row>
    <row r="14" spans="1:12" ht="15.75" thickBot="1" x14ac:dyDescent="0.3">
      <c r="A14" s="59" t="s">
        <v>289</v>
      </c>
      <c r="B14" s="50">
        <v>45777</v>
      </c>
      <c r="C14" s="50">
        <v>46022</v>
      </c>
      <c r="D14" s="51">
        <v>0</v>
      </c>
      <c r="E14" s="51">
        <v>0</v>
      </c>
      <c r="F14" s="51">
        <v>0</v>
      </c>
      <c r="G14" s="51">
        <v>0</v>
      </c>
      <c r="H14" s="52">
        <v>6000</v>
      </c>
      <c r="I14" s="60">
        <v>6000</v>
      </c>
      <c r="K14" s="68" t="s">
        <v>448</v>
      </c>
      <c r="L14">
        <v>23625</v>
      </c>
    </row>
    <row r="15" spans="1:12" ht="15.75" thickBot="1" x14ac:dyDescent="0.3">
      <c r="A15" s="61" t="s">
        <v>290</v>
      </c>
      <c r="B15" s="53">
        <v>45777</v>
      </c>
      <c r="C15" s="53">
        <v>46295</v>
      </c>
      <c r="D15" s="54">
        <v>0</v>
      </c>
      <c r="E15" s="54">
        <v>0</v>
      </c>
      <c r="F15" s="54">
        <v>0</v>
      </c>
      <c r="G15" s="54">
        <v>0</v>
      </c>
      <c r="H15" s="55">
        <v>2850</v>
      </c>
      <c r="I15" s="62">
        <v>2850</v>
      </c>
      <c r="K15" s="68" t="s">
        <v>273</v>
      </c>
      <c r="L15">
        <v>13680</v>
      </c>
    </row>
    <row r="16" spans="1:12" ht="15.75" thickBot="1" x14ac:dyDescent="0.3">
      <c r="A16" s="59" t="s">
        <v>591</v>
      </c>
      <c r="B16" s="50">
        <v>45777</v>
      </c>
      <c r="C16" s="50">
        <v>46142</v>
      </c>
      <c r="D16" s="51">
        <v>0</v>
      </c>
      <c r="E16" s="51">
        <v>0</v>
      </c>
      <c r="F16" s="51">
        <v>0</v>
      </c>
      <c r="G16" s="51">
        <v>0</v>
      </c>
      <c r="H16" s="52">
        <v>2850</v>
      </c>
      <c r="I16" s="60">
        <v>2850</v>
      </c>
      <c r="K16" s="68" t="s">
        <v>274</v>
      </c>
      <c r="L16">
        <v>45000</v>
      </c>
    </row>
    <row r="17" spans="1:12" ht="15.75" thickBot="1" x14ac:dyDescent="0.3">
      <c r="A17" s="61" t="s">
        <v>297</v>
      </c>
      <c r="B17" s="53">
        <v>45777</v>
      </c>
      <c r="C17" s="53">
        <v>46022</v>
      </c>
      <c r="D17" s="54">
        <v>0</v>
      </c>
      <c r="E17" s="54">
        <v>0</v>
      </c>
      <c r="F17" s="54">
        <v>0</v>
      </c>
      <c r="G17" s="54">
        <v>0</v>
      </c>
      <c r="H17" s="55">
        <v>4406.25</v>
      </c>
      <c r="I17" s="62">
        <v>4406.25</v>
      </c>
      <c r="K17" s="68" t="s">
        <v>276</v>
      </c>
      <c r="L17">
        <v>15960</v>
      </c>
    </row>
    <row r="18" spans="1:12" ht="15.75" thickBot="1" x14ac:dyDescent="0.3">
      <c r="A18" s="59" t="s">
        <v>298</v>
      </c>
      <c r="B18" s="50">
        <v>45777</v>
      </c>
      <c r="C18" s="50">
        <v>46295</v>
      </c>
      <c r="D18" s="51">
        <v>0</v>
      </c>
      <c r="E18" s="51">
        <v>0</v>
      </c>
      <c r="F18" s="51">
        <v>0</v>
      </c>
      <c r="G18" s="51">
        <v>0</v>
      </c>
      <c r="H18" s="52">
        <v>3378</v>
      </c>
      <c r="I18" s="60">
        <v>3378</v>
      </c>
      <c r="K18" s="68" t="s">
        <v>449</v>
      </c>
      <c r="L18">
        <v>25650</v>
      </c>
    </row>
    <row r="19" spans="1:12" ht="15.75" thickBot="1" x14ac:dyDescent="0.3">
      <c r="A19" s="61" t="s">
        <v>299</v>
      </c>
      <c r="B19" s="53">
        <v>45777</v>
      </c>
      <c r="C19" s="53">
        <v>45807</v>
      </c>
      <c r="D19" s="54">
        <v>0</v>
      </c>
      <c r="E19" s="54">
        <v>0</v>
      </c>
      <c r="F19" s="54">
        <v>0</v>
      </c>
      <c r="G19" s="54">
        <v>0</v>
      </c>
      <c r="H19" s="54">
        <v>500</v>
      </c>
      <c r="I19" s="70">
        <v>500</v>
      </c>
      <c r="K19" s="68" t="s">
        <v>279</v>
      </c>
      <c r="L19">
        <v>13500</v>
      </c>
    </row>
    <row r="20" spans="1:12" ht="15.75" thickBot="1" x14ac:dyDescent="0.3">
      <c r="A20" s="59" t="s">
        <v>461</v>
      </c>
      <c r="B20" s="50">
        <v>45777</v>
      </c>
      <c r="C20" s="50">
        <v>45838</v>
      </c>
      <c r="D20" s="51">
        <v>0</v>
      </c>
      <c r="E20" s="51">
        <v>0</v>
      </c>
      <c r="F20" s="51">
        <v>0</v>
      </c>
      <c r="G20" s="51">
        <v>0</v>
      </c>
      <c r="H20" s="52">
        <v>1275</v>
      </c>
      <c r="I20" s="60">
        <v>1275</v>
      </c>
      <c r="K20" s="68" t="s">
        <v>280</v>
      </c>
      <c r="L20">
        <v>25650</v>
      </c>
    </row>
    <row r="21" spans="1:12" ht="15.75" thickBot="1" x14ac:dyDescent="0.3">
      <c r="A21" s="61" t="s">
        <v>300</v>
      </c>
      <c r="B21" s="53">
        <v>45777</v>
      </c>
      <c r="C21" s="53">
        <v>46295</v>
      </c>
      <c r="D21" s="54">
        <v>0</v>
      </c>
      <c r="E21" s="54">
        <v>0</v>
      </c>
      <c r="F21" s="54">
        <v>0</v>
      </c>
      <c r="G21" s="54">
        <v>0</v>
      </c>
      <c r="H21" s="55">
        <v>4000</v>
      </c>
      <c r="I21" s="62">
        <v>4000</v>
      </c>
      <c r="K21" s="68" t="s">
        <v>281</v>
      </c>
      <c r="L21">
        <v>24300</v>
      </c>
    </row>
    <row r="22" spans="1:12" ht="15.75" thickBot="1" x14ac:dyDescent="0.3">
      <c r="A22" s="59" t="s">
        <v>301</v>
      </c>
      <c r="B22" s="50">
        <v>45777</v>
      </c>
      <c r="C22" s="50">
        <v>46295</v>
      </c>
      <c r="D22" s="51">
        <v>0</v>
      </c>
      <c r="E22" s="51">
        <v>0</v>
      </c>
      <c r="F22" s="51">
        <v>0</v>
      </c>
      <c r="G22" s="51">
        <v>0</v>
      </c>
      <c r="H22" s="52">
        <v>5062.5</v>
      </c>
      <c r="I22" s="60">
        <v>5062.5</v>
      </c>
      <c r="K22" s="68" t="s">
        <v>282</v>
      </c>
      <c r="L22">
        <v>15960</v>
      </c>
    </row>
    <row r="23" spans="1:12" ht="15.75" thickBot="1" x14ac:dyDescent="0.3">
      <c r="A23" s="61" t="s">
        <v>303</v>
      </c>
      <c r="B23" s="53">
        <v>45777</v>
      </c>
      <c r="C23" s="53">
        <v>46295</v>
      </c>
      <c r="D23" s="54">
        <v>0</v>
      </c>
      <c r="E23" s="54">
        <v>0</v>
      </c>
      <c r="F23" s="54">
        <v>0</v>
      </c>
      <c r="G23" s="54">
        <v>0</v>
      </c>
      <c r="H23" s="55">
        <v>5100</v>
      </c>
      <c r="I23" s="62">
        <v>5100</v>
      </c>
      <c r="K23" s="68" t="s">
        <v>283</v>
      </c>
      <c r="L23">
        <v>8775</v>
      </c>
    </row>
    <row r="24" spans="1:12" ht="15.75" thickBot="1" x14ac:dyDescent="0.3">
      <c r="A24" s="59" t="s">
        <v>462</v>
      </c>
      <c r="B24" s="50">
        <v>45777</v>
      </c>
      <c r="C24" s="50">
        <v>46022</v>
      </c>
      <c r="D24" s="51">
        <v>0</v>
      </c>
      <c r="E24" s="51">
        <v>0</v>
      </c>
      <c r="F24" s="51">
        <v>0</v>
      </c>
      <c r="G24" s="51">
        <v>0</v>
      </c>
      <c r="H24" s="52">
        <v>3431.25</v>
      </c>
      <c r="I24" s="60">
        <v>3431.25</v>
      </c>
      <c r="K24" s="68" t="s">
        <v>450</v>
      </c>
      <c r="L24">
        <v>2137.5</v>
      </c>
    </row>
    <row r="25" spans="1:12" ht="15.75" thickBot="1" x14ac:dyDescent="0.3">
      <c r="A25" s="61" t="s">
        <v>307</v>
      </c>
      <c r="B25" s="53">
        <v>45777</v>
      </c>
      <c r="C25" s="53">
        <v>46022</v>
      </c>
      <c r="D25" s="54">
        <v>0</v>
      </c>
      <c r="E25" s="54">
        <v>0</v>
      </c>
      <c r="F25" s="54">
        <v>0</v>
      </c>
      <c r="G25" s="54">
        <v>0</v>
      </c>
      <c r="H25" s="55">
        <v>4050</v>
      </c>
      <c r="I25" s="62">
        <v>4050</v>
      </c>
      <c r="K25" s="68" t="s">
        <v>603</v>
      </c>
      <c r="L25">
        <v>30000</v>
      </c>
    </row>
    <row r="26" spans="1:12" ht="15.75" thickBot="1" x14ac:dyDescent="0.3">
      <c r="A26" s="59" t="s">
        <v>308</v>
      </c>
      <c r="B26" s="50">
        <v>45777</v>
      </c>
      <c r="C26" s="50">
        <v>46142</v>
      </c>
      <c r="D26" s="51">
        <v>0</v>
      </c>
      <c r="E26" s="51">
        <v>0</v>
      </c>
      <c r="F26" s="51">
        <v>0</v>
      </c>
      <c r="G26" s="51">
        <v>0</v>
      </c>
      <c r="H26" s="52">
        <v>2850</v>
      </c>
      <c r="I26" s="60">
        <v>2850</v>
      </c>
      <c r="K26" s="68" t="s">
        <v>451</v>
      </c>
      <c r="L26">
        <v>15750</v>
      </c>
    </row>
    <row r="27" spans="1:12" ht="15.75" thickBot="1" x14ac:dyDescent="0.3">
      <c r="A27" s="61" t="s">
        <v>327</v>
      </c>
      <c r="B27" s="53">
        <v>45777</v>
      </c>
      <c r="C27" s="53">
        <v>45777</v>
      </c>
      <c r="D27" s="54">
        <v>0</v>
      </c>
      <c r="E27" s="54">
        <v>0</v>
      </c>
      <c r="F27" s="54">
        <v>0</v>
      </c>
      <c r="G27" s="54">
        <v>0</v>
      </c>
      <c r="H27" s="55">
        <v>1700</v>
      </c>
      <c r="I27" s="62">
        <v>1700</v>
      </c>
      <c r="K27" s="68" t="s">
        <v>284</v>
      </c>
      <c r="L27">
        <v>1265.4000000000001</v>
      </c>
    </row>
    <row r="28" spans="1:12" ht="15.75" thickBot="1" x14ac:dyDescent="0.3">
      <c r="A28" s="59" t="s">
        <v>453</v>
      </c>
      <c r="B28" s="50">
        <v>45777</v>
      </c>
      <c r="C28" s="50">
        <v>46022</v>
      </c>
      <c r="D28" s="51">
        <v>0</v>
      </c>
      <c r="E28" s="51">
        <v>0</v>
      </c>
      <c r="F28" s="51">
        <v>0</v>
      </c>
      <c r="G28" s="51">
        <v>0</v>
      </c>
      <c r="H28" s="52">
        <v>1700</v>
      </c>
      <c r="I28" s="60">
        <v>1700</v>
      </c>
      <c r="K28" s="68" t="s">
        <v>285</v>
      </c>
      <c r="L28">
        <v>42000</v>
      </c>
    </row>
    <row r="29" spans="1:12" ht="15.75" thickBot="1" x14ac:dyDescent="0.3">
      <c r="A29" s="61" t="s">
        <v>592</v>
      </c>
      <c r="B29" s="53">
        <v>45777</v>
      </c>
      <c r="C29" s="53">
        <v>46142</v>
      </c>
      <c r="D29" s="54">
        <v>0</v>
      </c>
      <c r="E29" s="54">
        <v>0</v>
      </c>
      <c r="F29" s="54">
        <v>0</v>
      </c>
      <c r="G29" s="54">
        <v>0</v>
      </c>
      <c r="H29" s="55">
        <v>2850</v>
      </c>
      <c r="I29" s="62">
        <v>2850</v>
      </c>
      <c r="K29" s="68" t="s">
        <v>464</v>
      </c>
    </row>
    <row r="30" spans="1:12" ht="15.75" thickBot="1" x14ac:dyDescent="0.3">
      <c r="A30" s="59" t="s">
        <v>313</v>
      </c>
      <c r="B30" s="50">
        <v>45777</v>
      </c>
      <c r="C30" s="50">
        <v>46022</v>
      </c>
      <c r="D30" s="51">
        <v>0</v>
      </c>
      <c r="E30" s="51">
        <v>0</v>
      </c>
      <c r="F30" s="51">
        <v>0</v>
      </c>
      <c r="G30" s="51">
        <v>0</v>
      </c>
      <c r="H30" s="52">
        <v>2260</v>
      </c>
      <c r="I30" s="60">
        <v>2260</v>
      </c>
      <c r="K30" s="68" t="s">
        <v>465</v>
      </c>
    </row>
    <row r="31" spans="1:12" ht="15.75" thickBot="1" x14ac:dyDescent="0.3">
      <c r="A31" s="61" t="s">
        <v>315</v>
      </c>
      <c r="B31" s="53">
        <v>45777</v>
      </c>
      <c r="C31" s="53">
        <v>45838</v>
      </c>
      <c r="D31" s="54">
        <v>0</v>
      </c>
      <c r="E31" s="54">
        <v>0</v>
      </c>
      <c r="F31" s="54">
        <v>0</v>
      </c>
      <c r="G31" s="54">
        <v>0</v>
      </c>
      <c r="H31" s="55">
        <v>2850</v>
      </c>
      <c r="I31" s="62">
        <v>2850</v>
      </c>
      <c r="K31" s="68" t="s">
        <v>466</v>
      </c>
    </row>
    <row r="32" spans="1:12" ht="15.75" thickBot="1" x14ac:dyDescent="0.3">
      <c r="A32" s="59" t="s">
        <v>317</v>
      </c>
      <c r="B32" s="50">
        <v>45777</v>
      </c>
      <c r="C32" s="50">
        <v>46022</v>
      </c>
      <c r="D32" s="51">
        <v>0</v>
      </c>
      <c r="E32" s="51">
        <v>0</v>
      </c>
      <c r="F32" s="51">
        <v>0</v>
      </c>
      <c r="G32" s="51">
        <v>0</v>
      </c>
      <c r="H32" s="52">
        <v>4500</v>
      </c>
      <c r="I32" s="60">
        <v>4500</v>
      </c>
      <c r="K32" s="68" t="s">
        <v>472</v>
      </c>
    </row>
    <row r="33" spans="1:12" ht="15.75" thickBot="1" x14ac:dyDescent="0.3">
      <c r="A33" s="61" t="s">
        <v>456</v>
      </c>
      <c r="B33" s="53">
        <v>45777</v>
      </c>
      <c r="C33" s="53">
        <v>46022</v>
      </c>
      <c r="D33" s="54">
        <v>0</v>
      </c>
      <c r="E33" s="54">
        <v>0</v>
      </c>
      <c r="F33" s="54">
        <v>0</v>
      </c>
      <c r="G33" s="54">
        <v>0</v>
      </c>
      <c r="H33" s="55">
        <v>1125</v>
      </c>
      <c r="I33" s="62">
        <v>1125</v>
      </c>
      <c r="K33" s="68" t="s">
        <v>473</v>
      </c>
    </row>
    <row r="34" spans="1:12" ht="15.75" thickBot="1" x14ac:dyDescent="0.3">
      <c r="A34" s="59" t="s">
        <v>323</v>
      </c>
      <c r="B34" s="50">
        <v>45777</v>
      </c>
      <c r="C34" s="50">
        <v>46142</v>
      </c>
      <c r="D34" s="51">
        <v>0</v>
      </c>
      <c r="E34" s="51">
        <v>0</v>
      </c>
      <c r="F34" s="51">
        <v>0</v>
      </c>
      <c r="G34" s="51">
        <v>0</v>
      </c>
      <c r="H34" s="52">
        <v>7500</v>
      </c>
      <c r="I34" s="60">
        <v>7500</v>
      </c>
      <c r="K34" s="68" t="s">
        <v>469</v>
      </c>
    </row>
    <row r="35" spans="1:12" ht="15.75" thickBot="1" x14ac:dyDescent="0.3">
      <c r="A35" s="61" t="s">
        <v>324</v>
      </c>
      <c r="B35" s="53">
        <v>45777</v>
      </c>
      <c r="C35" s="53">
        <v>46295</v>
      </c>
      <c r="D35" s="54">
        <v>0</v>
      </c>
      <c r="E35" s="54">
        <v>0</v>
      </c>
      <c r="F35" s="54">
        <v>0</v>
      </c>
      <c r="G35" s="54">
        <v>0</v>
      </c>
      <c r="H35" s="55">
        <v>4050</v>
      </c>
      <c r="I35" s="62">
        <v>4050</v>
      </c>
      <c r="K35" s="68" t="s">
        <v>474</v>
      </c>
    </row>
    <row r="36" spans="1:12" ht="15.75" thickBot="1" x14ac:dyDescent="0.3">
      <c r="A36" s="113" t="s">
        <v>245</v>
      </c>
      <c r="B36" s="114"/>
      <c r="C36" s="115"/>
      <c r="D36" s="56">
        <v>0</v>
      </c>
      <c r="E36" s="56">
        <v>0</v>
      </c>
      <c r="F36" s="56">
        <v>0</v>
      </c>
      <c r="G36" s="56">
        <v>0</v>
      </c>
      <c r="H36" s="57">
        <v>98868</v>
      </c>
      <c r="I36" s="63">
        <v>98868</v>
      </c>
      <c r="K36" s="68" t="s">
        <v>477</v>
      </c>
    </row>
    <row r="37" spans="1:12" ht="21" customHeight="1" thickBot="1" x14ac:dyDescent="0.3">
      <c r="A37" s="116" t="s">
        <v>465</v>
      </c>
      <c r="B37" s="117"/>
      <c r="C37" s="117"/>
      <c r="D37" s="117"/>
      <c r="E37" s="117"/>
      <c r="F37" s="117"/>
      <c r="G37" s="117"/>
      <c r="H37" s="117"/>
      <c r="I37" s="118"/>
      <c r="K37" s="68" t="s">
        <v>478</v>
      </c>
    </row>
    <row r="38" spans="1:12" ht="15.75" thickBot="1" x14ac:dyDescent="0.3">
      <c r="A38" s="59" t="s">
        <v>268</v>
      </c>
      <c r="B38" s="50">
        <v>45807</v>
      </c>
      <c r="C38" s="50">
        <v>46022</v>
      </c>
      <c r="D38" s="51">
        <v>0</v>
      </c>
      <c r="E38" s="51">
        <v>0</v>
      </c>
      <c r="F38" s="51">
        <v>0</v>
      </c>
      <c r="G38" s="51">
        <v>0</v>
      </c>
      <c r="H38" s="52">
        <v>2580</v>
      </c>
      <c r="I38" s="60">
        <v>2580</v>
      </c>
      <c r="K38" s="68" t="s">
        <v>286</v>
      </c>
      <c r="L38">
        <v>20300</v>
      </c>
    </row>
    <row r="39" spans="1:12" ht="15.75" thickBot="1" x14ac:dyDescent="0.3">
      <c r="A39" s="61" t="s">
        <v>274</v>
      </c>
      <c r="B39" s="53">
        <v>45807</v>
      </c>
      <c r="C39" s="53">
        <v>46142</v>
      </c>
      <c r="D39" s="54">
        <v>0</v>
      </c>
      <c r="E39" s="54">
        <v>0</v>
      </c>
      <c r="F39" s="54">
        <v>0</v>
      </c>
      <c r="G39" s="54">
        <v>0</v>
      </c>
      <c r="H39" s="55">
        <v>5000</v>
      </c>
      <c r="I39" s="62">
        <v>5000</v>
      </c>
      <c r="K39" s="68" t="s">
        <v>287</v>
      </c>
      <c r="L39">
        <v>21600</v>
      </c>
    </row>
    <row r="40" spans="1:12" ht="15.75" thickBot="1" x14ac:dyDescent="0.3">
      <c r="A40" s="59" t="s">
        <v>449</v>
      </c>
      <c r="B40" s="50">
        <v>45807</v>
      </c>
      <c r="C40" s="50">
        <v>46295</v>
      </c>
      <c r="D40" s="51">
        <v>0</v>
      </c>
      <c r="E40" s="51">
        <v>0</v>
      </c>
      <c r="F40" s="51">
        <v>0</v>
      </c>
      <c r="G40" s="51">
        <v>0</v>
      </c>
      <c r="H40" s="52">
        <v>2850</v>
      </c>
      <c r="I40" s="60">
        <v>2850</v>
      </c>
      <c r="K40" s="68" t="s">
        <v>288</v>
      </c>
      <c r="L40">
        <v>40500</v>
      </c>
    </row>
    <row r="41" spans="1:12" ht="15.75" thickBot="1" x14ac:dyDescent="0.3">
      <c r="A41" s="61" t="s">
        <v>280</v>
      </c>
      <c r="B41" s="53">
        <v>45807</v>
      </c>
      <c r="C41" s="53">
        <v>46142</v>
      </c>
      <c r="D41" s="54">
        <v>0</v>
      </c>
      <c r="E41" s="54">
        <v>0</v>
      </c>
      <c r="F41" s="54">
        <v>0</v>
      </c>
      <c r="G41" s="54">
        <v>0</v>
      </c>
      <c r="H41" s="55">
        <v>2850</v>
      </c>
      <c r="I41" s="62">
        <v>2850</v>
      </c>
      <c r="K41" s="68" t="s">
        <v>289</v>
      </c>
      <c r="L41">
        <v>54000</v>
      </c>
    </row>
    <row r="42" spans="1:12" ht="15.75" thickBot="1" x14ac:dyDescent="0.3">
      <c r="A42" s="59" t="s">
        <v>281</v>
      </c>
      <c r="B42" s="50">
        <v>45807</v>
      </c>
      <c r="C42" s="50">
        <v>46142</v>
      </c>
      <c r="D42" s="51">
        <v>0</v>
      </c>
      <c r="E42" s="51">
        <v>0</v>
      </c>
      <c r="F42" s="51">
        <v>0</v>
      </c>
      <c r="G42" s="51">
        <v>0</v>
      </c>
      <c r="H42" s="52">
        <v>2700</v>
      </c>
      <c r="I42" s="60">
        <v>2700</v>
      </c>
      <c r="K42" s="68" t="s">
        <v>290</v>
      </c>
      <c r="L42">
        <v>25650</v>
      </c>
    </row>
    <row r="43" spans="1:12" ht="15.75" thickBot="1" x14ac:dyDescent="0.3">
      <c r="A43" s="61" t="s">
        <v>286</v>
      </c>
      <c r="B43" s="53">
        <v>45807</v>
      </c>
      <c r="C43" s="53">
        <v>45868</v>
      </c>
      <c r="D43" s="54">
        <v>0</v>
      </c>
      <c r="E43" s="54">
        <v>0</v>
      </c>
      <c r="F43" s="54">
        <v>0</v>
      </c>
      <c r="G43" s="54">
        <v>0</v>
      </c>
      <c r="H43" s="55">
        <v>1700</v>
      </c>
      <c r="I43" s="62">
        <v>1700</v>
      </c>
      <c r="K43" s="68" t="s">
        <v>599</v>
      </c>
      <c r="L43">
        <v>11300</v>
      </c>
    </row>
    <row r="44" spans="1:12" ht="15.75" thickBot="1" x14ac:dyDescent="0.3">
      <c r="A44" s="59" t="s">
        <v>287</v>
      </c>
      <c r="B44" s="50">
        <v>45807</v>
      </c>
      <c r="C44" s="50">
        <v>46142</v>
      </c>
      <c r="D44" s="51">
        <v>0</v>
      </c>
      <c r="E44" s="51">
        <v>0</v>
      </c>
      <c r="F44" s="51">
        <v>0</v>
      </c>
      <c r="G44" s="51">
        <v>0</v>
      </c>
      <c r="H44" s="52">
        <v>2400</v>
      </c>
      <c r="I44" s="60">
        <v>2400</v>
      </c>
      <c r="K44" s="68" t="s">
        <v>291</v>
      </c>
      <c r="L44">
        <v>78750</v>
      </c>
    </row>
    <row r="45" spans="1:12" ht="15.75" thickBot="1" x14ac:dyDescent="0.3">
      <c r="A45" s="61" t="s">
        <v>288</v>
      </c>
      <c r="B45" s="53">
        <v>45807</v>
      </c>
      <c r="C45" s="53">
        <v>46142</v>
      </c>
      <c r="D45" s="54">
        <v>0</v>
      </c>
      <c r="E45" s="54">
        <v>0</v>
      </c>
      <c r="F45" s="54">
        <v>0</v>
      </c>
      <c r="G45" s="54">
        <v>0</v>
      </c>
      <c r="H45" s="55">
        <v>4500</v>
      </c>
      <c r="I45" s="62">
        <v>4500</v>
      </c>
      <c r="K45" s="68" t="s">
        <v>292</v>
      </c>
      <c r="L45">
        <v>42000</v>
      </c>
    </row>
    <row r="46" spans="1:12" ht="15.75" thickBot="1" x14ac:dyDescent="0.3">
      <c r="A46" s="59" t="s">
        <v>289</v>
      </c>
      <c r="B46" s="50">
        <v>45807</v>
      </c>
      <c r="C46" s="50">
        <v>46022</v>
      </c>
      <c r="D46" s="51">
        <v>0</v>
      </c>
      <c r="E46" s="51">
        <v>0</v>
      </c>
      <c r="F46" s="51">
        <v>0</v>
      </c>
      <c r="G46" s="51">
        <v>0</v>
      </c>
      <c r="H46" s="52">
        <v>6000</v>
      </c>
      <c r="I46" s="60">
        <v>6000</v>
      </c>
      <c r="K46" s="68" t="s">
        <v>293</v>
      </c>
      <c r="L46">
        <v>23625</v>
      </c>
    </row>
    <row r="47" spans="1:12" ht="15.75" thickBot="1" x14ac:dyDescent="0.3">
      <c r="A47" s="61" t="s">
        <v>290</v>
      </c>
      <c r="B47" s="53">
        <v>45807</v>
      </c>
      <c r="C47" s="53">
        <v>46295</v>
      </c>
      <c r="D47" s="54">
        <v>0</v>
      </c>
      <c r="E47" s="54">
        <v>0</v>
      </c>
      <c r="F47" s="54">
        <v>0</v>
      </c>
      <c r="G47" s="54">
        <v>0</v>
      </c>
      <c r="H47" s="55">
        <v>2850</v>
      </c>
      <c r="I47" s="62">
        <v>2850</v>
      </c>
      <c r="K47" s="68" t="s">
        <v>294</v>
      </c>
      <c r="L47">
        <v>32500</v>
      </c>
    </row>
    <row r="48" spans="1:12" ht="15.75" thickBot="1" x14ac:dyDescent="0.3">
      <c r="A48" s="59" t="s">
        <v>294</v>
      </c>
      <c r="B48" s="50">
        <v>45807</v>
      </c>
      <c r="C48" s="50">
        <v>45808</v>
      </c>
      <c r="D48" s="51">
        <v>0</v>
      </c>
      <c r="E48" s="51">
        <v>0</v>
      </c>
      <c r="F48" s="51">
        <v>0</v>
      </c>
      <c r="G48" s="51">
        <v>0</v>
      </c>
      <c r="H48" s="52">
        <v>1000</v>
      </c>
      <c r="I48" s="60">
        <v>1000</v>
      </c>
      <c r="K48" s="68" t="s">
        <v>591</v>
      </c>
      <c r="L48">
        <v>25650</v>
      </c>
    </row>
    <row r="49" spans="1:12" ht="15.75" thickBot="1" x14ac:dyDescent="0.3">
      <c r="A49" s="61" t="s">
        <v>591</v>
      </c>
      <c r="B49" s="53">
        <v>45807</v>
      </c>
      <c r="C49" s="53">
        <v>46142</v>
      </c>
      <c r="D49" s="54">
        <v>0</v>
      </c>
      <c r="E49" s="54">
        <v>0</v>
      </c>
      <c r="F49" s="54">
        <v>0</v>
      </c>
      <c r="G49" s="54">
        <v>0</v>
      </c>
      <c r="H49" s="55">
        <v>2850</v>
      </c>
      <c r="I49" s="62">
        <v>2850</v>
      </c>
      <c r="K49" s="68" t="s">
        <v>604</v>
      </c>
      <c r="L49">
        <v>6000</v>
      </c>
    </row>
    <row r="50" spans="1:12" ht="15.75" thickBot="1" x14ac:dyDescent="0.3">
      <c r="A50" s="59" t="s">
        <v>296</v>
      </c>
      <c r="B50" s="50">
        <v>45807</v>
      </c>
      <c r="C50" s="50">
        <v>46022</v>
      </c>
      <c r="D50" s="51">
        <v>0</v>
      </c>
      <c r="E50" s="51">
        <v>0</v>
      </c>
      <c r="F50" s="51">
        <v>0</v>
      </c>
      <c r="G50" s="51">
        <v>0</v>
      </c>
      <c r="H50" s="51">
        <v>534.37</v>
      </c>
      <c r="I50" s="69">
        <v>534.37</v>
      </c>
      <c r="K50" s="68" t="s">
        <v>595</v>
      </c>
      <c r="L50">
        <v>13600</v>
      </c>
    </row>
    <row r="51" spans="1:12" ht="15.75" thickBot="1" x14ac:dyDescent="0.3">
      <c r="A51" s="61" t="s">
        <v>297</v>
      </c>
      <c r="B51" s="53">
        <v>45807</v>
      </c>
      <c r="C51" s="53">
        <v>46022</v>
      </c>
      <c r="D51" s="54">
        <v>0</v>
      </c>
      <c r="E51" s="54">
        <v>0</v>
      </c>
      <c r="F51" s="54">
        <v>0</v>
      </c>
      <c r="G51" s="54">
        <v>0</v>
      </c>
      <c r="H51" s="55">
        <v>4406.25</v>
      </c>
      <c r="I51" s="62">
        <v>4406.25</v>
      </c>
      <c r="K51" s="68" t="s">
        <v>296</v>
      </c>
      <c r="L51">
        <v>4274.96</v>
      </c>
    </row>
    <row r="52" spans="1:12" ht="15.75" thickBot="1" x14ac:dyDescent="0.3">
      <c r="A52" s="59" t="s">
        <v>298</v>
      </c>
      <c r="B52" s="50">
        <v>45807</v>
      </c>
      <c r="C52" s="50">
        <v>46295</v>
      </c>
      <c r="D52" s="51">
        <v>0</v>
      </c>
      <c r="E52" s="51">
        <v>0</v>
      </c>
      <c r="F52" s="51">
        <v>0</v>
      </c>
      <c r="G52" s="51">
        <v>0</v>
      </c>
      <c r="H52" s="52">
        <v>3378</v>
      </c>
      <c r="I52" s="60">
        <v>3378</v>
      </c>
      <c r="K52" s="68" t="s">
        <v>297</v>
      </c>
      <c r="L52">
        <v>39656.25</v>
      </c>
    </row>
    <row r="53" spans="1:12" ht="15.75" thickBot="1" x14ac:dyDescent="0.3">
      <c r="A53" s="61" t="s">
        <v>299</v>
      </c>
      <c r="B53" s="53">
        <v>45807</v>
      </c>
      <c r="C53" s="53">
        <v>45807</v>
      </c>
      <c r="D53" s="54">
        <v>0</v>
      </c>
      <c r="E53" s="54">
        <v>0</v>
      </c>
      <c r="F53" s="54">
        <v>0</v>
      </c>
      <c r="G53" s="54">
        <v>0</v>
      </c>
      <c r="H53" s="54">
        <v>500</v>
      </c>
      <c r="I53" s="70">
        <v>500</v>
      </c>
      <c r="K53" s="68" t="s">
        <v>298</v>
      </c>
      <c r="L53">
        <v>30402</v>
      </c>
    </row>
    <row r="54" spans="1:12" ht="15.75" thickBot="1" x14ac:dyDescent="0.3">
      <c r="A54" s="59" t="s">
        <v>461</v>
      </c>
      <c r="B54" s="50">
        <v>45807</v>
      </c>
      <c r="C54" s="50">
        <v>45838</v>
      </c>
      <c r="D54" s="51">
        <v>0</v>
      </c>
      <c r="E54" s="51">
        <v>0</v>
      </c>
      <c r="F54" s="51">
        <v>0</v>
      </c>
      <c r="G54" s="51">
        <v>0</v>
      </c>
      <c r="H54" s="52">
        <v>1275</v>
      </c>
      <c r="I54" s="60">
        <v>1275</v>
      </c>
      <c r="K54" s="68" t="s">
        <v>299</v>
      </c>
      <c r="L54">
        <v>32500</v>
      </c>
    </row>
    <row r="55" spans="1:12" ht="15.75" thickBot="1" x14ac:dyDescent="0.3">
      <c r="A55" s="61" t="s">
        <v>300</v>
      </c>
      <c r="B55" s="53">
        <v>45807</v>
      </c>
      <c r="C55" s="53">
        <v>46295</v>
      </c>
      <c r="D55" s="54">
        <v>0</v>
      </c>
      <c r="E55" s="54">
        <v>0</v>
      </c>
      <c r="F55" s="54">
        <v>0</v>
      </c>
      <c r="G55" s="54">
        <v>0</v>
      </c>
      <c r="H55" s="55">
        <v>4000</v>
      </c>
      <c r="I55" s="62">
        <v>4000</v>
      </c>
      <c r="K55" s="68" t="s">
        <v>461</v>
      </c>
      <c r="L55">
        <v>3825</v>
      </c>
    </row>
    <row r="56" spans="1:12" ht="15.75" thickBot="1" x14ac:dyDescent="0.3">
      <c r="A56" s="59" t="s">
        <v>301</v>
      </c>
      <c r="B56" s="50">
        <v>45807</v>
      </c>
      <c r="C56" s="50">
        <v>46295</v>
      </c>
      <c r="D56" s="51">
        <v>0</v>
      </c>
      <c r="E56" s="51">
        <v>0</v>
      </c>
      <c r="F56" s="51">
        <v>0</v>
      </c>
      <c r="G56" s="51">
        <v>0</v>
      </c>
      <c r="H56" s="52">
        <v>5062.5</v>
      </c>
      <c r="I56" s="60">
        <v>5062.5</v>
      </c>
      <c r="K56" s="68" t="s">
        <v>596</v>
      </c>
      <c r="L56">
        <v>5700</v>
      </c>
    </row>
    <row r="57" spans="1:12" ht="15.75" thickBot="1" x14ac:dyDescent="0.3">
      <c r="A57" s="61" t="s">
        <v>303</v>
      </c>
      <c r="B57" s="53">
        <v>45807</v>
      </c>
      <c r="C57" s="53">
        <v>46295</v>
      </c>
      <c r="D57" s="54">
        <v>0</v>
      </c>
      <c r="E57" s="54">
        <v>0</v>
      </c>
      <c r="F57" s="54">
        <v>0</v>
      </c>
      <c r="G57" s="54">
        <v>0</v>
      </c>
      <c r="H57" s="55">
        <v>5100</v>
      </c>
      <c r="I57" s="62">
        <v>5100</v>
      </c>
      <c r="K57" s="68" t="s">
        <v>300</v>
      </c>
      <c r="L57">
        <v>36000</v>
      </c>
    </row>
    <row r="58" spans="1:12" ht="15.75" thickBot="1" x14ac:dyDescent="0.3">
      <c r="A58" s="59" t="s">
        <v>304</v>
      </c>
      <c r="B58" s="50">
        <v>45807</v>
      </c>
      <c r="C58" s="50">
        <v>46022</v>
      </c>
      <c r="D58" s="51">
        <v>0</v>
      </c>
      <c r="E58" s="51">
        <v>0</v>
      </c>
      <c r="F58" s="51">
        <v>0</v>
      </c>
      <c r="G58" s="51">
        <v>0</v>
      </c>
      <c r="H58" s="52">
        <v>1125</v>
      </c>
      <c r="I58" s="60">
        <v>1125</v>
      </c>
      <c r="K58" s="68" t="s">
        <v>609</v>
      </c>
      <c r="L58">
        <v>2250</v>
      </c>
    </row>
    <row r="59" spans="1:12" ht="15.75" thickBot="1" x14ac:dyDescent="0.3">
      <c r="A59" s="61" t="s">
        <v>462</v>
      </c>
      <c r="B59" s="53">
        <v>45807</v>
      </c>
      <c r="C59" s="53">
        <v>46022</v>
      </c>
      <c r="D59" s="54">
        <v>0</v>
      </c>
      <c r="E59" s="54">
        <v>0</v>
      </c>
      <c r="F59" s="54">
        <v>0</v>
      </c>
      <c r="G59" s="54">
        <v>0</v>
      </c>
      <c r="H59" s="55">
        <v>3431.25</v>
      </c>
      <c r="I59" s="62">
        <v>3431.25</v>
      </c>
      <c r="K59" s="68" t="s">
        <v>301</v>
      </c>
      <c r="L59">
        <v>45562.5</v>
      </c>
    </row>
    <row r="60" spans="1:12" ht="15.75" thickBot="1" x14ac:dyDescent="0.3">
      <c r="A60" s="59" t="s">
        <v>307</v>
      </c>
      <c r="B60" s="50">
        <v>45807</v>
      </c>
      <c r="C60" s="50">
        <v>46022</v>
      </c>
      <c r="D60" s="51">
        <v>0</v>
      </c>
      <c r="E60" s="51">
        <v>0</v>
      </c>
      <c r="F60" s="51">
        <v>0</v>
      </c>
      <c r="G60" s="51">
        <v>0</v>
      </c>
      <c r="H60" s="52">
        <v>4050</v>
      </c>
      <c r="I60" s="60">
        <v>4050</v>
      </c>
      <c r="K60" s="68" t="s">
        <v>302</v>
      </c>
      <c r="L60">
        <v>12800</v>
      </c>
    </row>
    <row r="61" spans="1:12" ht="15.75" thickBot="1" x14ac:dyDescent="0.3">
      <c r="A61" s="61" t="s">
        <v>308</v>
      </c>
      <c r="B61" s="53">
        <v>45807</v>
      </c>
      <c r="C61" s="53">
        <v>46142</v>
      </c>
      <c r="D61" s="54">
        <v>0</v>
      </c>
      <c r="E61" s="54">
        <v>0</v>
      </c>
      <c r="F61" s="54">
        <v>0</v>
      </c>
      <c r="G61" s="54">
        <v>0</v>
      </c>
      <c r="H61" s="55">
        <v>2850</v>
      </c>
      <c r="I61" s="62">
        <v>2850</v>
      </c>
      <c r="K61" s="68" t="s">
        <v>597</v>
      </c>
      <c r="L61">
        <v>1700</v>
      </c>
    </row>
    <row r="62" spans="1:12" ht="15.75" thickBot="1" x14ac:dyDescent="0.3">
      <c r="A62" s="59" t="s">
        <v>453</v>
      </c>
      <c r="B62" s="50">
        <v>45807</v>
      </c>
      <c r="C62" s="50">
        <v>46022</v>
      </c>
      <c r="D62" s="51">
        <v>0</v>
      </c>
      <c r="E62" s="51">
        <v>0</v>
      </c>
      <c r="F62" s="51">
        <v>0</v>
      </c>
      <c r="G62" s="51">
        <v>0</v>
      </c>
      <c r="H62" s="52">
        <v>1700</v>
      </c>
      <c r="I62" s="60">
        <v>1700</v>
      </c>
      <c r="K62" s="68" t="s">
        <v>303</v>
      </c>
      <c r="L62">
        <v>45900</v>
      </c>
    </row>
    <row r="63" spans="1:12" ht="15.75" thickBot="1" x14ac:dyDescent="0.3">
      <c r="A63" s="61" t="s">
        <v>592</v>
      </c>
      <c r="B63" s="53">
        <v>45807</v>
      </c>
      <c r="C63" s="53">
        <v>46142</v>
      </c>
      <c r="D63" s="54">
        <v>0</v>
      </c>
      <c r="E63" s="54">
        <v>0</v>
      </c>
      <c r="F63" s="54">
        <v>0</v>
      </c>
      <c r="G63" s="54">
        <v>0</v>
      </c>
      <c r="H63" s="55">
        <v>2850</v>
      </c>
      <c r="I63" s="62">
        <v>2850</v>
      </c>
      <c r="K63" s="68" t="s">
        <v>304</v>
      </c>
      <c r="L63">
        <v>9000</v>
      </c>
    </row>
    <row r="64" spans="1:12" ht="15.75" thickBot="1" x14ac:dyDescent="0.3">
      <c r="A64" s="59" t="s">
        <v>593</v>
      </c>
      <c r="B64" s="50">
        <v>45807</v>
      </c>
      <c r="C64" s="50">
        <v>46022</v>
      </c>
      <c r="D64" s="51">
        <v>0</v>
      </c>
      <c r="E64" s="51">
        <v>0</v>
      </c>
      <c r="F64" s="51">
        <v>0</v>
      </c>
      <c r="G64" s="51">
        <v>0</v>
      </c>
      <c r="H64" s="51">
        <v>850</v>
      </c>
      <c r="I64" s="69">
        <v>850</v>
      </c>
      <c r="K64" s="68" t="s">
        <v>462</v>
      </c>
      <c r="L64">
        <v>30881.25</v>
      </c>
    </row>
    <row r="65" spans="1:12" ht="15.75" thickBot="1" x14ac:dyDescent="0.3">
      <c r="A65" s="61" t="s">
        <v>594</v>
      </c>
      <c r="B65" s="53">
        <v>45807</v>
      </c>
      <c r="C65" s="53">
        <v>46022</v>
      </c>
      <c r="D65" s="54">
        <v>0</v>
      </c>
      <c r="E65" s="54">
        <v>0</v>
      </c>
      <c r="F65" s="54">
        <v>0</v>
      </c>
      <c r="G65" s="54">
        <v>0</v>
      </c>
      <c r="H65" s="54">
        <v>850</v>
      </c>
      <c r="I65" s="70">
        <v>850</v>
      </c>
      <c r="K65" s="68" t="s">
        <v>332</v>
      </c>
      <c r="L65">
        <v>7437.5</v>
      </c>
    </row>
    <row r="66" spans="1:12" ht="15.75" thickBot="1" x14ac:dyDescent="0.3">
      <c r="A66" s="59" t="s">
        <v>313</v>
      </c>
      <c r="B66" s="50">
        <v>45807</v>
      </c>
      <c r="C66" s="50">
        <v>46022</v>
      </c>
      <c r="D66" s="51">
        <v>0</v>
      </c>
      <c r="E66" s="51">
        <v>0</v>
      </c>
      <c r="F66" s="51">
        <v>0</v>
      </c>
      <c r="G66" s="51">
        <v>0</v>
      </c>
      <c r="H66" s="52">
        <v>2260</v>
      </c>
      <c r="I66" s="60">
        <v>2260</v>
      </c>
      <c r="K66" s="68" t="s">
        <v>452</v>
      </c>
      <c r="L66">
        <v>8400</v>
      </c>
    </row>
    <row r="67" spans="1:12" ht="15.75" thickBot="1" x14ac:dyDescent="0.3">
      <c r="A67" s="61" t="s">
        <v>315</v>
      </c>
      <c r="B67" s="53">
        <v>45807</v>
      </c>
      <c r="C67" s="53">
        <v>45838</v>
      </c>
      <c r="D67" s="54">
        <v>0</v>
      </c>
      <c r="E67" s="54">
        <v>0</v>
      </c>
      <c r="F67" s="54">
        <v>0</v>
      </c>
      <c r="G67" s="54">
        <v>0</v>
      </c>
      <c r="H67" s="55">
        <v>2850</v>
      </c>
      <c r="I67" s="62">
        <v>2850</v>
      </c>
      <c r="K67" s="68" t="s">
        <v>52</v>
      </c>
      <c r="L67">
        <v>14000</v>
      </c>
    </row>
    <row r="68" spans="1:12" ht="15.75" thickBot="1" x14ac:dyDescent="0.3">
      <c r="A68" s="59" t="s">
        <v>317</v>
      </c>
      <c r="B68" s="50">
        <v>45807</v>
      </c>
      <c r="C68" s="50">
        <v>46022</v>
      </c>
      <c r="D68" s="51">
        <v>0</v>
      </c>
      <c r="E68" s="51">
        <v>0</v>
      </c>
      <c r="F68" s="51">
        <v>0</v>
      </c>
      <c r="G68" s="51">
        <v>0</v>
      </c>
      <c r="H68" s="52">
        <v>4500</v>
      </c>
      <c r="I68" s="60">
        <v>4500</v>
      </c>
      <c r="K68" s="68" t="s">
        <v>333</v>
      </c>
      <c r="L68">
        <v>8500</v>
      </c>
    </row>
    <row r="69" spans="1:12" ht="15.75" thickBot="1" x14ac:dyDescent="0.3">
      <c r="A69" s="61" t="s">
        <v>456</v>
      </c>
      <c r="B69" s="53">
        <v>45807</v>
      </c>
      <c r="C69" s="53">
        <v>46022</v>
      </c>
      <c r="D69" s="54">
        <v>0</v>
      </c>
      <c r="E69" s="54">
        <v>0</v>
      </c>
      <c r="F69" s="54">
        <v>0</v>
      </c>
      <c r="G69" s="54">
        <v>0</v>
      </c>
      <c r="H69" s="55">
        <v>1125</v>
      </c>
      <c r="I69" s="62">
        <v>1125</v>
      </c>
      <c r="K69" s="68" t="s">
        <v>606</v>
      </c>
      <c r="L69">
        <v>5700</v>
      </c>
    </row>
    <row r="70" spans="1:12" ht="15.75" thickBot="1" x14ac:dyDescent="0.3">
      <c r="A70" s="59" t="s">
        <v>323</v>
      </c>
      <c r="B70" s="50">
        <v>45807</v>
      </c>
      <c r="C70" s="50">
        <v>46142</v>
      </c>
      <c r="D70" s="51">
        <v>0</v>
      </c>
      <c r="E70" s="51">
        <v>0</v>
      </c>
      <c r="F70" s="51">
        <v>0</v>
      </c>
      <c r="G70" s="51">
        <v>0</v>
      </c>
      <c r="H70" s="52">
        <v>7500</v>
      </c>
      <c r="I70" s="60">
        <v>7500</v>
      </c>
      <c r="K70" s="68" t="s">
        <v>326</v>
      </c>
      <c r="L70">
        <v>23625</v>
      </c>
    </row>
    <row r="71" spans="1:12" ht="15.75" thickBot="1" x14ac:dyDescent="0.3">
      <c r="A71" s="61" t="s">
        <v>324</v>
      </c>
      <c r="B71" s="53">
        <v>45807</v>
      </c>
      <c r="C71" s="53">
        <v>46295</v>
      </c>
      <c r="D71" s="54">
        <v>0</v>
      </c>
      <c r="E71" s="54">
        <v>0</v>
      </c>
      <c r="F71" s="54">
        <v>0</v>
      </c>
      <c r="G71" s="54">
        <v>0</v>
      </c>
      <c r="H71" s="55">
        <v>4050</v>
      </c>
      <c r="I71" s="62">
        <v>4050</v>
      </c>
      <c r="K71" s="68" t="s">
        <v>306</v>
      </c>
      <c r="L71">
        <v>37800</v>
      </c>
    </row>
    <row r="72" spans="1:12" ht="15.75" thickBot="1" x14ac:dyDescent="0.3">
      <c r="A72" s="113" t="s">
        <v>245</v>
      </c>
      <c r="B72" s="114"/>
      <c r="C72" s="115"/>
      <c r="D72" s="56">
        <v>0</v>
      </c>
      <c r="E72" s="56">
        <v>0</v>
      </c>
      <c r="F72" s="56">
        <v>0</v>
      </c>
      <c r="G72" s="56">
        <v>0</v>
      </c>
      <c r="H72" s="57">
        <v>101527.37</v>
      </c>
      <c r="I72" s="63">
        <v>101527.37</v>
      </c>
      <c r="K72" s="68" t="s">
        <v>307</v>
      </c>
      <c r="L72">
        <v>36450</v>
      </c>
    </row>
    <row r="73" spans="1:12" ht="21" customHeight="1" thickBot="1" x14ac:dyDescent="0.3">
      <c r="A73" s="116" t="s">
        <v>466</v>
      </c>
      <c r="B73" s="117"/>
      <c r="C73" s="117"/>
      <c r="D73" s="117"/>
      <c r="E73" s="117"/>
      <c r="F73" s="117"/>
      <c r="G73" s="117"/>
      <c r="H73" s="117"/>
      <c r="I73" s="118"/>
      <c r="K73" s="68" t="s">
        <v>308</v>
      </c>
      <c r="L73">
        <v>25650</v>
      </c>
    </row>
    <row r="74" spans="1:12" ht="15.75" thickBot="1" x14ac:dyDescent="0.3">
      <c r="A74" s="59" t="s">
        <v>267</v>
      </c>
      <c r="B74" s="50">
        <v>45838</v>
      </c>
      <c r="C74" s="50">
        <v>46173</v>
      </c>
      <c r="D74" s="51">
        <v>0</v>
      </c>
      <c r="E74" s="51">
        <v>0</v>
      </c>
      <c r="F74" s="51">
        <v>0</v>
      </c>
      <c r="G74" s="51">
        <v>0</v>
      </c>
      <c r="H74" s="52">
        <v>3375</v>
      </c>
      <c r="I74" s="60">
        <v>3375</v>
      </c>
      <c r="K74" s="68" t="s">
        <v>329</v>
      </c>
      <c r="L74">
        <v>42000</v>
      </c>
    </row>
    <row r="75" spans="1:12" ht="15.75" thickBot="1" x14ac:dyDescent="0.3">
      <c r="A75" s="61" t="s">
        <v>268</v>
      </c>
      <c r="B75" s="53">
        <v>45838</v>
      </c>
      <c r="C75" s="53">
        <v>46022</v>
      </c>
      <c r="D75" s="54">
        <v>0</v>
      </c>
      <c r="E75" s="54">
        <v>0</v>
      </c>
      <c r="F75" s="54">
        <v>0</v>
      </c>
      <c r="G75" s="54">
        <v>0</v>
      </c>
      <c r="H75" s="55">
        <v>2580</v>
      </c>
      <c r="I75" s="62">
        <v>2580</v>
      </c>
      <c r="K75" s="68" t="s">
        <v>309</v>
      </c>
      <c r="L75">
        <v>18375</v>
      </c>
    </row>
    <row r="76" spans="1:12" ht="15.75" thickBot="1" x14ac:dyDescent="0.3">
      <c r="A76" s="59" t="s">
        <v>269</v>
      </c>
      <c r="B76" s="50">
        <v>45838</v>
      </c>
      <c r="C76" s="50">
        <v>46538</v>
      </c>
      <c r="D76" s="51">
        <v>0</v>
      </c>
      <c r="E76" s="51">
        <v>0</v>
      </c>
      <c r="F76" s="51">
        <v>0</v>
      </c>
      <c r="G76" s="51">
        <v>0</v>
      </c>
      <c r="H76" s="52">
        <v>3375</v>
      </c>
      <c r="I76" s="60">
        <v>3375</v>
      </c>
      <c r="K76" s="68" t="s">
        <v>467</v>
      </c>
      <c r="L76">
        <v>15750</v>
      </c>
    </row>
    <row r="77" spans="1:12" ht="15.75" thickBot="1" x14ac:dyDescent="0.3">
      <c r="A77" s="61" t="s">
        <v>270</v>
      </c>
      <c r="B77" s="53">
        <v>45838</v>
      </c>
      <c r="C77" s="53">
        <v>46538</v>
      </c>
      <c r="D77" s="54">
        <v>0</v>
      </c>
      <c r="E77" s="54">
        <v>0</v>
      </c>
      <c r="F77" s="54">
        <v>0</v>
      </c>
      <c r="G77" s="54">
        <v>0</v>
      </c>
      <c r="H77" s="55">
        <v>6000</v>
      </c>
      <c r="I77" s="62">
        <v>6000</v>
      </c>
      <c r="K77" s="68" t="s">
        <v>327</v>
      </c>
      <c r="L77">
        <v>1700</v>
      </c>
    </row>
    <row r="78" spans="1:12" ht="15.75" thickBot="1" x14ac:dyDescent="0.3">
      <c r="A78" s="59" t="s">
        <v>272</v>
      </c>
      <c r="B78" s="50">
        <v>45838</v>
      </c>
      <c r="C78" s="50">
        <v>46173</v>
      </c>
      <c r="D78" s="51">
        <v>0</v>
      </c>
      <c r="E78" s="51">
        <v>0</v>
      </c>
      <c r="F78" s="51">
        <v>0</v>
      </c>
      <c r="G78" s="51">
        <v>0</v>
      </c>
      <c r="H78" s="52">
        <v>3375</v>
      </c>
      <c r="I78" s="60">
        <v>3375</v>
      </c>
      <c r="K78" s="68" t="s">
        <v>453</v>
      </c>
      <c r="L78">
        <v>15300</v>
      </c>
    </row>
    <row r="79" spans="1:12" ht="15.75" thickBot="1" x14ac:dyDescent="0.3">
      <c r="A79" s="61" t="s">
        <v>325</v>
      </c>
      <c r="B79" s="53">
        <v>45838</v>
      </c>
      <c r="C79" s="53">
        <v>45900</v>
      </c>
      <c r="D79" s="54">
        <v>0</v>
      </c>
      <c r="E79" s="54">
        <v>0</v>
      </c>
      <c r="F79" s="54">
        <v>0</v>
      </c>
      <c r="G79" s="54">
        <v>0</v>
      </c>
      <c r="H79" s="55">
        <v>7500</v>
      </c>
      <c r="I79" s="62">
        <v>7500</v>
      </c>
      <c r="K79" s="68" t="s">
        <v>311</v>
      </c>
      <c r="L79">
        <v>19950</v>
      </c>
    </row>
    <row r="80" spans="1:12" ht="15.75" thickBot="1" x14ac:dyDescent="0.3">
      <c r="A80" s="59" t="s">
        <v>459</v>
      </c>
      <c r="B80" s="50">
        <v>45838</v>
      </c>
      <c r="C80" s="50">
        <v>46173</v>
      </c>
      <c r="D80" s="51">
        <v>0</v>
      </c>
      <c r="E80" s="51">
        <v>0</v>
      </c>
      <c r="F80" s="51">
        <v>0</v>
      </c>
      <c r="G80" s="51">
        <v>0</v>
      </c>
      <c r="H80" s="52">
        <v>4000</v>
      </c>
      <c r="I80" s="60">
        <v>4000</v>
      </c>
      <c r="K80" s="68" t="s">
        <v>592</v>
      </c>
      <c r="L80">
        <v>25650</v>
      </c>
    </row>
    <row r="81" spans="1:12" ht="15.75" thickBot="1" x14ac:dyDescent="0.3">
      <c r="A81" s="61" t="s">
        <v>448</v>
      </c>
      <c r="B81" s="53">
        <v>45838</v>
      </c>
      <c r="C81" s="53">
        <v>46538</v>
      </c>
      <c r="D81" s="54">
        <v>0</v>
      </c>
      <c r="E81" s="54">
        <v>0</v>
      </c>
      <c r="F81" s="54">
        <v>0</v>
      </c>
      <c r="G81" s="54">
        <v>0</v>
      </c>
      <c r="H81" s="55">
        <v>3375</v>
      </c>
      <c r="I81" s="62">
        <v>3375</v>
      </c>
      <c r="K81" s="68" t="s">
        <v>600</v>
      </c>
      <c r="L81">
        <v>30000</v>
      </c>
    </row>
    <row r="82" spans="1:12" ht="15.75" thickBot="1" x14ac:dyDescent="0.3">
      <c r="A82" s="59" t="s">
        <v>273</v>
      </c>
      <c r="B82" s="50">
        <v>45838</v>
      </c>
      <c r="C82" s="50">
        <v>45989</v>
      </c>
      <c r="D82" s="51">
        <v>0</v>
      </c>
      <c r="E82" s="51">
        <v>0</v>
      </c>
      <c r="F82" s="51">
        <v>0</v>
      </c>
      <c r="G82" s="51">
        <v>0</v>
      </c>
      <c r="H82" s="52">
        <v>2280</v>
      </c>
      <c r="I82" s="60">
        <v>2280</v>
      </c>
      <c r="K82" s="68" t="s">
        <v>605</v>
      </c>
      <c r="L82">
        <v>8775</v>
      </c>
    </row>
    <row r="83" spans="1:12" ht="15.75" thickBot="1" x14ac:dyDescent="0.3">
      <c r="A83" s="61" t="s">
        <v>274</v>
      </c>
      <c r="B83" s="53">
        <v>45838</v>
      </c>
      <c r="C83" s="53">
        <v>46142</v>
      </c>
      <c r="D83" s="54">
        <v>0</v>
      </c>
      <c r="E83" s="54">
        <v>0</v>
      </c>
      <c r="F83" s="54">
        <v>0</v>
      </c>
      <c r="G83" s="54">
        <v>0</v>
      </c>
      <c r="H83" s="55">
        <v>5000</v>
      </c>
      <c r="I83" s="62">
        <v>5000</v>
      </c>
      <c r="K83" s="68" t="s">
        <v>454</v>
      </c>
      <c r="L83">
        <v>19950</v>
      </c>
    </row>
    <row r="84" spans="1:12" ht="15.75" thickBot="1" x14ac:dyDescent="0.3">
      <c r="A84" s="59" t="s">
        <v>276</v>
      </c>
      <c r="B84" s="50">
        <v>45838</v>
      </c>
      <c r="C84" s="50">
        <v>46538</v>
      </c>
      <c r="D84" s="51">
        <v>0</v>
      </c>
      <c r="E84" s="51">
        <v>0</v>
      </c>
      <c r="F84" s="51">
        <v>0</v>
      </c>
      <c r="G84" s="51">
        <v>0</v>
      </c>
      <c r="H84" s="52">
        <v>2280</v>
      </c>
      <c r="I84" s="60">
        <v>2280</v>
      </c>
      <c r="K84" s="68" t="s">
        <v>593</v>
      </c>
      <c r="L84">
        <v>7437.5</v>
      </c>
    </row>
    <row r="85" spans="1:12" ht="15.75" thickBot="1" x14ac:dyDescent="0.3">
      <c r="A85" s="61" t="s">
        <v>449</v>
      </c>
      <c r="B85" s="53">
        <v>45838</v>
      </c>
      <c r="C85" s="53">
        <v>46295</v>
      </c>
      <c r="D85" s="54">
        <v>0</v>
      </c>
      <c r="E85" s="54">
        <v>0</v>
      </c>
      <c r="F85" s="54">
        <v>0</v>
      </c>
      <c r="G85" s="54">
        <v>0</v>
      </c>
      <c r="H85" s="55">
        <v>2850</v>
      </c>
      <c r="I85" s="62">
        <v>2850</v>
      </c>
      <c r="K85" s="68" t="s">
        <v>607</v>
      </c>
      <c r="L85">
        <v>1700</v>
      </c>
    </row>
    <row r="86" spans="1:12" ht="15.75" thickBot="1" x14ac:dyDescent="0.3">
      <c r="A86" s="59" t="s">
        <v>279</v>
      </c>
      <c r="B86" s="50">
        <v>45838</v>
      </c>
      <c r="C86" s="50">
        <v>45930</v>
      </c>
      <c r="D86" s="51">
        <v>0</v>
      </c>
      <c r="E86" s="51">
        <v>0</v>
      </c>
      <c r="F86" s="51">
        <v>0</v>
      </c>
      <c r="G86" s="51">
        <v>0</v>
      </c>
      <c r="H86" s="52">
        <v>3375</v>
      </c>
      <c r="I86" s="60">
        <v>3375</v>
      </c>
      <c r="K86" s="68" t="s">
        <v>601</v>
      </c>
      <c r="L86">
        <v>6375</v>
      </c>
    </row>
    <row r="87" spans="1:12" ht="15.75" thickBot="1" x14ac:dyDescent="0.3">
      <c r="A87" s="61" t="s">
        <v>280</v>
      </c>
      <c r="B87" s="53">
        <v>45838</v>
      </c>
      <c r="C87" s="53">
        <v>46142</v>
      </c>
      <c r="D87" s="54">
        <v>0</v>
      </c>
      <c r="E87" s="54">
        <v>0</v>
      </c>
      <c r="F87" s="54">
        <v>0</v>
      </c>
      <c r="G87" s="54">
        <v>0</v>
      </c>
      <c r="H87" s="55">
        <v>2850</v>
      </c>
      <c r="I87" s="62">
        <v>2850</v>
      </c>
      <c r="K87" s="68" t="s">
        <v>594</v>
      </c>
      <c r="L87">
        <v>7437.5</v>
      </c>
    </row>
    <row r="88" spans="1:12" ht="15.75" thickBot="1" x14ac:dyDescent="0.3">
      <c r="A88" s="59" t="s">
        <v>281</v>
      </c>
      <c r="B88" s="50">
        <v>45838</v>
      </c>
      <c r="C88" s="50">
        <v>46142</v>
      </c>
      <c r="D88" s="51">
        <v>0</v>
      </c>
      <c r="E88" s="51">
        <v>0</v>
      </c>
      <c r="F88" s="51">
        <v>0</v>
      </c>
      <c r="G88" s="51">
        <v>0</v>
      </c>
      <c r="H88" s="52">
        <v>2700</v>
      </c>
      <c r="I88" s="60">
        <v>2700</v>
      </c>
      <c r="K88" s="68" t="s">
        <v>313</v>
      </c>
      <c r="L88">
        <v>20340</v>
      </c>
    </row>
    <row r="89" spans="1:12" ht="15.75" thickBot="1" x14ac:dyDescent="0.3">
      <c r="A89" s="61" t="s">
        <v>282</v>
      </c>
      <c r="B89" s="53">
        <v>45838</v>
      </c>
      <c r="C89" s="53">
        <v>46538</v>
      </c>
      <c r="D89" s="54">
        <v>0</v>
      </c>
      <c r="E89" s="54">
        <v>0</v>
      </c>
      <c r="F89" s="54">
        <v>0</v>
      </c>
      <c r="G89" s="54">
        <v>0</v>
      </c>
      <c r="H89" s="55">
        <v>2280</v>
      </c>
      <c r="I89" s="62">
        <v>2280</v>
      </c>
      <c r="K89" s="68" t="s">
        <v>608</v>
      </c>
      <c r="L89">
        <v>4500</v>
      </c>
    </row>
    <row r="90" spans="1:12" ht="15.75" thickBot="1" x14ac:dyDescent="0.3">
      <c r="A90" s="59" t="s">
        <v>450</v>
      </c>
      <c r="B90" s="50">
        <v>45838</v>
      </c>
      <c r="C90" s="50">
        <v>45838</v>
      </c>
      <c r="D90" s="51">
        <v>0</v>
      </c>
      <c r="E90" s="51">
        <v>0</v>
      </c>
      <c r="F90" s="51">
        <v>0</v>
      </c>
      <c r="G90" s="51">
        <v>0</v>
      </c>
      <c r="H90" s="52">
        <v>2137.5</v>
      </c>
      <c r="I90" s="60">
        <v>2137.5</v>
      </c>
      <c r="K90" s="68" t="s">
        <v>315</v>
      </c>
      <c r="L90">
        <v>12825</v>
      </c>
    </row>
    <row r="91" spans="1:12" ht="15.75" thickBot="1" x14ac:dyDescent="0.3">
      <c r="A91" s="61" t="s">
        <v>285</v>
      </c>
      <c r="B91" s="53">
        <v>45838</v>
      </c>
      <c r="C91" s="53">
        <v>46173</v>
      </c>
      <c r="D91" s="54">
        <v>0</v>
      </c>
      <c r="E91" s="54">
        <v>0</v>
      </c>
      <c r="F91" s="54">
        <v>0</v>
      </c>
      <c r="G91" s="54">
        <v>0</v>
      </c>
      <c r="H91" s="55">
        <v>6000</v>
      </c>
      <c r="I91" s="62">
        <v>6000</v>
      </c>
      <c r="K91" s="68" t="s">
        <v>316</v>
      </c>
      <c r="L91">
        <v>42000</v>
      </c>
    </row>
    <row r="92" spans="1:12" ht="15.75" thickBot="1" x14ac:dyDescent="0.3">
      <c r="A92" s="59" t="s">
        <v>286</v>
      </c>
      <c r="B92" s="50">
        <v>45838</v>
      </c>
      <c r="C92" s="50">
        <v>45868</v>
      </c>
      <c r="D92" s="51">
        <v>0</v>
      </c>
      <c r="E92" s="51">
        <v>0</v>
      </c>
      <c r="F92" s="51">
        <v>0</v>
      </c>
      <c r="G92" s="51">
        <v>0</v>
      </c>
      <c r="H92" s="52">
        <v>1700</v>
      </c>
      <c r="I92" s="60">
        <v>1700</v>
      </c>
      <c r="K92" s="68" t="s">
        <v>317</v>
      </c>
      <c r="L92">
        <v>40500</v>
      </c>
    </row>
    <row r="93" spans="1:12" ht="15.75" thickBot="1" x14ac:dyDescent="0.3">
      <c r="A93" s="61" t="s">
        <v>287</v>
      </c>
      <c r="B93" s="53">
        <v>45838</v>
      </c>
      <c r="C93" s="53">
        <v>46142</v>
      </c>
      <c r="D93" s="54">
        <v>0</v>
      </c>
      <c r="E93" s="54">
        <v>0</v>
      </c>
      <c r="F93" s="54">
        <v>0</v>
      </c>
      <c r="G93" s="54">
        <v>0</v>
      </c>
      <c r="H93" s="55">
        <v>2400</v>
      </c>
      <c r="I93" s="62">
        <v>2400</v>
      </c>
      <c r="K93" s="68" t="s">
        <v>318</v>
      </c>
      <c r="L93">
        <v>17500</v>
      </c>
    </row>
    <row r="94" spans="1:12" ht="15.75" thickBot="1" x14ac:dyDescent="0.3">
      <c r="A94" s="59" t="s">
        <v>288</v>
      </c>
      <c r="B94" s="50">
        <v>45838</v>
      </c>
      <c r="C94" s="50">
        <v>46142</v>
      </c>
      <c r="D94" s="51">
        <v>0</v>
      </c>
      <c r="E94" s="51">
        <v>0</v>
      </c>
      <c r="F94" s="51">
        <v>0</v>
      </c>
      <c r="G94" s="51">
        <v>0</v>
      </c>
      <c r="H94" s="52">
        <v>4500</v>
      </c>
      <c r="I94" s="60">
        <v>4500</v>
      </c>
      <c r="K94" s="68" t="s">
        <v>245</v>
      </c>
      <c r="L94">
        <v>1978974.8200000003</v>
      </c>
    </row>
    <row r="95" spans="1:12" ht="15.75" thickBot="1" x14ac:dyDescent="0.3">
      <c r="A95" s="61" t="s">
        <v>289</v>
      </c>
      <c r="B95" s="53">
        <v>45838</v>
      </c>
      <c r="C95" s="53">
        <v>46022</v>
      </c>
      <c r="D95" s="54">
        <v>0</v>
      </c>
      <c r="E95" s="54">
        <v>0</v>
      </c>
      <c r="F95" s="54">
        <v>0</v>
      </c>
      <c r="G95" s="54">
        <v>0</v>
      </c>
      <c r="H95" s="55">
        <v>6000</v>
      </c>
      <c r="I95" s="62">
        <v>6000</v>
      </c>
      <c r="K95" s="68" t="s">
        <v>328</v>
      </c>
      <c r="L95">
        <v>42000</v>
      </c>
    </row>
    <row r="96" spans="1:12" ht="15.75" thickBot="1" x14ac:dyDescent="0.3">
      <c r="A96" s="59" t="s">
        <v>290</v>
      </c>
      <c r="B96" s="50">
        <v>45838</v>
      </c>
      <c r="C96" s="50">
        <v>46295</v>
      </c>
      <c r="D96" s="51">
        <v>0</v>
      </c>
      <c r="E96" s="51">
        <v>0</v>
      </c>
      <c r="F96" s="51">
        <v>0</v>
      </c>
      <c r="G96" s="51">
        <v>0</v>
      </c>
      <c r="H96" s="52">
        <v>2850</v>
      </c>
      <c r="I96" s="60">
        <v>2850</v>
      </c>
      <c r="K96" s="68" t="s">
        <v>319</v>
      </c>
      <c r="L96">
        <v>16087.5</v>
      </c>
    </row>
    <row r="97" spans="1:12" ht="15.75" thickBot="1" x14ac:dyDescent="0.3">
      <c r="A97" s="61" t="s">
        <v>291</v>
      </c>
      <c r="B97" s="53">
        <v>45838</v>
      </c>
      <c r="C97" s="53">
        <v>46173</v>
      </c>
      <c r="D97" s="54">
        <v>0</v>
      </c>
      <c r="E97" s="54">
        <v>0</v>
      </c>
      <c r="F97" s="54">
        <v>0</v>
      </c>
      <c r="G97" s="54">
        <v>0</v>
      </c>
      <c r="H97" s="55">
        <v>11250</v>
      </c>
      <c r="I97" s="62">
        <v>11250</v>
      </c>
      <c r="K97" s="68" t="s">
        <v>602</v>
      </c>
      <c r="L97">
        <v>16000</v>
      </c>
    </row>
    <row r="98" spans="1:12" ht="15.75" thickBot="1" x14ac:dyDescent="0.3">
      <c r="A98" s="59" t="s">
        <v>292</v>
      </c>
      <c r="B98" s="50">
        <v>45838</v>
      </c>
      <c r="C98" s="50">
        <v>46538</v>
      </c>
      <c r="D98" s="51">
        <v>0</v>
      </c>
      <c r="E98" s="51">
        <v>0</v>
      </c>
      <c r="F98" s="51">
        <v>0</v>
      </c>
      <c r="G98" s="51">
        <v>0</v>
      </c>
      <c r="H98" s="52">
        <v>6000</v>
      </c>
      <c r="I98" s="60">
        <v>6000</v>
      </c>
      <c r="K98" s="68" t="s">
        <v>598</v>
      </c>
      <c r="L98">
        <v>12682.46</v>
      </c>
    </row>
    <row r="99" spans="1:12" ht="15.75" thickBot="1" x14ac:dyDescent="0.3">
      <c r="A99" s="61" t="s">
        <v>293</v>
      </c>
      <c r="B99" s="53">
        <v>45838</v>
      </c>
      <c r="C99" s="53">
        <v>46508</v>
      </c>
      <c r="D99" s="54">
        <v>0</v>
      </c>
      <c r="E99" s="54">
        <v>0</v>
      </c>
      <c r="F99" s="54">
        <v>0</v>
      </c>
      <c r="G99" s="54">
        <v>0</v>
      </c>
      <c r="H99" s="55">
        <v>3375</v>
      </c>
      <c r="I99" s="62">
        <v>3375</v>
      </c>
      <c r="K99" s="68" t="s">
        <v>321</v>
      </c>
      <c r="L99">
        <v>31500</v>
      </c>
    </row>
    <row r="100" spans="1:12" ht="15.75" thickBot="1" x14ac:dyDescent="0.3">
      <c r="A100" s="59" t="s">
        <v>294</v>
      </c>
      <c r="B100" s="50">
        <v>45838</v>
      </c>
      <c r="C100" s="50">
        <v>46295</v>
      </c>
      <c r="D100" s="51">
        <v>0</v>
      </c>
      <c r="E100" s="51">
        <v>0</v>
      </c>
      <c r="F100" s="51">
        <v>0</v>
      </c>
      <c r="G100" s="51">
        <v>0</v>
      </c>
      <c r="H100" s="52">
        <v>4500</v>
      </c>
      <c r="I100" s="60">
        <v>4500</v>
      </c>
      <c r="K100" s="68" t="s">
        <v>456</v>
      </c>
      <c r="L100">
        <v>10125</v>
      </c>
    </row>
    <row r="101" spans="1:12" ht="15.75" thickBot="1" x14ac:dyDescent="0.3">
      <c r="A101" s="61" t="s">
        <v>591</v>
      </c>
      <c r="B101" s="53">
        <v>45838</v>
      </c>
      <c r="C101" s="53">
        <v>46142</v>
      </c>
      <c r="D101" s="54">
        <v>0</v>
      </c>
      <c r="E101" s="54">
        <v>0</v>
      </c>
      <c r="F101" s="54">
        <v>0</v>
      </c>
      <c r="G101" s="54">
        <v>0</v>
      </c>
      <c r="H101" s="55">
        <v>2850</v>
      </c>
      <c r="I101" s="62">
        <v>2850</v>
      </c>
      <c r="K101" s="68" t="s">
        <v>246</v>
      </c>
      <c r="L101">
        <v>1978974.82</v>
      </c>
    </row>
    <row r="102" spans="1:12" ht="15.75" thickBot="1" x14ac:dyDescent="0.3">
      <c r="A102" s="59" t="s">
        <v>595</v>
      </c>
      <c r="B102" s="50">
        <v>45813</v>
      </c>
      <c r="C102" s="50">
        <v>46022</v>
      </c>
      <c r="D102" s="51">
        <v>0</v>
      </c>
      <c r="E102" s="51">
        <v>0</v>
      </c>
      <c r="F102" s="51">
        <v>0</v>
      </c>
      <c r="G102" s="51">
        <v>0</v>
      </c>
      <c r="H102" s="52">
        <v>1700</v>
      </c>
      <c r="I102" s="60">
        <v>1700</v>
      </c>
      <c r="K102" s="68" t="s">
        <v>323</v>
      </c>
      <c r="L102">
        <v>67500</v>
      </c>
    </row>
    <row r="103" spans="1:12" ht="15.75" thickBot="1" x14ac:dyDescent="0.3">
      <c r="A103" s="61" t="s">
        <v>595</v>
      </c>
      <c r="B103" s="53">
        <v>45838</v>
      </c>
      <c r="C103" s="53">
        <v>46022</v>
      </c>
      <c r="D103" s="54">
        <v>0</v>
      </c>
      <c r="E103" s="54">
        <v>0</v>
      </c>
      <c r="F103" s="54">
        <v>0</v>
      </c>
      <c r="G103" s="54">
        <v>0</v>
      </c>
      <c r="H103" s="55">
        <v>1700</v>
      </c>
      <c r="I103" s="62">
        <v>1700</v>
      </c>
      <c r="K103" s="68" t="s">
        <v>457</v>
      </c>
      <c r="L103">
        <v>12740</v>
      </c>
    </row>
    <row r="104" spans="1:12" ht="15.75" thickBot="1" x14ac:dyDescent="0.3">
      <c r="A104" s="59" t="s">
        <v>296</v>
      </c>
      <c r="B104" s="50">
        <v>45838</v>
      </c>
      <c r="C104" s="50">
        <v>46022</v>
      </c>
      <c r="D104" s="51">
        <v>0</v>
      </c>
      <c r="E104" s="51">
        <v>0</v>
      </c>
      <c r="F104" s="51">
        <v>0</v>
      </c>
      <c r="G104" s="51">
        <v>0</v>
      </c>
      <c r="H104" s="51">
        <v>534.37</v>
      </c>
      <c r="I104" s="69">
        <v>534.37</v>
      </c>
      <c r="K104" s="68" t="s">
        <v>324</v>
      </c>
      <c r="L104">
        <v>36450</v>
      </c>
    </row>
    <row r="105" spans="1:12" ht="15.75" thickBot="1" x14ac:dyDescent="0.3">
      <c r="A105" s="61" t="s">
        <v>297</v>
      </c>
      <c r="B105" s="53">
        <v>45838</v>
      </c>
      <c r="C105" s="53">
        <v>46022</v>
      </c>
      <c r="D105" s="54">
        <v>0</v>
      </c>
      <c r="E105" s="54">
        <v>0</v>
      </c>
      <c r="F105" s="54">
        <v>0</v>
      </c>
      <c r="G105" s="54">
        <v>0</v>
      </c>
      <c r="H105" s="55">
        <v>4406.25</v>
      </c>
      <c r="I105" s="62">
        <v>4406.25</v>
      </c>
      <c r="K105" s="68" t="s">
        <v>248</v>
      </c>
    </row>
    <row r="106" spans="1:12" ht="15.75" thickBot="1" x14ac:dyDescent="0.3">
      <c r="A106" s="59" t="s">
        <v>298</v>
      </c>
      <c r="B106" s="50">
        <v>45838</v>
      </c>
      <c r="C106" s="50">
        <v>46295</v>
      </c>
      <c r="D106" s="51">
        <v>0</v>
      </c>
      <c r="E106" s="51">
        <v>0</v>
      </c>
      <c r="F106" s="51">
        <v>0</v>
      </c>
      <c r="G106" s="51">
        <v>0</v>
      </c>
      <c r="H106" s="52">
        <v>3378</v>
      </c>
      <c r="I106" s="60">
        <v>3378</v>
      </c>
      <c r="K106" s="68" t="s">
        <v>249</v>
      </c>
      <c r="L106">
        <v>5936924.46</v>
      </c>
    </row>
    <row r="107" spans="1:12" ht="15.75" thickBot="1" x14ac:dyDescent="0.3">
      <c r="A107" s="61" t="s">
        <v>299</v>
      </c>
      <c r="B107" s="53">
        <v>45838</v>
      </c>
      <c r="C107" s="53">
        <v>46142</v>
      </c>
      <c r="D107" s="54">
        <v>0</v>
      </c>
      <c r="E107" s="54">
        <v>0</v>
      </c>
      <c r="F107" s="54">
        <v>0</v>
      </c>
      <c r="G107" s="54">
        <v>0</v>
      </c>
      <c r="H107" s="55">
        <v>4500</v>
      </c>
      <c r="I107" s="62">
        <v>4500</v>
      </c>
    </row>
    <row r="108" spans="1:12" ht="15.75" thickBot="1" x14ac:dyDescent="0.3">
      <c r="A108" s="59" t="s">
        <v>461</v>
      </c>
      <c r="B108" s="50">
        <v>45838</v>
      </c>
      <c r="C108" s="50">
        <v>45838</v>
      </c>
      <c r="D108" s="51">
        <v>0</v>
      </c>
      <c r="E108" s="51">
        <v>0</v>
      </c>
      <c r="F108" s="51">
        <v>0</v>
      </c>
      <c r="G108" s="51">
        <v>0</v>
      </c>
      <c r="H108" s="52">
        <v>1275</v>
      </c>
      <c r="I108" s="60">
        <v>1275</v>
      </c>
    </row>
    <row r="109" spans="1:12" ht="15.75" thickBot="1" x14ac:dyDescent="0.3">
      <c r="A109" s="61" t="s">
        <v>596</v>
      </c>
      <c r="B109" s="53">
        <v>45838</v>
      </c>
      <c r="C109" s="53">
        <v>45960</v>
      </c>
      <c r="D109" s="54">
        <v>0</v>
      </c>
      <c r="E109" s="54">
        <v>0</v>
      </c>
      <c r="F109" s="54">
        <v>0</v>
      </c>
      <c r="G109" s="54">
        <v>0</v>
      </c>
      <c r="H109" s="55">
        <v>1140</v>
      </c>
      <c r="I109" s="62">
        <v>1140</v>
      </c>
    </row>
    <row r="110" spans="1:12" ht="15.75" thickBot="1" x14ac:dyDescent="0.3">
      <c r="A110" s="59" t="s">
        <v>300</v>
      </c>
      <c r="B110" s="50">
        <v>45838</v>
      </c>
      <c r="C110" s="50">
        <v>46295</v>
      </c>
      <c r="D110" s="51">
        <v>0</v>
      </c>
      <c r="E110" s="51">
        <v>0</v>
      </c>
      <c r="F110" s="51">
        <v>0</v>
      </c>
      <c r="G110" s="51">
        <v>0</v>
      </c>
      <c r="H110" s="52">
        <v>4000</v>
      </c>
      <c r="I110" s="60">
        <v>4000</v>
      </c>
    </row>
    <row r="111" spans="1:12" ht="15.75" thickBot="1" x14ac:dyDescent="0.3">
      <c r="A111" s="61" t="s">
        <v>301</v>
      </c>
      <c r="B111" s="53">
        <v>45838</v>
      </c>
      <c r="C111" s="53">
        <v>46295</v>
      </c>
      <c r="D111" s="54">
        <v>0</v>
      </c>
      <c r="E111" s="54">
        <v>0</v>
      </c>
      <c r="F111" s="54">
        <v>0</v>
      </c>
      <c r="G111" s="54">
        <v>0</v>
      </c>
      <c r="H111" s="55">
        <v>5062.5</v>
      </c>
      <c r="I111" s="62">
        <v>5062.5</v>
      </c>
    </row>
    <row r="112" spans="1:12" ht="15.75" thickBot="1" x14ac:dyDescent="0.3">
      <c r="A112" s="59" t="s">
        <v>597</v>
      </c>
      <c r="B112" s="50">
        <v>45838</v>
      </c>
      <c r="C112" s="50">
        <v>45838</v>
      </c>
      <c r="D112" s="51">
        <v>0</v>
      </c>
      <c r="E112" s="51">
        <v>0</v>
      </c>
      <c r="F112" s="51">
        <v>0</v>
      </c>
      <c r="G112" s="51">
        <v>0</v>
      </c>
      <c r="H112" s="52">
        <v>1700</v>
      </c>
      <c r="I112" s="60">
        <v>1700</v>
      </c>
    </row>
    <row r="113" spans="1:9" ht="15.75" thickBot="1" x14ac:dyDescent="0.3">
      <c r="A113" s="61" t="s">
        <v>303</v>
      </c>
      <c r="B113" s="53">
        <v>45838</v>
      </c>
      <c r="C113" s="53">
        <v>46295</v>
      </c>
      <c r="D113" s="54">
        <v>0</v>
      </c>
      <c r="E113" s="54">
        <v>0</v>
      </c>
      <c r="F113" s="54">
        <v>0</v>
      </c>
      <c r="G113" s="54">
        <v>0</v>
      </c>
      <c r="H113" s="55">
        <v>5100</v>
      </c>
      <c r="I113" s="62">
        <v>5100</v>
      </c>
    </row>
    <row r="114" spans="1:9" ht="15.75" thickBot="1" x14ac:dyDescent="0.3">
      <c r="A114" s="59" t="s">
        <v>304</v>
      </c>
      <c r="B114" s="50">
        <v>45838</v>
      </c>
      <c r="C114" s="50">
        <v>46022</v>
      </c>
      <c r="D114" s="51">
        <v>0</v>
      </c>
      <c r="E114" s="51">
        <v>0</v>
      </c>
      <c r="F114" s="51">
        <v>0</v>
      </c>
      <c r="G114" s="51">
        <v>0</v>
      </c>
      <c r="H114" s="52">
        <v>1125</v>
      </c>
      <c r="I114" s="60">
        <v>1125</v>
      </c>
    </row>
    <row r="115" spans="1:9" ht="15.75" thickBot="1" x14ac:dyDescent="0.3">
      <c r="A115" s="61" t="s">
        <v>462</v>
      </c>
      <c r="B115" s="53">
        <v>45838</v>
      </c>
      <c r="C115" s="53">
        <v>46022</v>
      </c>
      <c r="D115" s="54">
        <v>0</v>
      </c>
      <c r="E115" s="54">
        <v>0</v>
      </c>
      <c r="F115" s="54">
        <v>0</v>
      </c>
      <c r="G115" s="54">
        <v>0</v>
      </c>
      <c r="H115" s="55">
        <v>3431.25</v>
      </c>
      <c r="I115" s="62">
        <v>3431.25</v>
      </c>
    </row>
    <row r="116" spans="1:9" ht="15.75" thickBot="1" x14ac:dyDescent="0.3">
      <c r="A116" s="59" t="s">
        <v>332</v>
      </c>
      <c r="B116" s="50">
        <v>45838</v>
      </c>
      <c r="C116" s="50">
        <v>46173</v>
      </c>
      <c r="D116" s="51">
        <v>0</v>
      </c>
      <c r="E116" s="51">
        <v>0</v>
      </c>
      <c r="F116" s="51">
        <v>0</v>
      </c>
      <c r="G116" s="51">
        <v>0</v>
      </c>
      <c r="H116" s="52">
        <v>1062.5</v>
      </c>
      <c r="I116" s="60">
        <v>1062.5</v>
      </c>
    </row>
    <row r="117" spans="1:9" ht="15.75" thickBot="1" x14ac:dyDescent="0.3">
      <c r="A117" s="61" t="s">
        <v>333</v>
      </c>
      <c r="B117" s="53">
        <v>45838</v>
      </c>
      <c r="C117" s="53">
        <v>46173</v>
      </c>
      <c r="D117" s="54">
        <v>0</v>
      </c>
      <c r="E117" s="54">
        <v>0</v>
      </c>
      <c r="F117" s="54">
        <v>0</v>
      </c>
      <c r="G117" s="54">
        <v>0</v>
      </c>
      <c r="H117" s="54">
        <v>850</v>
      </c>
      <c r="I117" s="70">
        <v>850</v>
      </c>
    </row>
    <row r="118" spans="1:9" ht="15.75" thickBot="1" x14ac:dyDescent="0.3">
      <c r="A118" s="59" t="s">
        <v>326</v>
      </c>
      <c r="B118" s="50">
        <v>45838</v>
      </c>
      <c r="C118" s="50">
        <v>46538</v>
      </c>
      <c r="D118" s="51">
        <v>0</v>
      </c>
      <c r="E118" s="51">
        <v>0</v>
      </c>
      <c r="F118" s="51">
        <v>0</v>
      </c>
      <c r="G118" s="51">
        <v>0</v>
      </c>
      <c r="H118" s="52">
        <v>3375</v>
      </c>
      <c r="I118" s="60">
        <v>3375</v>
      </c>
    </row>
    <row r="119" spans="1:9" ht="15.75" thickBot="1" x14ac:dyDescent="0.3">
      <c r="A119" s="61" t="s">
        <v>306</v>
      </c>
      <c r="B119" s="53">
        <v>45838</v>
      </c>
      <c r="C119" s="53">
        <v>46173</v>
      </c>
      <c r="D119" s="54">
        <v>0</v>
      </c>
      <c r="E119" s="54">
        <v>0</v>
      </c>
      <c r="F119" s="54">
        <v>0</v>
      </c>
      <c r="G119" s="54">
        <v>0</v>
      </c>
      <c r="H119" s="55">
        <v>5400</v>
      </c>
      <c r="I119" s="62">
        <v>5400</v>
      </c>
    </row>
    <row r="120" spans="1:9" ht="15.75" thickBot="1" x14ac:dyDescent="0.3">
      <c r="A120" s="59" t="s">
        <v>307</v>
      </c>
      <c r="B120" s="50">
        <v>45838</v>
      </c>
      <c r="C120" s="50">
        <v>46022</v>
      </c>
      <c r="D120" s="51">
        <v>0</v>
      </c>
      <c r="E120" s="51">
        <v>0</v>
      </c>
      <c r="F120" s="51">
        <v>0</v>
      </c>
      <c r="G120" s="51">
        <v>0</v>
      </c>
      <c r="H120" s="52">
        <v>4050</v>
      </c>
      <c r="I120" s="60">
        <v>4050</v>
      </c>
    </row>
    <row r="121" spans="1:9" ht="15.75" thickBot="1" x14ac:dyDescent="0.3">
      <c r="A121" s="61" t="s">
        <v>308</v>
      </c>
      <c r="B121" s="53">
        <v>45838</v>
      </c>
      <c r="C121" s="53">
        <v>46142</v>
      </c>
      <c r="D121" s="54">
        <v>0</v>
      </c>
      <c r="E121" s="54">
        <v>0</v>
      </c>
      <c r="F121" s="54">
        <v>0</v>
      </c>
      <c r="G121" s="54">
        <v>0</v>
      </c>
      <c r="H121" s="55">
        <v>2850</v>
      </c>
      <c r="I121" s="62">
        <v>2850</v>
      </c>
    </row>
    <row r="122" spans="1:9" ht="15.75" thickBot="1" x14ac:dyDescent="0.3">
      <c r="A122" s="59" t="s">
        <v>329</v>
      </c>
      <c r="B122" s="50">
        <v>45838</v>
      </c>
      <c r="C122" s="50">
        <v>46538</v>
      </c>
      <c r="D122" s="51">
        <v>0</v>
      </c>
      <c r="E122" s="51">
        <v>0</v>
      </c>
      <c r="F122" s="51">
        <v>0</v>
      </c>
      <c r="G122" s="51">
        <v>0</v>
      </c>
      <c r="H122" s="52">
        <v>6000</v>
      </c>
      <c r="I122" s="60">
        <v>6000</v>
      </c>
    </row>
    <row r="123" spans="1:9" ht="15.75" thickBot="1" x14ac:dyDescent="0.3">
      <c r="A123" s="61" t="s">
        <v>309</v>
      </c>
      <c r="B123" s="53">
        <v>45838</v>
      </c>
      <c r="C123" s="53">
        <v>45838</v>
      </c>
      <c r="D123" s="54">
        <v>0</v>
      </c>
      <c r="E123" s="54">
        <v>0</v>
      </c>
      <c r="F123" s="54">
        <v>0</v>
      </c>
      <c r="G123" s="54">
        <v>0</v>
      </c>
      <c r="H123" s="55">
        <v>1275</v>
      </c>
      <c r="I123" s="62">
        <v>1275</v>
      </c>
    </row>
    <row r="124" spans="1:9" ht="15.75" thickBot="1" x14ac:dyDescent="0.3">
      <c r="A124" s="59" t="s">
        <v>453</v>
      </c>
      <c r="B124" s="50">
        <v>45838</v>
      </c>
      <c r="C124" s="50">
        <v>46022</v>
      </c>
      <c r="D124" s="51">
        <v>0</v>
      </c>
      <c r="E124" s="51">
        <v>0</v>
      </c>
      <c r="F124" s="51">
        <v>0</v>
      </c>
      <c r="G124" s="51">
        <v>0</v>
      </c>
      <c r="H124" s="52">
        <v>1700</v>
      </c>
      <c r="I124" s="60">
        <v>1700</v>
      </c>
    </row>
    <row r="125" spans="1:9" ht="15.75" thickBot="1" x14ac:dyDescent="0.3">
      <c r="A125" s="61" t="s">
        <v>311</v>
      </c>
      <c r="B125" s="53">
        <v>45838</v>
      </c>
      <c r="C125" s="53">
        <v>46173</v>
      </c>
      <c r="D125" s="54">
        <v>0</v>
      </c>
      <c r="E125" s="54">
        <v>0</v>
      </c>
      <c r="F125" s="54">
        <v>0</v>
      </c>
      <c r="G125" s="54">
        <v>0</v>
      </c>
      <c r="H125" s="55">
        <v>2850</v>
      </c>
      <c r="I125" s="62">
        <v>2850</v>
      </c>
    </row>
    <row r="126" spans="1:9" ht="15.75" thickBot="1" x14ac:dyDescent="0.3">
      <c r="A126" s="59" t="s">
        <v>592</v>
      </c>
      <c r="B126" s="50">
        <v>45838</v>
      </c>
      <c r="C126" s="50">
        <v>46142</v>
      </c>
      <c r="D126" s="51">
        <v>0</v>
      </c>
      <c r="E126" s="51">
        <v>0</v>
      </c>
      <c r="F126" s="51">
        <v>0</v>
      </c>
      <c r="G126" s="51">
        <v>0</v>
      </c>
      <c r="H126" s="52">
        <v>2850</v>
      </c>
      <c r="I126" s="60">
        <v>2850</v>
      </c>
    </row>
    <row r="127" spans="1:9" ht="15.75" thickBot="1" x14ac:dyDescent="0.3">
      <c r="A127" s="61" t="s">
        <v>593</v>
      </c>
      <c r="B127" s="53">
        <v>45838</v>
      </c>
      <c r="C127" s="53">
        <v>46022</v>
      </c>
      <c r="D127" s="54">
        <v>0</v>
      </c>
      <c r="E127" s="54">
        <v>0</v>
      </c>
      <c r="F127" s="54">
        <v>0</v>
      </c>
      <c r="G127" s="54">
        <v>0</v>
      </c>
      <c r="H127" s="54">
        <v>850</v>
      </c>
      <c r="I127" s="70">
        <v>850</v>
      </c>
    </row>
    <row r="128" spans="1:9" ht="15.75" thickBot="1" x14ac:dyDescent="0.3">
      <c r="A128" s="59" t="s">
        <v>594</v>
      </c>
      <c r="B128" s="50">
        <v>45838</v>
      </c>
      <c r="C128" s="50">
        <v>46022</v>
      </c>
      <c r="D128" s="51">
        <v>0</v>
      </c>
      <c r="E128" s="51">
        <v>0</v>
      </c>
      <c r="F128" s="51">
        <v>0</v>
      </c>
      <c r="G128" s="51">
        <v>0</v>
      </c>
      <c r="H128" s="51">
        <v>850</v>
      </c>
      <c r="I128" s="69">
        <v>850</v>
      </c>
    </row>
    <row r="129" spans="1:9" ht="15.75" thickBot="1" x14ac:dyDescent="0.3">
      <c r="A129" s="61" t="s">
        <v>313</v>
      </c>
      <c r="B129" s="53">
        <v>45838</v>
      </c>
      <c r="C129" s="53">
        <v>46022</v>
      </c>
      <c r="D129" s="54">
        <v>0</v>
      </c>
      <c r="E129" s="54">
        <v>0</v>
      </c>
      <c r="F129" s="54">
        <v>0</v>
      </c>
      <c r="G129" s="54">
        <v>0</v>
      </c>
      <c r="H129" s="55">
        <v>2260</v>
      </c>
      <c r="I129" s="62">
        <v>2260</v>
      </c>
    </row>
    <row r="130" spans="1:9" ht="15.75" thickBot="1" x14ac:dyDescent="0.3">
      <c r="A130" s="59" t="s">
        <v>315</v>
      </c>
      <c r="B130" s="50">
        <v>45838</v>
      </c>
      <c r="C130" s="50">
        <v>45838</v>
      </c>
      <c r="D130" s="51">
        <v>0</v>
      </c>
      <c r="E130" s="51">
        <v>0</v>
      </c>
      <c r="F130" s="51">
        <v>0</v>
      </c>
      <c r="G130" s="51">
        <v>0</v>
      </c>
      <c r="H130" s="52">
        <v>2850</v>
      </c>
      <c r="I130" s="60">
        <v>2850</v>
      </c>
    </row>
    <row r="131" spans="1:9" ht="15.75" thickBot="1" x14ac:dyDescent="0.3">
      <c r="A131" s="61" t="s">
        <v>316</v>
      </c>
      <c r="B131" s="53">
        <v>45838</v>
      </c>
      <c r="C131" s="53">
        <v>46173</v>
      </c>
      <c r="D131" s="54">
        <v>0</v>
      </c>
      <c r="E131" s="54">
        <v>0</v>
      </c>
      <c r="F131" s="54">
        <v>0</v>
      </c>
      <c r="G131" s="54">
        <v>0</v>
      </c>
      <c r="H131" s="55">
        <v>6000</v>
      </c>
      <c r="I131" s="62">
        <v>6000</v>
      </c>
    </row>
    <row r="132" spans="1:9" ht="15.75" thickBot="1" x14ac:dyDescent="0.3">
      <c r="A132" s="59" t="s">
        <v>317</v>
      </c>
      <c r="B132" s="50">
        <v>45838</v>
      </c>
      <c r="C132" s="50">
        <v>46022</v>
      </c>
      <c r="D132" s="51">
        <v>0</v>
      </c>
      <c r="E132" s="51">
        <v>0</v>
      </c>
      <c r="F132" s="51">
        <v>0</v>
      </c>
      <c r="G132" s="51">
        <v>0</v>
      </c>
      <c r="H132" s="52">
        <v>4500</v>
      </c>
      <c r="I132" s="60">
        <v>4500</v>
      </c>
    </row>
    <row r="133" spans="1:9" ht="15.75" thickBot="1" x14ac:dyDescent="0.3">
      <c r="A133" s="61" t="s">
        <v>318</v>
      </c>
      <c r="B133" s="53">
        <v>45838</v>
      </c>
      <c r="C133" s="53">
        <v>46538</v>
      </c>
      <c r="D133" s="54">
        <v>0</v>
      </c>
      <c r="E133" s="54">
        <v>0</v>
      </c>
      <c r="F133" s="54">
        <v>0</v>
      </c>
      <c r="G133" s="54">
        <v>0</v>
      </c>
      <c r="H133" s="55">
        <v>2500</v>
      </c>
      <c r="I133" s="62">
        <v>2500</v>
      </c>
    </row>
    <row r="134" spans="1:9" ht="15.75" thickBot="1" x14ac:dyDescent="0.3">
      <c r="A134" s="59" t="s">
        <v>328</v>
      </c>
      <c r="B134" s="50">
        <v>45838</v>
      </c>
      <c r="C134" s="50">
        <v>46538</v>
      </c>
      <c r="D134" s="51">
        <v>0</v>
      </c>
      <c r="E134" s="51">
        <v>0</v>
      </c>
      <c r="F134" s="51">
        <v>0</v>
      </c>
      <c r="G134" s="51">
        <v>0</v>
      </c>
      <c r="H134" s="52">
        <v>6000</v>
      </c>
      <c r="I134" s="60">
        <v>6000</v>
      </c>
    </row>
    <row r="135" spans="1:9" ht="15.75" thickBot="1" x14ac:dyDescent="0.3">
      <c r="A135" s="61" t="s">
        <v>598</v>
      </c>
      <c r="B135" s="53">
        <v>45821</v>
      </c>
      <c r="C135" s="53">
        <v>45991</v>
      </c>
      <c r="D135" s="54">
        <v>0</v>
      </c>
      <c r="E135" s="54">
        <v>0</v>
      </c>
      <c r="F135" s="54">
        <v>0</v>
      </c>
      <c r="G135" s="54">
        <v>0</v>
      </c>
      <c r="H135" s="55">
        <v>1567.5</v>
      </c>
      <c r="I135" s="62">
        <v>1567.5</v>
      </c>
    </row>
    <row r="136" spans="1:9" ht="15.75" thickBot="1" x14ac:dyDescent="0.3">
      <c r="A136" s="59" t="s">
        <v>598</v>
      </c>
      <c r="B136" s="50">
        <v>45838</v>
      </c>
      <c r="C136" s="50">
        <v>45991</v>
      </c>
      <c r="D136" s="51">
        <v>0</v>
      </c>
      <c r="E136" s="51">
        <v>0</v>
      </c>
      <c r="F136" s="51">
        <v>0</v>
      </c>
      <c r="G136" s="51">
        <v>0</v>
      </c>
      <c r="H136" s="52">
        <v>1567.5</v>
      </c>
      <c r="I136" s="60">
        <v>1567.5</v>
      </c>
    </row>
    <row r="137" spans="1:9" ht="15.75" thickBot="1" x14ac:dyDescent="0.3">
      <c r="A137" s="61" t="s">
        <v>321</v>
      </c>
      <c r="B137" s="53">
        <v>45838</v>
      </c>
      <c r="C137" s="53">
        <v>46538</v>
      </c>
      <c r="D137" s="54">
        <v>0</v>
      </c>
      <c r="E137" s="54">
        <v>0</v>
      </c>
      <c r="F137" s="54">
        <v>0</v>
      </c>
      <c r="G137" s="54">
        <v>0</v>
      </c>
      <c r="H137" s="55">
        <v>4500</v>
      </c>
      <c r="I137" s="62">
        <v>4500</v>
      </c>
    </row>
    <row r="138" spans="1:9" ht="15.75" thickBot="1" x14ac:dyDescent="0.3">
      <c r="A138" s="59" t="s">
        <v>456</v>
      </c>
      <c r="B138" s="50">
        <v>45838</v>
      </c>
      <c r="C138" s="50">
        <v>46022</v>
      </c>
      <c r="D138" s="51">
        <v>0</v>
      </c>
      <c r="E138" s="51">
        <v>0</v>
      </c>
      <c r="F138" s="51">
        <v>0</v>
      </c>
      <c r="G138" s="51">
        <v>0</v>
      </c>
      <c r="H138" s="52">
        <v>1125</v>
      </c>
      <c r="I138" s="60">
        <v>1125</v>
      </c>
    </row>
    <row r="139" spans="1:9" ht="15.75" thickBot="1" x14ac:dyDescent="0.3">
      <c r="A139" s="61" t="s">
        <v>323</v>
      </c>
      <c r="B139" s="53">
        <v>45838</v>
      </c>
      <c r="C139" s="53">
        <v>46142</v>
      </c>
      <c r="D139" s="54">
        <v>0</v>
      </c>
      <c r="E139" s="54">
        <v>0</v>
      </c>
      <c r="F139" s="54">
        <v>0</v>
      </c>
      <c r="G139" s="54">
        <v>0</v>
      </c>
      <c r="H139" s="55">
        <v>7500</v>
      </c>
      <c r="I139" s="62">
        <v>7500</v>
      </c>
    </row>
    <row r="140" spans="1:9" ht="15.75" thickBot="1" x14ac:dyDescent="0.3">
      <c r="A140" s="59" t="s">
        <v>457</v>
      </c>
      <c r="B140" s="50">
        <v>45838</v>
      </c>
      <c r="C140" s="50">
        <v>46173</v>
      </c>
      <c r="D140" s="51">
        <v>0</v>
      </c>
      <c r="E140" s="51">
        <v>0</v>
      </c>
      <c r="F140" s="51">
        <v>0</v>
      </c>
      <c r="G140" s="51">
        <v>0</v>
      </c>
      <c r="H140" s="52">
        <v>1820</v>
      </c>
      <c r="I140" s="60">
        <v>1820</v>
      </c>
    </row>
    <row r="141" spans="1:9" ht="15.75" thickBot="1" x14ac:dyDescent="0.3">
      <c r="A141" s="61" t="s">
        <v>324</v>
      </c>
      <c r="B141" s="53">
        <v>45838</v>
      </c>
      <c r="C141" s="53">
        <v>46295</v>
      </c>
      <c r="D141" s="54">
        <v>0</v>
      </c>
      <c r="E141" s="54">
        <v>0</v>
      </c>
      <c r="F141" s="54">
        <v>0</v>
      </c>
      <c r="G141" s="54">
        <v>0</v>
      </c>
      <c r="H141" s="55">
        <v>4050</v>
      </c>
      <c r="I141" s="62">
        <v>4050</v>
      </c>
    </row>
    <row r="142" spans="1:9" ht="15.75" thickBot="1" x14ac:dyDescent="0.3">
      <c r="A142" s="113" t="s">
        <v>245</v>
      </c>
      <c r="B142" s="114"/>
      <c r="C142" s="115"/>
      <c r="D142" s="56">
        <v>0</v>
      </c>
      <c r="E142" s="56">
        <v>0</v>
      </c>
      <c r="F142" s="56">
        <v>0</v>
      </c>
      <c r="G142" s="56">
        <v>0</v>
      </c>
      <c r="H142" s="57">
        <v>230012.37</v>
      </c>
      <c r="I142" s="63">
        <v>230012.37</v>
      </c>
    </row>
    <row r="143" spans="1:9" ht="21" customHeight="1" thickBot="1" x14ac:dyDescent="0.3">
      <c r="A143" s="116" t="s">
        <v>472</v>
      </c>
      <c r="B143" s="117"/>
      <c r="C143" s="117"/>
      <c r="D143" s="117"/>
      <c r="E143" s="117"/>
      <c r="F143" s="117"/>
      <c r="G143" s="117"/>
      <c r="H143" s="117"/>
      <c r="I143" s="118"/>
    </row>
    <row r="144" spans="1:9" ht="15.75" thickBot="1" x14ac:dyDescent="0.3">
      <c r="A144" s="59" t="s">
        <v>267</v>
      </c>
      <c r="B144" s="50">
        <v>45868</v>
      </c>
      <c r="C144" s="50">
        <v>46173</v>
      </c>
      <c r="D144" s="51">
        <v>0</v>
      </c>
      <c r="E144" s="51">
        <v>0</v>
      </c>
      <c r="F144" s="51">
        <v>0</v>
      </c>
      <c r="G144" s="51">
        <v>0</v>
      </c>
      <c r="H144" s="52">
        <v>3375</v>
      </c>
      <c r="I144" s="60">
        <v>3375</v>
      </c>
    </row>
    <row r="145" spans="1:9" ht="15.75" thickBot="1" x14ac:dyDescent="0.3">
      <c r="A145" s="61" t="s">
        <v>268</v>
      </c>
      <c r="B145" s="53">
        <v>45868</v>
      </c>
      <c r="C145" s="53">
        <v>46022</v>
      </c>
      <c r="D145" s="54">
        <v>0</v>
      </c>
      <c r="E145" s="54">
        <v>0</v>
      </c>
      <c r="F145" s="54">
        <v>0</v>
      </c>
      <c r="G145" s="54">
        <v>0</v>
      </c>
      <c r="H145" s="55">
        <v>2580</v>
      </c>
      <c r="I145" s="62">
        <v>2580</v>
      </c>
    </row>
    <row r="146" spans="1:9" ht="15.75" thickBot="1" x14ac:dyDescent="0.3">
      <c r="A146" s="59" t="s">
        <v>269</v>
      </c>
      <c r="B146" s="50">
        <v>45868</v>
      </c>
      <c r="C146" s="50">
        <v>46538</v>
      </c>
      <c r="D146" s="51">
        <v>0</v>
      </c>
      <c r="E146" s="51">
        <v>0</v>
      </c>
      <c r="F146" s="51">
        <v>0</v>
      </c>
      <c r="G146" s="51">
        <v>0</v>
      </c>
      <c r="H146" s="52">
        <v>3375</v>
      </c>
      <c r="I146" s="60">
        <v>3375</v>
      </c>
    </row>
    <row r="147" spans="1:9" ht="15.75" thickBot="1" x14ac:dyDescent="0.3">
      <c r="A147" s="61" t="s">
        <v>270</v>
      </c>
      <c r="B147" s="53">
        <v>45868</v>
      </c>
      <c r="C147" s="53">
        <v>46538</v>
      </c>
      <c r="D147" s="54">
        <v>0</v>
      </c>
      <c r="E147" s="54">
        <v>0</v>
      </c>
      <c r="F147" s="54">
        <v>0</v>
      </c>
      <c r="G147" s="54">
        <v>0</v>
      </c>
      <c r="H147" s="55">
        <v>6000</v>
      </c>
      <c r="I147" s="62">
        <v>6000</v>
      </c>
    </row>
    <row r="148" spans="1:9" ht="15.75" thickBot="1" x14ac:dyDescent="0.3">
      <c r="A148" s="59" t="s">
        <v>271</v>
      </c>
      <c r="B148" s="50">
        <v>45852</v>
      </c>
      <c r="C148" s="50">
        <v>46173</v>
      </c>
      <c r="D148" s="51">
        <v>0</v>
      </c>
      <c r="E148" s="51">
        <v>0</v>
      </c>
      <c r="F148" s="51">
        <v>0</v>
      </c>
      <c r="G148" s="51">
        <v>0</v>
      </c>
      <c r="H148" s="51">
        <v>712.5</v>
      </c>
      <c r="I148" s="69">
        <v>712.5</v>
      </c>
    </row>
    <row r="149" spans="1:9" ht="15.75" thickBot="1" x14ac:dyDescent="0.3">
      <c r="A149" s="61" t="s">
        <v>271</v>
      </c>
      <c r="B149" s="53">
        <v>45868</v>
      </c>
      <c r="C149" s="53">
        <v>46173</v>
      </c>
      <c r="D149" s="54">
        <v>0</v>
      </c>
      <c r="E149" s="54">
        <v>0</v>
      </c>
      <c r="F149" s="54">
        <v>0</v>
      </c>
      <c r="G149" s="54">
        <v>0</v>
      </c>
      <c r="H149" s="54">
        <v>712.5</v>
      </c>
      <c r="I149" s="70">
        <v>712.5</v>
      </c>
    </row>
    <row r="150" spans="1:9" ht="15.75" thickBot="1" x14ac:dyDescent="0.3">
      <c r="A150" s="59" t="s">
        <v>272</v>
      </c>
      <c r="B150" s="50">
        <v>45868</v>
      </c>
      <c r="C150" s="50">
        <v>46173</v>
      </c>
      <c r="D150" s="51">
        <v>0</v>
      </c>
      <c r="E150" s="51">
        <v>0</v>
      </c>
      <c r="F150" s="51">
        <v>0</v>
      </c>
      <c r="G150" s="51">
        <v>0</v>
      </c>
      <c r="H150" s="52">
        <v>3375</v>
      </c>
      <c r="I150" s="60">
        <v>3375</v>
      </c>
    </row>
    <row r="151" spans="1:9" ht="15.75" thickBot="1" x14ac:dyDescent="0.3">
      <c r="A151" s="61" t="s">
        <v>325</v>
      </c>
      <c r="B151" s="53">
        <v>45868</v>
      </c>
      <c r="C151" s="53">
        <v>45900</v>
      </c>
      <c r="D151" s="54">
        <v>0</v>
      </c>
      <c r="E151" s="54">
        <v>0</v>
      </c>
      <c r="F151" s="54">
        <v>0</v>
      </c>
      <c r="G151" s="54">
        <v>0</v>
      </c>
      <c r="H151" s="55">
        <v>7500</v>
      </c>
      <c r="I151" s="62">
        <v>7500</v>
      </c>
    </row>
    <row r="152" spans="1:9" ht="15.75" thickBot="1" x14ac:dyDescent="0.3">
      <c r="A152" s="59" t="s">
        <v>459</v>
      </c>
      <c r="B152" s="50">
        <v>45868</v>
      </c>
      <c r="C152" s="50">
        <v>46173</v>
      </c>
      <c r="D152" s="51">
        <v>0</v>
      </c>
      <c r="E152" s="51">
        <v>0</v>
      </c>
      <c r="F152" s="51">
        <v>0</v>
      </c>
      <c r="G152" s="51">
        <v>0</v>
      </c>
      <c r="H152" s="52">
        <v>4000</v>
      </c>
      <c r="I152" s="60">
        <v>4000</v>
      </c>
    </row>
    <row r="153" spans="1:9" ht="15.75" thickBot="1" x14ac:dyDescent="0.3">
      <c r="A153" s="61" t="s">
        <v>448</v>
      </c>
      <c r="B153" s="53">
        <v>45868</v>
      </c>
      <c r="C153" s="53">
        <v>46538</v>
      </c>
      <c r="D153" s="54">
        <v>0</v>
      </c>
      <c r="E153" s="54">
        <v>0</v>
      </c>
      <c r="F153" s="54">
        <v>0</v>
      </c>
      <c r="G153" s="54">
        <v>0</v>
      </c>
      <c r="H153" s="55">
        <v>3375</v>
      </c>
      <c r="I153" s="62">
        <v>3375</v>
      </c>
    </row>
    <row r="154" spans="1:9" ht="15.75" thickBot="1" x14ac:dyDescent="0.3">
      <c r="A154" s="59" t="s">
        <v>273</v>
      </c>
      <c r="B154" s="50">
        <v>45868</v>
      </c>
      <c r="C154" s="50">
        <v>45989</v>
      </c>
      <c r="D154" s="51">
        <v>0</v>
      </c>
      <c r="E154" s="51">
        <v>0</v>
      </c>
      <c r="F154" s="51">
        <v>0</v>
      </c>
      <c r="G154" s="51">
        <v>0</v>
      </c>
      <c r="H154" s="52">
        <v>2280</v>
      </c>
      <c r="I154" s="60">
        <v>2280</v>
      </c>
    </row>
    <row r="155" spans="1:9" ht="15.75" thickBot="1" x14ac:dyDescent="0.3">
      <c r="A155" s="61" t="s">
        <v>274</v>
      </c>
      <c r="B155" s="53">
        <v>45868</v>
      </c>
      <c r="C155" s="53">
        <v>46142</v>
      </c>
      <c r="D155" s="54">
        <v>0</v>
      </c>
      <c r="E155" s="54">
        <v>0</v>
      </c>
      <c r="F155" s="54">
        <v>0</v>
      </c>
      <c r="G155" s="54">
        <v>0</v>
      </c>
      <c r="H155" s="55">
        <v>5000</v>
      </c>
      <c r="I155" s="62">
        <v>5000</v>
      </c>
    </row>
    <row r="156" spans="1:9" ht="15.75" thickBot="1" x14ac:dyDescent="0.3">
      <c r="A156" s="59" t="s">
        <v>276</v>
      </c>
      <c r="B156" s="50">
        <v>45868</v>
      </c>
      <c r="C156" s="50">
        <v>46538</v>
      </c>
      <c r="D156" s="51">
        <v>0</v>
      </c>
      <c r="E156" s="51">
        <v>0</v>
      </c>
      <c r="F156" s="51">
        <v>0</v>
      </c>
      <c r="G156" s="51">
        <v>0</v>
      </c>
      <c r="H156" s="52">
        <v>2280</v>
      </c>
      <c r="I156" s="60">
        <v>2280</v>
      </c>
    </row>
    <row r="157" spans="1:9" ht="15.75" thickBot="1" x14ac:dyDescent="0.3">
      <c r="A157" s="61" t="s">
        <v>449</v>
      </c>
      <c r="B157" s="53">
        <v>45868</v>
      </c>
      <c r="C157" s="53">
        <v>46295</v>
      </c>
      <c r="D157" s="54">
        <v>0</v>
      </c>
      <c r="E157" s="54">
        <v>0</v>
      </c>
      <c r="F157" s="54">
        <v>0</v>
      </c>
      <c r="G157" s="54">
        <v>0</v>
      </c>
      <c r="H157" s="55">
        <v>2850</v>
      </c>
      <c r="I157" s="62">
        <v>2850</v>
      </c>
    </row>
    <row r="158" spans="1:9" ht="15.75" thickBot="1" x14ac:dyDescent="0.3">
      <c r="A158" s="59" t="s">
        <v>279</v>
      </c>
      <c r="B158" s="50">
        <v>45868</v>
      </c>
      <c r="C158" s="50">
        <v>45930</v>
      </c>
      <c r="D158" s="51">
        <v>0</v>
      </c>
      <c r="E158" s="51">
        <v>0</v>
      </c>
      <c r="F158" s="51">
        <v>0</v>
      </c>
      <c r="G158" s="51">
        <v>0</v>
      </c>
      <c r="H158" s="52">
        <v>3375</v>
      </c>
      <c r="I158" s="60">
        <v>3375</v>
      </c>
    </row>
    <row r="159" spans="1:9" ht="15.75" thickBot="1" x14ac:dyDescent="0.3">
      <c r="A159" s="61" t="s">
        <v>280</v>
      </c>
      <c r="B159" s="53">
        <v>45868</v>
      </c>
      <c r="C159" s="53">
        <v>46142</v>
      </c>
      <c r="D159" s="54">
        <v>0</v>
      </c>
      <c r="E159" s="54">
        <v>0</v>
      </c>
      <c r="F159" s="54">
        <v>0</v>
      </c>
      <c r="G159" s="54">
        <v>0</v>
      </c>
      <c r="H159" s="55">
        <v>2850</v>
      </c>
      <c r="I159" s="62">
        <v>2850</v>
      </c>
    </row>
    <row r="160" spans="1:9" ht="15.75" thickBot="1" x14ac:dyDescent="0.3">
      <c r="A160" s="59" t="s">
        <v>281</v>
      </c>
      <c r="B160" s="50">
        <v>45868</v>
      </c>
      <c r="C160" s="50">
        <v>46142</v>
      </c>
      <c r="D160" s="51">
        <v>0</v>
      </c>
      <c r="E160" s="51">
        <v>0</v>
      </c>
      <c r="F160" s="51">
        <v>0</v>
      </c>
      <c r="G160" s="51">
        <v>0</v>
      </c>
      <c r="H160" s="52">
        <v>2700</v>
      </c>
      <c r="I160" s="60">
        <v>2700</v>
      </c>
    </row>
    <row r="161" spans="1:9" ht="15.75" thickBot="1" x14ac:dyDescent="0.3">
      <c r="A161" s="61" t="s">
        <v>282</v>
      </c>
      <c r="B161" s="53">
        <v>45868</v>
      </c>
      <c r="C161" s="53">
        <v>46538</v>
      </c>
      <c r="D161" s="54">
        <v>0</v>
      </c>
      <c r="E161" s="54">
        <v>0</v>
      </c>
      <c r="F161" s="54">
        <v>0</v>
      </c>
      <c r="G161" s="54">
        <v>0</v>
      </c>
      <c r="H161" s="55">
        <v>2280</v>
      </c>
      <c r="I161" s="62">
        <v>2280</v>
      </c>
    </row>
    <row r="162" spans="1:9" ht="15.75" thickBot="1" x14ac:dyDescent="0.3">
      <c r="A162" s="59" t="s">
        <v>451</v>
      </c>
      <c r="B162" s="50">
        <v>45842</v>
      </c>
      <c r="C162" s="50">
        <v>46173</v>
      </c>
      <c r="D162" s="51">
        <v>0</v>
      </c>
      <c r="E162" s="51">
        <v>0</v>
      </c>
      <c r="F162" s="51">
        <v>0</v>
      </c>
      <c r="G162" s="51">
        <v>0</v>
      </c>
      <c r="H162" s="52">
        <v>2250</v>
      </c>
      <c r="I162" s="60">
        <v>2250</v>
      </c>
    </row>
    <row r="163" spans="1:9" ht="15.75" thickBot="1" x14ac:dyDescent="0.3">
      <c r="A163" s="61" t="s">
        <v>451</v>
      </c>
      <c r="B163" s="53">
        <v>45868</v>
      </c>
      <c r="C163" s="53">
        <v>46173</v>
      </c>
      <c r="D163" s="54">
        <v>0</v>
      </c>
      <c r="E163" s="54">
        <v>0</v>
      </c>
      <c r="F163" s="54">
        <v>0</v>
      </c>
      <c r="G163" s="54">
        <v>0</v>
      </c>
      <c r="H163" s="55">
        <v>2250</v>
      </c>
      <c r="I163" s="62">
        <v>2250</v>
      </c>
    </row>
    <row r="164" spans="1:9" ht="15.75" thickBot="1" x14ac:dyDescent="0.3">
      <c r="A164" s="59" t="s">
        <v>284</v>
      </c>
      <c r="B164" s="50">
        <v>45868</v>
      </c>
      <c r="C164" s="50">
        <v>45930</v>
      </c>
      <c r="D164" s="51">
        <v>0</v>
      </c>
      <c r="E164" s="51">
        <v>0</v>
      </c>
      <c r="F164" s="51">
        <v>0</v>
      </c>
      <c r="G164" s="51">
        <v>0</v>
      </c>
      <c r="H164" s="51">
        <v>421.8</v>
      </c>
      <c r="I164" s="69">
        <v>421.8</v>
      </c>
    </row>
    <row r="165" spans="1:9" ht="15.75" thickBot="1" x14ac:dyDescent="0.3">
      <c r="A165" s="61" t="s">
        <v>285</v>
      </c>
      <c r="B165" s="53">
        <v>45868</v>
      </c>
      <c r="C165" s="53">
        <v>46173</v>
      </c>
      <c r="D165" s="54">
        <v>0</v>
      </c>
      <c r="E165" s="54">
        <v>0</v>
      </c>
      <c r="F165" s="54">
        <v>0</v>
      </c>
      <c r="G165" s="54">
        <v>0</v>
      </c>
      <c r="H165" s="55">
        <v>6000</v>
      </c>
      <c r="I165" s="62">
        <v>6000</v>
      </c>
    </row>
    <row r="166" spans="1:9" ht="15.75" thickBot="1" x14ac:dyDescent="0.3">
      <c r="A166" s="59" t="s">
        <v>286</v>
      </c>
      <c r="B166" s="50">
        <v>45868</v>
      </c>
      <c r="C166" s="50">
        <v>45868</v>
      </c>
      <c r="D166" s="51">
        <v>0</v>
      </c>
      <c r="E166" s="51">
        <v>0</v>
      </c>
      <c r="F166" s="51">
        <v>0</v>
      </c>
      <c r="G166" s="51">
        <v>0</v>
      </c>
      <c r="H166" s="52">
        <v>1700</v>
      </c>
      <c r="I166" s="60">
        <v>1700</v>
      </c>
    </row>
    <row r="167" spans="1:9" ht="15.75" thickBot="1" x14ac:dyDescent="0.3">
      <c r="A167" s="61" t="s">
        <v>287</v>
      </c>
      <c r="B167" s="53">
        <v>45868</v>
      </c>
      <c r="C167" s="53">
        <v>46142</v>
      </c>
      <c r="D167" s="54">
        <v>0</v>
      </c>
      <c r="E167" s="54">
        <v>0</v>
      </c>
      <c r="F167" s="54">
        <v>0</v>
      </c>
      <c r="G167" s="54">
        <v>0</v>
      </c>
      <c r="H167" s="55">
        <v>2400</v>
      </c>
      <c r="I167" s="62">
        <v>2400</v>
      </c>
    </row>
    <row r="168" spans="1:9" ht="15.75" thickBot="1" x14ac:dyDescent="0.3">
      <c r="A168" s="59" t="s">
        <v>288</v>
      </c>
      <c r="B168" s="50">
        <v>45868</v>
      </c>
      <c r="C168" s="50">
        <v>46142</v>
      </c>
      <c r="D168" s="51">
        <v>0</v>
      </c>
      <c r="E168" s="51">
        <v>0</v>
      </c>
      <c r="F168" s="51">
        <v>0</v>
      </c>
      <c r="G168" s="51">
        <v>0</v>
      </c>
      <c r="H168" s="52">
        <v>4500</v>
      </c>
      <c r="I168" s="60">
        <v>4500</v>
      </c>
    </row>
    <row r="169" spans="1:9" ht="15.75" thickBot="1" x14ac:dyDescent="0.3">
      <c r="A169" s="61" t="s">
        <v>289</v>
      </c>
      <c r="B169" s="53">
        <v>45868</v>
      </c>
      <c r="C169" s="53">
        <v>46022</v>
      </c>
      <c r="D169" s="54">
        <v>0</v>
      </c>
      <c r="E169" s="54">
        <v>0</v>
      </c>
      <c r="F169" s="54">
        <v>0</v>
      </c>
      <c r="G169" s="54">
        <v>0</v>
      </c>
      <c r="H169" s="55">
        <v>6000</v>
      </c>
      <c r="I169" s="62">
        <v>6000</v>
      </c>
    </row>
    <row r="170" spans="1:9" ht="15.75" thickBot="1" x14ac:dyDescent="0.3">
      <c r="A170" s="59" t="s">
        <v>290</v>
      </c>
      <c r="B170" s="50">
        <v>45868</v>
      </c>
      <c r="C170" s="50">
        <v>46295</v>
      </c>
      <c r="D170" s="51">
        <v>0</v>
      </c>
      <c r="E170" s="51">
        <v>0</v>
      </c>
      <c r="F170" s="51">
        <v>0</v>
      </c>
      <c r="G170" s="51">
        <v>0</v>
      </c>
      <c r="H170" s="52">
        <v>2850</v>
      </c>
      <c r="I170" s="60">
        <v>2850</v>
      </c>
    </row>
    <row r="171" spans="1:9" ht="15.75" thickBot="1" x14ac:dyDescent="0.3">
      <c r="A171" s="61" t="s">
        <v>291</v>
      </c>
      <c r="B171" s="53">
        <v>45868</v>
      </c>
      <c r="C171" s="53">
        <v>46173</v>
      </c>
      <c r="D171" s="54">
        <v>0</v>
      </c>
      <c r="E171" s="54">
        <v>0</v>
      </c>
      <c r="F171" s="54">
        <v>0</v>
      </c>
      <c r="G171" s="54">
        <v>0</v>
      </c>
      <c r="H171" s="55">
        <v>11250</v>
      </c>
      <c r="I171" s="62">
        <v>11250</v>
      </c>
    </row>
    <row r="172" spans="1:9" ht="15.75" thickBot="1" x14ac:dyDescent="0.3">
      <c r="A172" s="59" t="s">
        <v>292</v>
      </c>
      <c r="B172" s="50">
        <v>45868</v>
      </c>
      <c r="C172" s="50">
        <v>46538</v>
      </c>
      <c r="D172" s="51">
        <v>0</v>
      </c>
      <c r="E172" s="51">
        <v>0</v>
      </c>
      <c r="F172" s="51">
        <v>0</v>
      </c>
      <c r="G172" s="51">
        <v>0</v>
      </c>
      <c r="H172" s="52">
        <v>6000</v>
      </c>
      <c r="I172" s="60">
        <v>6000</v>
      </c>
    </row>
    <row r="173" spans="1:9" ht="15.75" thickBot="1" x14ac:dyDescent="0.3">
      <c r="A173" s="61" t="s">
        <v>293</v>
      </c>
      <c r="B173" s="53">
        <v>45868</v>
      </c>
      <c r="C173" s="53">
        <v>46508</v>
      </c>
      <c r="D173" s="54">
        <v>0</v>
      </c>
      <c r="E173" s="54">
        <v>0</v>
      </c>
      <c r="F173" s="54">
        <v>0</v>
      </c>
      <c r="G173" s="54">
        <v>0</v>
      </c>
      <c r="H173" s="55">
        <v>3375</v>
      </c>
      <c r="I173" s="62">
        <v>3375</v>
      </c>
    </row>
    <row r="174" spans="1:9" ht="15.75" thickBot="1" x14ac:dyDescent="0.3">
      <c r="A174" s="59" t="s">
        <v>294</v>
      </c>
      <c r="B174" s="50">
        <v>45868</v>
      </c>
      <c r="C174" s="50">
        <v>46295</v>
      </c>
      <c r="D174" s="51">
        <v>0</v>
      </c>
      <c r="E174" s="51">
        <v>0</v>
      </c>
      <c r="F174" s="51">
        <v>0</v>
      </c>
      <c r="G174" s="51">
        <v>0</v>
      </c>
      <c r="H174" s="52">
        <v>4500</v>
      </c>
      <c r="I174" s="60">
        <v>4500</v>
      </c>
    </row>
    <row r="175" spans="1:9" ht="15.75" thickBot="1" x14ac:dyDescent="0.3">
      <c r="A175" s="61" t="s">
        <v>591</v>
      </c>
      <c r="B175" s="53">
        <v>45868</v>
      </c>
      <c r="C175" s="53">
        <v>46142</v>
      </c>
      <c r="D175" s="54">
        <v>0</v>
      </c>
      <c r="E175" s="54">
        <v>0</v>
      </c>
      <c r="F175" s="54">
        <v>0</v>
      </c>
      <c r="G175" s="54">
        <v>0</v>
      </c>
      <c r="H175" s="55">
        <v>2850</v>
      </c>
      <c r="I175" s="62">
        <v>2850</v>
      </c>
    </row>
    <row r="176" spans="1:9" ht="15.75" thickBot="1" x14ac:dyDescent="0.3">
      <c r="A176" s="59" t="s">
        <v>595</v>
      </c>
      <c r="B176" s="50">
        <v>45868</v>
      </c>
      <c r="C176" s="50">
        <v>46022</v>
      </c>
      <c r="D176" s="51">
        <v>0</v>
      </c>
      <c r="E176" s="51">
        <v>0</v>
      </c>
      <c r="F176" s="51">
        <v>0</v>
      </c>
      <c r="G176" s="51">
        <v>0</v>
      </c>
      <c r="H176" s="52">
        <v>1700</v>
      </c>
      <c r="I176" s="60">
        <v>1700</v>
      </c>
    </row>
    <row r="177" spans="1:9" ht="15.75" thickBot="1" x14ac:dyDescent="0.3">
      <c r="A177" s="61" t="s">
        <v>296</v>
      </c>
      <c r="B177" s="53">
        <v>45868</v>
      </c>
      <c r="C177" s="53">
        <v>46022</v>
      </c>
      <c r="D177" s="54">
        <v>0</v>
      </c>
      <c r="E177" s="54">
        <v>0</v>
      </c>
      <c r="F177" s="54">
        <v>0</v>
      </c>
      <c r="G177" s="54">
        <v>0</v>
      </c>
      <c r="H177" s="54">
        <v>534.37</v>
      </c>
      <c r="I177" s="70">
        <v>534.37</v>
      </c>
    </row>
    <row r="178" spans="1:9" ht="15.75" thickBot="1" x14ac:dyDescent="0.3">
      <c r="A178" s="59" t="s">
        <v>297</v>
      </c>
      <c r="B178" s="50">
        <v>45868</v>
      </c>
      <c r="C178" s="50">
        <v>46022</v>
      </c>
      <c r="D178" s="51">
        <v>0</v>
      </c>
      <c r="E178" s="51">
        <v>0</v>
      </c>
      <c r="F178" s="51">
        <v>0</v>
      </c>
      <c r="G178" s="51">
        <v>0</v>
      </c>
      <c r="H178" s="52">
        <v>4406.25</v>
      </c>
      <c r="I178" s="60">
        <v>4406.25</v>
      </c>
    </row>
    <row r="179" spans="1:9" ht="15.75" thickBot="1" x14ac:dyDescent="0.3">
      <c r="A179" s="61" t="s">
        <v>298</v>
      </c>
      <c r="B179" s="53">
        <v>45868</v>
      </c>
      <c r="C179" s="53">
        <v>46295</v>
      </c>
      <c r="D179" s="54">
        <v>0</v>
      </c>
      <c r="E179" s="54">
        <v>0</v>
      </c>
      <c r="F179" s="54">
        <v>0</v>
      </c>
      <c r="G179" s="54">
        <v>0</v>
      </c>
      <c r="H179" s="55">
        <v>3378</v>
      </c>
      <c r="I179" s="62">
        <v>3378</v>
      </c>
    </row>
    <row r="180" spans="1:9" ht="15.75" thickBot="1" x14ac:dyDescent="0.3">
      <c r="A180" s="59" t="s">
        <v>299</v>
      </c>
      <c r="B180" s="50">
        <v>45868</v>
      </c>
      <c r="C180" s="50">
        <v>46142</v>
      </c>
      <c r="D180" s="51">
        <v>0</v>
      </c>
      <c r="E180" s="51">
        <v>0</v>
      </c>
      <c r="F180" s="51">
        <v>0</v>
      </c>
      <c r="G180" s="51">
        <v>0</v>
      </c>
      <c r="H180" s="52">
        <v>4500</v>
      </c>
      <c r="I180" s="60">
        <v>4500</v>
      </c>
    </row>
    <row r="181" spans="1:9" ht="15.75" thickBot="1" x14ac:dyDescent="0.3">
      <c r="A181" s="61" t="s">
        <v>596</v>
      </c>
      <c r="B181" s="53">
        <v>45868</v>
      </c>
      <c r="C181" s="53">
        <v>45960</v>
      </c>
      <c r="D181" s="54">
        <v>0</v>
      </c>
      <c r="E181" s="54">
        <v>0</v>
      </c>
      <c r="F181" s="54">
        <v>0</v>
      </c>
      <c r="G181" s="54">
        <v>0</v>
      </c>
      <c r="H181" s="55">
        <v>1140</v>
      </c>
      <c r="I181" s="62">
        <v>1140</v>
      </c>
    </row>
    <row r="182" spans="1:9" ht="15.75" thickBot="1" x14ac:dyDescent="0.3">
      <c r="A182" s="59" t="s">
        <v>300</v>
      </c>
      <c r="B182" s="50">
        <v>45868</v>
      </c>
      <c r="C182" s="50">
        <v>46295</v>
      </c>
      <c r="D182" s="51">
        <v>0</v>
      </c>
      <c r="E182" s="51">
        <v>0</v>
      </c>
      <c r="F182" s="51">
        <v>0</v>
      </c>
      <c r="G182" s="51">
        <v>0</v>
      </c>
      <c r="H182" s="52">
        <v>4000</v>
      </c>
      <c r="I182" s="60">
        <v>4000</v>
      </c>
    </row>
    <row r="183" spans="1:9" ht="15.75" thickBot="1" x14ac:dyDescent="0.3">
      <c r="A183" s="61" t="s">
        <v>301</v>
      </c>
      <c r="B183" s="53">
        <v>45868</v>
      </c>
      <c r="C183" s="53">
        <v>46295</v>
      </c>
      <c r="D183" s="54">
        <v>0</v>
      </c>
      <c r="E183" s="54">
        <v>0</v>
      </c>
      <c r="F183" s="54">
        <v>0</v>
      </c>
      <c r="G183" s="54">
        <v>0</v>
      </c>
      <c r="H183" s="55">
        <v>5062.5</v>
      </c>
      <c r="I183" s="62">
        <v>5062.5</v>
      </c>
    </row>
    <row r="184" spans="1:9" ht="15.75" thickBot="1" x14ac:dyDescent="0.3">
      <c r="A184" s="59" t="s">
        <v>303</v>
      </c>
      <c r="B184" s="50">
        <v>45868</v>
      </c>
      <c r="C184" s="50">
        <v>46295</v>
      </c>
      <c r="D184" s="51">
        <v>0</v>
      </c>
      <c r="E184" s="51">
        <v>0</v>
      </c>
      <c r="F184" s="51">
        <v>0</v>
      </c>
      <c r="G184" s="51">
        <v>0</v>
      </c>
      <c r="H184" s="52">
        <v>5100</v>
      </c>
      <c r="I184" s="60">
        <v>5100</v>
      </c>
    </row>
    <row r="185" spans="1:9" ht="15.75" thickBot="1" x14ac:dyDescent="0.3">
      <c r="A185" s="61" t="s">
        <v>304</v>
      </c>
      <c r="B185" s="53">
        <v>45868</v>
      </c>
      <c r="C185" s="53">
        <v>46022</v>
      </c>
      <c r="D185" s="54">
        <v>0</v>
      </c>
      <c r="E185" s="54">
        <v>0</v>
      </c>
      <c r="F185" s="54">
        <v>0</v>
      </c>
      <c r="G185" s="54">
        <v>0</v>
      </c>
      <c r="H185" s="55">
        <v>1125</v>
      </c>
      <c r="I185" s="62">
        <v>1125</v>
      </c>
    </row>
    <row r="186" spans="1:9" ht="15.75" thickBot="1" x14ac:dyDescent="0.3">
      <c r="A186" s="59" t="s">
        <v>462</v>
      </c>
      <c r="B186" s="50">
        <v>45868</v>
      </c>
      <c r="C186" s="50">
        <v>46022</v>
      </c>
      <c r="D186" s="51">
        <v>0</v>
      </c>
      <c r="E186" s="51">
        <v>0</v>
      </c>
      <c r="F186" s="51">
        <v>0</v>
      </c>
      <c r="G186" s="51">
        <v>0</v>
      </c>
      <c r="H186" s="52">
        <v>3431.25</v>
      </c>
      <c r="I186" s="60">
        <v>3431.25</v>
      </c>
    </row>
    <row r="187" spans="1:9" ht="15.75" thickBot="1" x14ac:dyDescent="0.3">
      <c r="A187" s="61" t="s">
        <v>332</v>
      </c>
      <c r="B187" s="53">
        <v>45868</v>
      </c>
      <c r="C187" s="53">
        <v>46173</v>
      </c>
      <c r="D187" s="54">
        <v>0</v>
      </c>
      <c r="E187" s="54">
        <v>0</v>
      </c>
      <c r="F187" s="54">
        <v>0</v>
      </c>
      <c r="G187" s="54">
        <v>0</v>
      </c>
      <c r="H187" s="55">
        <v>1062.5</v>
      </c>
      <c r="I187" s="62">
        <v>1062.5</v>
      </c>
    </row>
    <row r="188" spans="1:9" ht="15.75" thickBot="1" x14ac:dyDescent="0.3">
      <c r="A188" s="59" t="s">
        <v>452</v>
      </c>
      <c r="B188" s="50">
        <v>45852</v>
      </c>
      <c r="C188" s="50">
        <v>46173</v>
      </c>
      <c r="D188" s="51">
        <v>0</v>
      </c>
      <c r="E188" s="51">
        <v>0</v>
      </c>
      <c r="F188" s="51">
        <v>0</v>
      </c>
      <c r="G188" s="51">
        <v>0</v>
      </c>
      <c r="H188" s="52">
        <v>1200</v>
      </c>
      <c r="I188" s="60">
        <v>1200</v>
      </c>
    </row>
    <row r="189" spans="1:9" ht="15.75" thickBot="1" x14ac:dyDescent="0.3">
      <c r="A189" s="61" t="s">
        <v>452</v>
      </c>
      <c r="B189" s="53">
        <v>45868</v>
      </c>
      <c r="C189" s="53">
        <v>46173</v>
      </c>
      <c r="D189" s="54">
        <v>0</v>
      </c>
      <c r="E189" s="54">
        <v>0</v>
      </c>
      <c r="F189" s="54">
        <v>0</v>
      </c>
      <c r="G189" s="54">
        <v>0</v>
      </c>
      <c r="H189" s="55">
        <v>1200</v>
      </c>
      <c r="I189" s="62">
        <v>1200</v>
      </c>
    </row>
    <row r="190" spans="1:9" ht="15.75" thickBot="1" x14ac:dyDescent="0.3">
      <c r="A190" s="59" t="s">
        <v>52</v>
      </c>
      <c r="B190" s="50">
        <v>45852</v>
      </c>
      <c r="C190" s="50">
        <v>46173</v>
      </c>
      <c r="D190" s="51">
        <v>0</v>
      </c>
      <c r="E190" s="51">
        <v>0</v>
      </c>
      <c r="F190" s="51">
        <v>0</v>
      </c>
      <c r="G190" s="51">
        <v>0</v>
      </c>
      <c r="H190" s="52">
        <v>2000</v>
      </c>
      <c r="I190" s="60">
        <v>2000</v>
      </c>
    </row>
    <row r="191" spans="1:9" ht="15.75" thickBot="1" x14ac:dyDescent="0.3">
      <c r="A191" s="61" t="s">
        <v>52</v>
      </c>
      <c r="B191" s="53">
        <v>45868</v>
      </c>
      <c r="C191" s="53">
        <v>46173</v>
      </c>
      <c r="D191" s="54">
        <v>0</v>
      </c>
      <c r="E191" s="54">
        <v>0</v>
      </c>
      <c r="F191" s="54">
        <v>0</v>
      </c>
      <c r="G191" s="54">
        <v>0</v>
      </c>
      <c r="H191" s="55">
        <v>2000</v>
      </c>
      <c r="I191" s="62">
        <v>2000</v>
      </c>
    </row>
    <row r="192" spans="1:9" ht="15.75" thickBot="1" x14ac:dyDescent="0.3">
      <c r="A192" s="59" t="s">
        <v>333</v>
      </c>
      <c r="B192" s="50">
        <v>45868</v>
      </c>
      <c r="C192" s="50">
        <v>46173</v>
      </c>
      <c r="D192" s="51">
        <v>0</v>
      </c>
      <c r="E192" s="51">
        <v>0</v>
      </c>
      <c r="F192" s="51">
        <v>0</v>
      </c>
      <c r="G192" s="51">
        <v>0</v>
      </c>
      <c r="H192" s="51">
        <v>850</v>
      </c>
      <c r="I192" s="69">
        <v>850</v>
      </c>
    </row>
    <row r="193" spans="1:9" ht="15.75" thickBot="1" x14ac:dyDescent="0.3">
      <c r="A193" s="61" t="s">
        <v>333</v>
      </c>
      <c r="B193" s="53">
        <v>45868</v>
      </c>
      <c r="C193" s="53">
        <v>46173</v>
      </c>
      <c r="D193" s="54">
        <v>0</v>
      </c>
      <c r="E193" s="54">
        <v>0</v>
      </c>
      <c r="F193" s="54">
        <v>0</v>
      </c>
      <c r="G193" s="54">
        <v>0</v>
      </c>
      <c r="H193" s="54">
        <v>425</v>
      </c>
      <c r="I193" s="70">
        <v>425</v>
      </c>
    </row>
    <row r="194" spans="1:9" ht="15.75" thickBot="1" x14ac:dyDescent="0.3">
      <c r="A194" s="59" t="s">
        <v>326</v>
      </c>
      <c r="B194" s="50">
        <v>45868</v>
      </c>
      <c r="C194" s="50">
        <v>46538</v>
      </c>
      <c r="D194" s="51">
        <v>0</v>
      </c>
      <c r="E194" s="51">
        <v>0</v>
      </c>
      <c r="F194" s="51">
        <v>0</v>
      </c>
      <c r="G194" s="51">
        <v>0</v>
      </c>
      <c r="H194" s="52">
        <v>3375</v>
      </c>
      <c r="I194" s="60">
        <v>3375</v>
      </c>
    </row>
    <row r="195" spans="1:9" ht="15.75" thickBot="1" x14ac:dyDescent="0.3">
      <c r="A195" s="61" t="s">
        <v>306</v>
      </c>
      <c r="B195" s="53">
        <v>45868</v>
      </c>
      <c r="C195" s="53">
        <v>46173</v>
      </c>
      <c r="D195" s="54">
        <v>0</v>
      </c>
      <c r="E195" s="54">
        <v>0</v>
      </c>
      <c r="F195" s="54">
        <v>0</v>
      </c>
      <c r="G195" s="54">
        <v>0</v>
      </c>
      <c r="H195" s="55">
        <v>5400</v>
      </c>
      <c r="I195" s="62">
        <v>5400</v>
      </c>
    </row>
    <row r="196" spans="1:9" ht="15.75" thickBot="1" x14ac:dyDescent="0.3">
      <c r="A196" s="59" t="s">
        <v>307</v>
      </c>
      <c r="B196" s="50">
        <v>45868</v>
      </c>
      <c r="C196" s="50">
        <v>46022</v>
      </c>
      <c r="D196" s="51">
        <v>0</v>
      </c>
      <c r="E196" s="51">
        <v>0</v>
      </c>
      <c r="F196" s="51">
        <v>0</v>
      </c>
      <c r="G196" s="51">
        <v>0</v>
      </c>
      <c r="H196" s="52">
        <v>4050</v>
      </c>
      <c r="I196" s="60">
        <v>4050</v>
      </c>
    </row>
    <row r="197" spans="1:9" ht="15.75" thickBot="1" x14ac:dyDescent="0.3">
      <c r="A197" s="61" t="s">
        <v>308</v>
      </c>
      <c r="B197" s="53">
        <v>45868</v>
      </c>
      <c r="C197" s="53">
        <v>46142</v>
      </c>
      <c r="D197" s="54">
        <v>0</v>
      </c>
      <c r="E197" s="54">
        <v>0</v>
      </c>
      <c r="F197" s="54">
        <v>0</v>
      </c>
      <c r="G197" s="54">
        <v>0</v>
      </c>
      <c r="H197" s="55">
        <v>2850</v>
      </c>
      <c r="I197" s="62">
        <v>2850</v>
      </c>
    </row>
    <row r="198" spans="1:9" ht="15.75" thickBot="1" x14ac:dyDescent="0.3">
      <c r="A198" s="59" t="s">
        <v>329</v>
      </c>
      <c r="B198" s="50">
        <v>45868</v>
      </c>
      <c r="C198" s="50">
        <v>46538</v>
      </c>
      <c r="D198" s="51">
        <v>0</v>
      </c>
      <c r="E198" s="51">
        <v>0</v>
      </c>
      <c r="F198" s="51">
        <v>0</v>
      </c>
      <c r="G198" s="51">
        <v>0</v>
      </c>
      <c r="H198" s="52">
        <v>6000</v>
      </c>
      <c r="I198" s="60">
        <v>6000</v>
      </c>
    </row>
    <row r="199" spans="1:9" ht="15.75" thickBot="1" x14ac:dyDescent="0.3">
      <c r="A199" s="61" t="s">
        <v>309</v>
      </c>
      <c r="B199" s="53">
        <v>45868</v>
      </c>
      <c r="C199" s="53">
        <v>46173</v>
      </c>
      <c r="D199" s="54">
        <v>0</v>
      </c>
      <c r="E199" s="54">
        <v>0</v>
      </c>
      <c r="F199" s="54">
        <v>0</v>
      </c>
      <c r="G199" s="54">
        <v>0</v>
      </c>
      <c r="H199" s="55">
        <v>2850</v>
      </c>
      <c r="I199" s="62">
        <v>2850</v>
      </c>
    </row>
    <row r="200" spans="1:9" ht="15.75" thickBot="1" x14ac:dyDescent="0.3">
      <c r="A200" s="59" t="s">
        <v>467</v>
      </c>
      <c r="B200" s="50">
        <v>45852</v>
      </c>
      <c r="C200" s="50">
        <v>46173</v>
      </c>
      <c r="D200" s="51">
        <v>0</v>
      </c>
      <c r="E200" s="51">
        <v>0</v>
      </c>
      <c r="F200" s="51">
        <v>0</v>
      </c>
      <c r="G200" s="51">
        <v>0</v>
      </c>
      <c r="H200" s="52">
        <v>2250</v>
      </c>
      <c r="I200" s="60">
        <v>2250</v>
      </c>
    </row>
    <row r="201" spans="1:9" ht="15.75" thickBot="1" x14ac:dyDescent="0.3">
      <c r="A201" s="61" t="s">
        <v>467</v>
      </c>
      <c r="B201" s="53">
        <v>45868</v>
      </c>
      <c r="C201" s="53">
        <v>46173</v>
      </c>
      <c r="D201" s="54">
        <v>0</v>
      </c>
      <c r="E201" s="54">
        <v>0</v>
      </c>
      <c r="F201" s="54">
        <v>0</v>
      </c>
      <c r="G201" s="54">
        <v>0</v>
      </c>
      <c r="H201" s="55">
        <v>2250</v>
      </c>
      <c r="I201" s="62">
        <v>2250</v>
      </c>
    </row>
    <row r="202" spans="1:9" ht="15.75" thickBot="1" x14ac:dyDescent="0.3">
      <c r="A202" s="59" t="s">
        <v>453</v>
      </c>
      <c r="B202" s="50">
        <v>45868</v>
      </c>
      <c r="C202" s="50">
        <v>46022</v>
      </c>
      <c r="D202" s="51">
        <v>0</v>
      </c>
      <c r="E202" s="51">
        <v>0</v>
      </c>
      <c r="F202" s="51">
        <v>0</v>
      </c>
      <c r="G202" s="51">
        <v>0</v>
      </c>
      <c r="H202" s="52">
        <v>1700</v>
      </c>
      <c r="I202" s="60">
        <v>1700</v>
      </c>
    </row>
    <row r="203" spans="1:9" ht="15.75" thickBot="1" x14ac:dyDescent="0.3">
      <c r="A203" s="61" t="s">
        <v>311</v>
      </c>
      <c r="B203" s="53">
        <v>45868</v>
      </c>
      <c r="C203" s="53">
        <v>46173</v>
      </c>
      <c r="D203" s="54">
        <v>0</v>
      </c>
      <c r="E203" s="54">
        <v>0</v>
      </c>
      <c r="F203" s="54">
        <v>0</v>
      </c>
      <c r="G203" s="54">
        <v>0</v>
      </c>
      <c r="H203" s="55">
        <v>2850</v>
      </c>
      <c r="I203" s="62">
        <v>2850</v>
      </c>
    </row>
    <row r="204" spans="1:9" ht="15.75" thickBot="1" x14ac:dyDescent="0.3">
      <c r="A204" s="59" t="s">
        <v>592</v>
      </c>
      <c r="B204" s="50">
        <v>45868</v>
      </c>
      <c r="C204" s="50">
        <v>46142</v>
      </c>
      <c r="D204" s="51">
        <v>0</v>
      </c>
      <c r="E204" s="51">
        <v>0</v>
      </c>
      <c r="F204" s="51">
        <v>0</v>
      </c>
      <c r="G204" s="51">
        <v>0</v>
      </c>
      <c r="H204" s="52">
        <v>2850</v>
      </c>
      <c r="I204" s="60">
        <v>2850</v>
      </c>
    </row>
    <row r="205" spans="1:9" ht="15.75" thickBot="1" x14ac:dyDescent="0.3">
      <c r="A205" s="61" t="s">
        <v>454</v>
      </c>
      <c r="B205" s="53">
        <v>45842</v>
      </c>
      <c r="C205" s="53">
        <v>46173</v>
      </c>
      <c r="D205" s="54">
        <v>0</v>
      </c>
      <c r="E205" s="54">
        <v>0</v>
      </c>
      <c r="F205" s="54">
        <v>0</v>
      </c>
      <c r="G205" s="54">
        <v>0</v>
      </c>
      <c r="H205" s="55">
        <v>2850</v>
      </c>
      <c r="I205" s="62">
        <v>2850</v>
      </c>
    </row>
    <row r="206" spans="1:9" ht="15.75" thickBot="1" x14ac:dyDescent="0.3">
      <c r="A206" s="59" t="s">
        <v>454</v>
      </c>
      <c r="B206" s="50">
        <v>45868</v>
      </c>
      <c r="C206" s="50">
        <v>46173</v>
      </c>
      <c r="D206" s="51">
        <v>0</v>
      </c>
      <c r="E206" s="51">
        <v>0</v>
      </c>
      <c r="F206" s="51">
        <v>0</v>
      </c>
      <c r="G206" s="51">
        <v>0</v>
      </c>
      <c r="H206" s="52">
        <v>2850</v>
      </c>
      <c r="I206" s="60">
        <v>2850</v>
      </c>
    </row>
    <row r="207" spans="1:9" ht="15.75" thickBot="1" x14ac:dyDescent="0.3">
      <c r="A207" s="61" t="s">
        <v>593</v>
      </c>
      <c r="B207" s="53">
        <v>45868</v>
      </c>
      <c r="C207" s="53">
        <v>46022</v>
      </c>
      <c r="D207" s="54">
        <v>0</v>
      </c>
      <c r="E207" s="54">
        <v>0</v>
      </c>
      <c r="F207" s="54">
        <v>0</v>
      </c>
      <c r="G207" s="54">
        <v>0</v>
      </c>
      <c r="H207" s="54">
        <v>850</v>
      </c>
      <c r="I207" s="70">
        <v>850</v>
      </c>
    </row>
    <row r="208" spans="1:9" ht="15.75" thickBot="1" x14ac:dyDescent="0.3">
      <c r="A208" s="59" t="s">
        <v>594</v>
      </c>
      <c r="B208" s="50">
        <v>45868</v>
      </c>
      <c r="C208" s="50">
        <v>46022</v>
      </c>
      <c r="D208" s="51">
        <v>0</v>
      </c>
      <c r="E208" s="51">
        <v>0</v>
      </c>
      <c r="F208" s="51">
        <v>0</v>
      </c>
      <c r="G208" s="51">
        <v>0</v>
      </c>
      <c r="H208" s="51">
        <v>850</v>
      </c>
      <c r="I208" s="69">
        <v>850</v>
      </c>
    </row>
    <row r="209" spans="1:9" ht="15.75" thickBot="1" x14ac:dyDescent="0.3">
      <c r="A209" s="61" t="s">
        <v>313</v>
      </c>
      <c r="B209" s="53">
        <v>45868</v>
      </c>
      <c r="C209" s="53">
        <v>46022</v>
      </c>
      <c r="D209" s="54">
        <v>0</v>
      </c>
      <c r="E209" s="54">
        <v>0</v>
      </c>
      <c r="F209" s="54">
        <v>0</v>
      </c>
      <c r="G209" s="54">
        <v>0</v>
      </c>
      <c r="H209" s="55">
        <v>2260</v>
      </c>
      <c r="I209" s="62">
        <v>2260</v>
      </c>
    </row>
    <row r="210" spans="1:9" ht="15.75" thickBot="1" x14ac:dyDescent="0.3">
      <c r="A210" s="59" t="s">
        <v>316</v>
      </c>
      <c r="B210" s="50">
        <v>45868</v>
      </c>
      <c r="C210" s="50">
        <v>46173</v>
      </c>
      <c r="D210" s="51">
        <v>0</v>
      </c>
      <c r="E210" s="51">
        <v>0</v>
      </c>
      <c r="F210" s="51">
        <v>0</v>
      </c>
      <c r="G210" s="51">
        <v>0</v>
      </c>
      <c r="H210" s="52">
        <v>6000</v>
      </c>
      <c r="I210" s="60">
        <v>6000</v>
      </c>
    </row>
    <row r="211" spans="1:9" ht="15.75" thickBot="1" x14ac:dyDescent="0.3">
      <c r="A211" s="61" t="s">
        <v>317</v>
      </c>
      <c r="B211" s="53">
        <v>45868</v>
      </c>
      <c r="C211" s="53">
        <v>46022</v>
      </c>
      <c r="D211" s="54">
        <v>0</v>
      </c>
      <c r="E211" s="54">
        <v>0</v>
      </c>
      <c r="F211" s="54">
        <v>0</v>
      </c>
      <c r="G211" s="54">
        <v>0</v>
      </c>
      <c r="H211" s="55">
        <v>4500</v>
      </c>
      <c r="I211" s="62">
        <v>4500</v>
      </c>
    </row>
    <row r="212" spans="1:9" ht="15.75" thickBot="1" x14ac:dyDescent="0.3">
      <c r="A212" s="59" t="s">
        <v>318</v>
      </c>
      <c r="B212" s="50">
        <v>45868</v>
      </c>
      <c r="C212" s="50">
        <v>46538</v>
      </c>
      <c r="D212" s="51">
        <v>0</v>
      </c>
      <c r="E212" s="51">
        <v>0</v>
      </c>
      <c r="F212" s="51">
        <v>0</v>
      </c>
      <c r="G212" s="51">
        <v>0</v>
      </c>
      <c r="H212" s="52">
        <v>2500</v>
      </c>
      <c r="I212" s="60">
        <v>2500</v>
      </c>
    </row>
    <row r="213" spans="1:9" ht="15.75" thickBot="1" x14ac:dyDescent="0.3">
      <c r="A213" s="61" t="s">
        <v>328</v>
      </c>
      <c r="B213" s="53">
        <v>45868</v>
      </c>
      <c r="C213" s="53">
        <v>46538</v>
      </c>
      <c r="D213" s="54">
        <v>0</v>
      </c>
      <c r="E213" s="54">
        <v>0</v>
      </c>
      <c r="F213" s="54">
        <v>0</v>
      </c>
      <c r="G213" s="54">
        <v>0</v>
      </c>
      <c r="H213" s="55">
        <v>6000</v>
      </c>
      <c r="I213" s="62">
        <v>6000</v>
      </c>
    </row>
    <row r="214" spans="1:9" ht="15.75" thickBot="1" x14ac:dyDescent="0.3">
      <c r="A214" s="59" t="s">
        <v>319</v>
      </c>
      <c r="B214" s="50">
        <v>45842</v>
      </c>
      <c r="C214" s="50">
        <v>45842</v>
      </c>
      <c r="D214" s="51">
        <v>0</v>
      </c>
      <c r="E214" s="51">
        <v>0</v>
      </c>
      <c r="F214" s="51">
        <v>0</v>
      </c>
      <c r="G214" s="51">
        <v>0</v>
      </c>
      <c r="H214" s="52">
        <v>2925</v>
      </c>
      <c r="I214" s="60">
        <v>2925</v>
      </c>
    </row>
    <row r="215" spans="1:9" ht="15.75" thickBot="1" x14ac:dyDescent="0.3">
      <c r="A215" s="61" t="s">
        <v>319</v>
      </c>
      <c r="B215" s="53">
        <v>45868</v>
      </c>
      <c r="C215" s="53">
        <v>46173</v>
      </c>
      <c r="D215" s="54">
        <v>0</v>
      </c>
      <c r="E215" s="54">
        <v>0</v>
      </c>
      <c r="F215" s="54">
        <v>0</v>
      </c>
      <c r="G215" s="54">
        <v>0</v>
      </c>
      <c r="H215" s="55">
        <v>2193.75</v>
      </c>
      <c r="I215" s="62">
        <v>2193.75</v>
      </c>
    </row>
    <row r="216" spans="1:9" ht="15.75" thickBot="1" x14ac:dyDescent="0.3">
      <c r="A216" s="59" t="s">
        <v>598</v>
      </c>
      <c r="B216" s="50">
        <v>45868</v>
      </c>
      <c r="C216" s="50">
        <v>45991</v>
      </c>
      <c r="D216" s="51">
        <v>0</v>
      </c>
      <c r="E216" s="51">
        <v>0</v>
      </c>
      <c r="F216" s="51">
        <v>0</v>
      </c>
      <c r="G216" s="51">
        <v>0</v>
      </c>
      <c r="H216" s="52">
        <v>1567.5</v>
      </c>
      <c r="I216" s="60">
        <v>1567.5</v>
      </c>
    </row>
    <row r="217" spans="1:9" ht="15.75" thickBot="1" x14ac:dyDescent="0.3">
      <c r="A217" s="61" t="s">
        <v>321</v>
      </c>
      <c r="B217" s="53">
        <v>45868</v>
      </c>
      <c r="C217" s="53">
        <v>46538</v>
      </c>
      <c r="D217" s="54">
        <v>0</v>
      </c>
      <c r="E217" s="54">
        <v>0</v>
      </c>
      <c r="F217" s="54">
        <v>0</v>
      </c>
      <c r="G217" s="54">
        <v>0</v>
      </c>
      <c r="H217" s="55">
        <v>4500</v>
      </c>
      <c r="I217" s="62">
        <v>4500</v>
      </c>
    </row>
    <row r="218" spans="1:9" ht="15.75" thickBot="1" x14ac:dyDescent="0.3">
      <c r="A218" s="59" t="s">
        <v>456</v>
      </c>
      <c r="B218" s="50">
        <v>45868</v>
      </c>
      <c r="C218" s="50">
        <v>46022</v>
      </c>
      <c r="D218" s="51">
        <v>0</v>
      </c>
      <c r="E218" s="51">
        <v>0</v>
      </c>
      <c r="F218" s="51">
        <v>0</v>
      </c>
      <c r="G218" s="51">
        <v>0</v>
      </c>
      <c r="H218" s="52">
        <v>1125</v>
      </c>
      <c r="I218" s="60">
        <v>1125</v>
      </c>
    </row>
    <row r="219" spans="1:9" ht="15.75" thickBot="1" x14ac:dyDescent="0.3">
      <c r="A219" s="61" t="s">
        <v>323</v>
      </c>
      <c r="B219" s="53">
        <v>45868</v>
      </c>
      <c r="C219" s="53">
        <v>46142</v>
      </c>
      <c r="D219" s="54">
        <v>0</v>
      </c>
      <c r="E219" s="54">
        <v>0</v>
      </c>
      <c r="F219" s="54">
        <v>0</v>
      </c>
      <c r="G219" s="54">
        <v>0</v>
      </c>
      <c r="H219" s="55">
        <v>7500</v>
      </c>
      <c r="I219" s="62">
        <v>7500</v>
      </c>
    </row>
    <row r="220" spans="1:9" ht="15.75" thickBot="1" x14ac:dyDescent="0.3">
      <c r="A220" s="59" t="s">
        <v>457</v>
      </c>
      <c r="B220" s="50">
        <v>45868</v>
      </c>
      <c r="C220" s="50">
        <v>46173</v>
      </c>
      <c r="D220" s="51">
        <v>0</v>
      </c>
      <c r="E220" s="51">
        <v>0</v>
      </c>
      <c r="F220" s="51">
        <v>0</v>
      </c>
      <c r="G220" s="51">
        <v>0</v>
      </c>
      <c r="H220" s="52">
        <v>1820</v>
      </c>
      <c r="I220" s="60">
        <v>1820</v>
      </c>
    </row>
    <row r="221" spans="1:9" ht="15.75" thickBot="1" x14ac:dyDescent="0.3">
      <c r="A221" s="61" t="s">
        <v>324</v>
      </c>
      <c r="B221" s="53">
        <v>45868</v>
      </c>
      <c r="C221" s="53">
        <v>46295</v>
      </c>
      <c r="D221" s="54">
        <v>0</v>
      </c>
      <c r="E221" s="54">
        <v>0</v>
      </c>
      <c r="F221" s="54">
        <v>0</v>
      </c>
      <c r="G221" s="54">
        <v>0</v>
      </c>
      <c r="H221" s="55">
        <v>4050</v>
      </c>
      <c r="I221" s="62">
        <v>4050</v>
      </c>
    </row>
    <row r="222" spans="1:9" ht="15.75" thickBot="1" x14ac:dyDescent="0.3">
      <c r="A222" s="113" t="s">
        <v>245</v>
      </c>
      <c r="B222" s="114"/>
      <c r="C222" s="115"/>
      <c r="D222" s="56">
        <v>0</v>
      </c>
      <c r="E222" s="56">
        <v>0</v>
      </c>
      <c r="F222" s="56">
        <v>0</v>
      </c>
      <c r="G222" s="56">
        <v>0</v>
      </c>
      <c r="H222" s="57">
        <v>248847.92</v>
      </c>
      <c r="I222" s="63">
        <v>248847.92</v>
      </c>
    </row>
    <row r="223" spans="1:9" ht="21" customHeight="1" thickBot="1" x14ac:dyDescent="0.3">
      <c r="A223" s="116" t="s">
        <v>473</v>
      </c>
      <c r="B223" s="117"/>
      <c r="C223" s="117"/>
      <c r="D223" s="117"/>
      <c r="E223" s="117"/>
      <c r="F223" s="117"/>
      <c r="G223" s="117"/>
      <c r="H223" s="117"/>
      <c r="I223" s="118"/>
    </row>
    <row r="224" spans="1:9" ht="15.75" thickBot="1" x14ac:dyDescent="0.3">
      <c r="A224" s="59" t="s">
        <v>267</v>
      </c>
      <c r="B224" s="50">
        <v>45898</v>
      </c>
      <c r="C224" s="50">
        <v>46173</v>
      </c>
      <c r="D224" s="51">
        <v>0</v>
      </c>
      <c r="E224" s="51">
        <v>0</v>
      </c>
      <c r="F224" s="51">
        <v>0</v>
      </c>
      <c r="G224" s="51">
        <v>0</v>
      </c>
      <c r="H224" s="52">
        <v>3375</v>
      </c>
      <c r="I224" s="60">
        <v>3375</v>
      </c>
    </row>
    <row r="225" spans="1:9" ht="15.75" thickBot="1" x14ac:dyDescent="0.3">
      <c r="A225" s="61" t="s">
        <v>268</v>
      </c>
      <c r="B225" s="53">
        <v>45898</v>
      </c>
      <c r="C225" s="53">
        <v>46022</v>
      </c>
      <c r="D225" s="54">
        <v>0</v>
      </c>
      <c r="E225" s="54">
        <v>0</v>
      </c>
      <c r="F225" s="54">
        <v>0</v>
      </c>
      <c r="G225" s="54">
        <v>0</v>
      </c>
      <c r="H225" s="55">
        <v>2580</v>
      </c>
      <c r="I225" s="62">
        <v>2580</v>
      </c>
    </row>
    <row r="226" spans="1:9" ht="15.75" thickBot="1" x14ac:dyDescent="0.3">
      <c r="A226" s="59" t="s">
        <v>269</v>
      </c>
      <c r="B226" s="50">
        <v>45898</v>
      </c>
      <c r="C226" s="50">
        <v>46538</v>
      </c>
      <c r="D226" s="51">
        <v>0</v>
      </c>
      <c r="E226" s="51">
        <v>0</v>
      </c>
      <c r="F226" s="51">
        <v>0</v>
      </c>
      <c r="G226" s="51">
        <v>0</v>
      </c>
      <c r="H226" s="52">
        <v>3375</v>
      </c>
      <c r="I226" s="60">
        <v>3375</v>
      </c>
    </row>
    <row r="227" spans="1:9" ht="15.75" thickBot="1" x14ac:dyDescent="0.3">
      <c r="A227" s="61" t="s">
        <v>270</v>
      </c>
      <c r="B227" s="53">
        <v>45898</v>
      </c>
      <c r="C227" s="53">
        <v>46538</v>
      </c>
      <c r="D227" s="54">
        <v>0</v>
      </c>
      <c r="E227" s="54">
        <v>0</v>
      </c>
      <c r="F227" s="54">
        <v>0</v>
      </c>
      <c r="G227" s="54">
        <v>0</v>
      </c>
      <c r="H227" s="55">
        <v>6000</v>
      </c>
      <c r="I227" s="62">
        <v>6000</v>
      </c>
    </row>
    <row r="228" spans="1:9" ht="15.75" thickBot="1" x14ac:dyDescent="0.3">
      <c r="A228" s="59" t="s">
        <v>271</v>
      </c>
      <c r="B228" s="50">
        <v>45898</v>
      </c>
      <c r="C228" s="50">
        <v>46173</v>
      </c>
      <c r="D228" s="51">
        <v>0</v>
      </c>
      <c r="E228" s="51">
        <v>0</v>
      </c>
      <c r="F228" s="51">
        <v>0</v>
      </c>
      <c r="G228" s="51">
        <v>0</v>
      </c>
      <c r="H228" s="51">
        <v>712.5</v>
      </c>
      <c r="I228" s="69">
        <v>712.5</v>
      </c>
    </row>
    <row r="229" spans="1:9" ht="15.75" thickBot="1" x14ac:dyDescent="0.3">
      <c r="A229" s="61" t="s">
        <v>272</v>
      </c>
      <c r="B229" s="53">
        <v>45898</v>
      </c>
      <c r="C229" s="53">
        <v>46173</v>
      </c>
      <c r="D229" s="54">
        <v>0</v>
      </c>
      <c r="E229" s="54">
        <v>0</v>
      </c>
      <c r="F229" s="54">
        <v>0</v>
      </c>
      <c r="G229" s="54">
        <v>0</v>
      </c>
      <c r="H229" s="55">
        <v>3375</v>
      </c>
      <c r="I229" s="62">
        <v>3375</v>
      </c>
    </row>
    <row r="230" spans="1:9" ht="15.75" thickBot="1" x14ac:dyDescent="0.3">
      <c r="A230" s="59" t="s">
        <v>325</v>
      </c>
      <c r="B230" s="50">
        <v>45898</v>
      </c>
      <c r="C230" s="50">
        <v>45900</v>
      </c>
      <c r="D230" s="51">
        <v>0</v>
      </c>
      <c r="E230" s="51">
        <v>0</v>
      </c>
      <c r="F230" s="51">
        <v>0</v>
      </c>
      <c r="G230" s="51">
        <v>0</v>
      </c>
      <c r="H230" s="52">
        <v>7500</v>
      </c>
      <c r="I230" s="60">
        <v>7500</v>
      </c>
    </row>
    <row r="231" spans="1:9" ht="15.75" thickBot="1" x14ac:dyDescent="0.3">
      <c r="A231" s="61" t="s">
        <v>459</v>
      </c>
      <c r="B231" s="53">
        <v>45898</v>
      </c>
      <c r="C231" s="53">
        <v>46173</v>
      </c>
      <c r="D231" s="54">
        <v>0</v>
      </c>
      <c r="E231" s="54">
        <v>0</v>
      </c>
      <c r="F231" s="54">
        <v>0</v>
      </c>
      <c r="G231" s="54">
        <v>0</v>
      </c>
      <c r="H231" s="55">
        <v>4000</v>
      </c>
      <c r="I231" s="62">
        <v>4000</v>
      </c>
    </row>
    <row r="232" spans="1:9" ht="15.75" thickBot="1" x14ac:dyDescent="0.3">
      <c r="A232" s="59" t="s">
        <v>448</v>
      </c>
      <c r="B232" s="50">
        <v>45898</v>
      </c>
      <c r="C232" s="50">
        <v>46538</v>
      </c>
      <c r="D232" s="51">
        <v>0</v>
      </c>
      <c r="E232" s="51">
        <v>0</v>
      </c>
      <c r="F232" s="51">
        <v>0</v>
      </c>
      <c r="G232" s="51">
        <v>0</v>
      </c>
      <c r="H232" s="52">
        <v>3375</v>
      </c>
      <c r="I232" s="60">
        <v>3375</v>
      </c>
    </row>
    <row r="233" spans="1:9" ht="15.75" thickBot="1" x14ac:dyDescent="0.3">
      <c r="A233" s="61" t="s">
        <v>273</v>
      </c>
      <c r="B233" s="53">
        <v>45898</v>
      </c>
      <c r="C233" s="53">
        <v>45989</v>
      </c>
      <c r="D233" s="54">
        <v>0</v>
      </c>
      <c r="E233" s="54">
        <v>0</v>
      </c>
      <c r="F233" s="54">
        <v>0</v>
      </c>
      <c r="G233" s="54">
        <v>0</v>
      </c>
      <c r="H233" s="55">
        <v>2280</v>
      </c>
      <c r="I233" s="62">
        <v>2280</v>
      </c>
    </row>
    <row r="234" spans="1:9" ht="15.75" thickBot="1" x14ac:dyDescent="0.3">
      <c r="A234" s="59" t="s">
        <v>274</v>
      </c>
      <c r="B234" s="50">
        <v>45898</v>
      </c>
      <c r="C234" s="50">
        <v>46142</v>
      </c>
      <c r="D234" s="51">
        <v>0</v>
      </c>
      <c r="E234" s="51">
        <v>0</v>
      </c>
      <c r="F234" s="51">
        <v>0</v>
      </c>
      <c r="G234" s="51">
        <v>0</v>
      </c>
      <c r="H234" s="52">
        <v>5000</v>
      </c>
      <c r="I234" s="60">
        <v>5000</v>
      </c>
    </row>
    <row r="235" spans="1:9" ht="15.75" thickBot="1" x14ac:dyDescent="0.3">
      <c r="A235" s="61" t="s">
        <v>276</v>
      </c>
      <c r="B235" s="53">
        <v>45898</v>
      </c>
      <c r="C235" s="53">
        <v>46538</v>
      </c>
      <c r="D235" s="54">
        <v>0</v>
      </c>
      <c r="E235" s="54">
        <v>0</v>
      </c>
      <c r="F235" s="54">
        <v>0</v>
      </c>
      <c r="G235" s="54">
        <v>0</v>
      </c>
      <c r="H235" s="55">
        <v>2280</v>
      </c>
      <c r="I235" s="62">
        <v>2280</v>
      </c>
    </row>
    <row r="236" spans="1:9" ht="15.75" thickBot="1" x14ac:dyDescent="0.3">
      <c r="A236" s="59" t="s">
        <v>449</v>
      </c>
      <c r="B236" s="50">
        <v>45898</v>
      </c>
      <c r="C236" s="50">
        <v>46295</v>
      </c>
      <c r="D236" s="51">
        <v>0</v>
      </c>
      <c r="E236" s="51">
        <v>0</v>
      </c>
      <c r="F236" s="51">
        <v>0</v>
      </c>
      <c r="G236" s="51">
        <v>0</v>
      </c>
      <c r="H236" s="52">
        <v>2850</v>
      </c>
      <c r="I236" s="60">
        <v>2850</v>
      </c>
    </row>
    <row r="237" spans="1:9" ht="15.75" thickBot="1" x14ac:dyDescent="0.3">
      <c r="A237" s="61" t="s">
        <v>279</v>
      </c>
      <c r="B237" s="53">
        <v>45898</v>
      </c>
      <c r="C237" s="53">
        <v>45930</v>
      </c>
      <c r="D237" s="54">
        <v>0</v>
      </c>
      <c r="E237" s="54">
        <v>0</v>
      </c>
      <c r="F237" s="54">
        <v>0</v>
      </c>
      <c r="G237" s="54">
        <v>0</v>
      </c>
      <c r="H237" s="55">
        <v>3375</v>
      </c>
      <c r="I237" s="62">
        <v>3375</v>
      </c>
    </row>
    <row r="238" spans="1:9" ht="15.75" thickBot="1" x14ac:dyDescent="0.3">
      <c r="A238" s="59" t="s">
        <v>280</v>
      </c>
      <c r="B238" s="50">
        <v>45898</v>
      </c>
      <c r="C238" s="50">
        <v>46142</v>
      </c>
      <c r="D238" s="51">
        <v>0</v>
      </c>
      <c r="E238" s="51">
        <v>0</v>
      </c>
      <c r="F238" s="51">
        <v>0</v>
      </c>
      <c r="G238" s="51">
        <v>0</v>
      </c>
      <c r="H238" s="52">
        <v>2850</v>
      </c>
      <c r="I238" s="60">
        <v>2850</v>
      </c>
    </row>
    <row r="239" spans="1:9" ht="15.75" thickBot="1" x14ac:dyDescent="0.3">
      <c r="A239" s="61" t="s">
        <v>281</v>
      </c>
      <c r="B239" s="53">
        <v>45898</v>
      </c>
      <c r="C239" s="53">
        <v>46142</v>
      </c>
      <c r="D239" s="54">
        <v>0</v>
      </c>
      <c r="E239" s="54">
        <v>0</v>
      </c>
      <c r="F239" s="54">
        <v>0</v>
      </c>
      <c r="G239" s="54">
        <v>0</v>
      </c>
      <c r="H239" s="55">
        <v>2700</v>
      </c>
      <c r="I239" s="62">
        <v>2700</v>
      </c>
    </row>
    <row r="240" spans="1:9" ht="15.75" thickBot="1" x14ac:dyDescent="0.3">
      <c r="A240" s="59" t="s">
        <v>282</v>
      </c>
      <c r="B240" s="50">
        <v>45898</v>
      </c>
      <c r="C240" s="50">
        <v>46538</v>
      </c>
      <c r="D240" s="51">
        <v>0</v>
      </c>
      <c r="E240" s="51">
        <v>0</v>
      </c>
      <c r="F240" s="51">
        <v>0</v>
      </c>
      <c r="G240" s="51">
        <v>0</v>
      </c>
      <c r="H240" s="52">
        <v>2280</v>
      </c>
      <c r="I240" s="60">
        <v>2280</v>
      </c>
    </row>
    <row r="241" spans="1:9" ht="15.75" thickBot="1" x14ac:dyDescent="0.3">
      <c r="A241" s="61" t="s">
        <v>283</v>
      </c>
      <c r="B241" s="53">
        <v>45898</v>
      </c>
      <c r="C241" s="53">
        <v>46173</v>
      </c>
      <c r="D241" s="54">
        <v>0</v>
      </c>
      <c r="E241" s="54">
        <v>0</v>
      </c>
      <c r="F241" s="54">
        <v>0</v>
      </c>
      <c r="G241" s="54">
        <v>0</v>
      </c>
      <c r="H241" s="55">
        <v>1462.5</v>
      </c>
      <c r="I241" s="62">
        <v>1462.5</v>
      </c>
    </row>
    <row r="242" spans="1:9" ht="15.75" thickBot="1" x14ac:dyDescent="0.3">
      <c r="A242" s="59" t="s">
        <v>283</v>
      </c>
      <c r="B242" s="50">
        <v>45898</v>
      </c>
      <c r="C242" s="50">
        <v>46173</v>
      </c>
      <c r="D242" s="51">
        <v>0</v>
      </c>
      <c r="E242" s="51">
        <v>0</v>
      </c>
      <c r="F242" s="51">
        <v>0</v>
      </c>
      <c r="G242" s="51">
        <v>0</v>
      </c>
      <c r="H242" s="52">
        <v>1462.5</v>
      </c>
      <c r="I242" s="60">
        <v>1462.5</v>
      </c>
    </row>
    <row r="243" spans="1:9" ht="15.75" thickBot="1" x14ac:dyDescent="0.3">
      <c r="A243" s="61" t="s">
        <v>451</v>
      </c>
      <c r="B243" s="53">
        <v>45898</v>
      </c>
      <c r="C243" s="53">
        <v>46173</v>
      </c>
      <c r="D243" s="54">
        <v>0</v>
      </c>
      <c r="E243" s="54">
        <v>0</v>
      </c>
      <c r="F243" s="54">
        <v>0</v>
      </c>
      <c r="G243" s="54">
        <v>0</v>
      </c>
      <c r="H243" s="55">
        <v>2250</v>
      </c>
      <c r="I243" s="62">
        <v>2250</v>
      </c>
    </row>
    <row r="244" spans="1:9" ht="15.75" thickBot="1" x14ac:dyDescent="0.3">
      <c r="A244" s="59" t="s">
        <v>284</v>
      </c>
      <c r="B244" s="50">
        <v>45898</v>
      </c>
      <c r="C244" s="50">
        <v>45930</v>
      </c>
      <c r="D244" s="51">
        <v>0</v>
      </c>
      <c r="E244" s="51">
        <v>0</v>
      </c>
      <c r="F244" s="51">
        <v>0</v>
      </c>
      <c r="G244" s="51">
        <v>0</v>
      </c>
      <c r="H244" s="51">
        <v>421.8</v>
      </c>
      <c r="I244" s="69">
        <v>421.8</v>
      </c>
    </row>
    <row r="245" spans="1:9" ht="15.75" thickBot="1" x14ac:dyDescent="0.3">
      <c r="A245" s="61" t="s">
        <v>285</v>
      </c>
      <c r="B245" s="53">
        <v>45898</v>
      </c>
      <c r="C245" s="53">
        <v>46173</v>
      </c>
      <c r="D245" s="54">
        <v>0</v>
      </c>
      <c r="E245" s="54">
        <v>0</v>
      </c>
      <c r="F245" s="54">
        <v>0</v>
      </c>
      <c r="G245" s="54">
        <v>0</v>
      </c>
      <c r="H245" s="55">
        <v>6000</v>
      </c>
      <c r="I245" s="62">
        <v>6000</v>
      </c>
    </row>
    <row r="246" spans="1:9" ht="15.75" thickBot="1" x14ac:dyDescent="0.3">
      <c r="A246" s="59" t="s">
        <v>286</v>
      </c>
      <c r="B246" s="50">
        <v>45898</v>
      </c>
      <c r="C246" s="50">
        <v>46022</v>
      </c>
      <c r="D246" s="51">
        <v>0</v>
      </c>
      <c r="E246" s="51">
        <v>0</v>
      </c>
      <c r="F246" s="51">
        <v>0</v>
      </c>
      <c r="G246" s="51">
        <v>0</v>
      </c>
      <c r="H246" s="52">
        <v>2700</v>
      </c>
      <c r="I246" s="60">
        <v>2700</v>
      </c>
    </row>
    <row r="247" spans="1:9" ht="15.75" thickBot="1" x14ac:dyDescent="0.3">
      <c r="A247" s="61" t="s">
        <v>287</v>
      </c>
      <c r="B247" s="53">
        <v>45898</v>
      </c>
      <c r="C247" s="53">
        <v>46142</v>
      </c>
      <c r="D247" s="54">
        <v>0</v>
      </c>
      <c r="E247" s="54">
        <v>0</v>
      </c>
      <c r="F247" s="54">
        <v>0</v>
      </c>
      <c r="G247" s="54">
        <v>0</v>
      </c>
      <c r="H247" s="55">
        <v>2400</v>
      </c>
      <c r="I247" s="62">
        <v>2400</v>
      </c>
    </row>
    <row r="248" spans="1:9" ht="15.75" thickBot="1" x14ac:dyDescent="0.3">
      <c r="A248" s="59" t="s">
        <v>288</v>
      </c>
      <c r="B248" s="50">
        <v>45898</v>
      </c>
      <c r="C248" s="50">
        <v>46142</v>
      </c>
      <c r="D248" s="51">
        <v>0</v>
      </c>
      <c r="E248" s="51">
        <v>0</v>
      </c>
      <c r="F248" s="51">
        <v>0</v>
      </c>
      <c r="G248" s="51">
        <v>0</v>
      </c>
      <c r="H248" s="52">
        <v>4500</v>
      </c>
      <c r="I248" s="60">
        <v>4500</v>
      </c>
    </row>
    <row r="249" spans="1:9" ht="15.75" thickBot="1" x14ac:dyDescent="0.3">
      <c r="A249" s="61" t="s">
        <v>289</v>
      </c>
      <c r="B249" s="53">
        <v>45898</v>
      </c>
      <c r="C249" s="53">
        <v>46022</v>
      </c>
      <c r="D249" s="54">
        <v>0</v>
      </c>
      <c r="E249" s="54">
        <v>0</v>
      </c>
      <c r="F249" s="54">
        <v>0</v>
      </c>
      <c r="G249" s="54">
        <v>0</v>
      </c>
      <c r="H249" s="55">
        <v>6000</v>
      </c>
      <c r="I249" s="62">
        <v>6000</v>
      </c>
    </row>
    <row r="250" spans="1:9" ht="15.75" thickBot="1" x14ac:dyDescent="0.3">
      <c r="A250" s="59" t="s">
        <v>290</v>
      </c>
      <c r="B250" s="50">
        <v>45898</v>
      </c>
      <c r="C250" s="50">
        <v>46295</v>
      </c>
      <c r="D250" s="51">
        <v>0</v>
      </c>
      <c r="E250" s="51">
        <v>0</v>
      </c>
      <c r="F250" s="51">
        <v>0</v>
      </c>
      <c r="G250" s="51">
        <v>0</v>
      </c>
      <c r="H250" s="52">
        <v>2850</v>
      </c>
      <c r="I250" s="60">
        <v>2850</v>
      </c>
    </row>
    <row r="251" spans="1:9" ht="15.75" thickBot="1" x14ac:dyDescent="0.3">
      <c r="A251" s="61" t="s">
        <v>599</v>
      </c>
      <c r="B251" s="53">
        <v>45898</v>
      </c>
      <c r="C251" s="53">
        <v>46022</v>
      </c>
      <c r="D251" s="54">
        <v>0</v>
      </c>
      <c r="E251" s="54">
        <v>0</v>
      </c>
      <c r="F251" s="54">
        <v>0</v>
      </c>
      <c r="G251" s="54">
        <v>0</v>
      </c>
      <c r="H251" s="55">
        <v>2260</v>
      </c>
      <c r="I251" s="62">
        <v>2260</v>
      </c>
    </row>
    <row r="252" spans="1:9" ht="15.75" thickBot="1" x14ac:dyDescent="0.3">
      <c r="A252" s="59" t="s">
        <v>291</v>
      </c>
      <c r="B252" s="50">
        <v>45898</v>
      </c>
      <c r="C252" s="50">
        <v>46173</v>
      </c>
      <c r="D252" s="51">
        <v>0</v>
      </c>
      <c r="E252" s="51">
        <v>0</v>
      </c>
      <c r="F252" s="51">
        <v>0</v>
      </c>
      <c r="G252" s="51">
        <v>0</v>
      </c>
      <c r="H252" s="52">
        <v>11250</v>
      </c>
      <c r="I252" s="60">
        <v>11250</v>
      </c>
    </row>
    <row r="253" spans="1:9" ht="15.75" thickBot="1" x14ac:dyDescent="0.3">
      <c r="A253" s="61" t="s">
        <v>292</v>
      </c>
      <c r="B253" s="53">
        <v>45898</v>
      </c>
      <c r="C253" s="53">
        <v>46538</v>
      </c>
      <c r="D253" s="54">
        <v>0</v>
      </c>
      <c r="E253" s="54">
        <v>0</v>
      </c>
      <c r="F253" s="54">
        <v>0</v>
      </c>
      <c r="G253" s="54">
        <v>0</v>
      </c>
      <c r="H253" s="55">
        <v>6000</v>
      </c>
      <c r="I253" s="62">
        <v>6000</v>
      </c>
    </row>
    <row r="254" spans="1:9" ht="15.75" thickBot="1" x14ac:dyDescent="0.3">
      <c r="A254" s="59" t="s">
        <v>293</v>
      </c>
      <c r="B254" s="50">
        <v>45898</v>
      </c>
      <c r="C254" s="50">
        <v>46508</v>
      </c>
      <c r="D254" s="51">
        <v>0</v>
      </c>
      <c r="E254" s="51">
        <v>0</v>
      </c>
      <c r="F254" s="51">
        <v>0</v>
      </c>
      <c r="G254" s="51">
        <v>0</v>
      </c>
      <c r="H254" s="52">
        <v>3375</v>
      </c>
      <c r="I254" s="60">
        <v>3375</v>
      </c>
    </row>
    <row r="255" spans="1:9" ht="15.75" thickBot="1" x14ac:dyDescent="0.3">
      <c r="A255" s="61" t="s">
        <v>294</v>
      </c>
      <c r="B255" s="53">
        <v>45898</v>
      </c>
      <c r="C255" s="53">
        <v>46295</v>
      </c>
      <c r="D255" s="54">
        <v>0</v>
      </c>
      <c r="E255" s="54">
        <v>0</v>
      </c>
      <c r="F255" s="54">
        <v>0</v>
      </c>
      <c r="G255" s="54">
        <v>0</v>
      </c>
      <c r="H255" s="55">
        <v>4500</v>
      </c>
      <c r="I255" s="62">
        <v>4500</v>
      </c>
    </row>
    <row r="256" spans="1:9" ht="15.75" thickBot="1" x14ac:dyDescent="0.3">
      <c r="A256" s="59" t="s">
        <v>591</v>
      </c>
      <c r="B256" s="50">
        <v>45898</v>
      </c>
      <c r="C256" s="50">
        <v>46142</v>
      </c>
      <c r="D256" s="51">
        <v>0</v>
      </c>
      <c r="E256" s="51">
        <v>0</v>
      </c>
      <c r="F256" s="51">
        <v>0</v>
      </c>
      <c r="G256" s="51">
        <v>0</v>
      </c>
      <c r="H256" s="52">
        <v>2850</v>
      </c>
      <c r="I256" s="60">
        <v>2850</v>
      </c>
    </row>
    <row r="257" spans="1:9" ht="15.75" thickBot="1" x14ac:dyDescent="0.3">
      <c r="A257" s="61" t="s">
        <v>595</v>
      </c>
      <c r="B257" s="53">
        <v>45898</v>
      </c>
      <c r="C257" s="53">
        <v>46022</v>
      </c>
      <c r="D257" s="54">
        <v>0</v>
      </c>
      <c r="E257" s="54">
        <v>0</v>
      </c>
      <c r="F257" s="54">
        <v>0</v>
      </c>
      <c r="G257" s="54">
        <v>0</v>
      </c>
      <c r="H257" s="55">
        <v>1700</v>
      </c>
      <c r="I257" s="62">
        <v>1700</v>
      </c>
    </row>
    <row r="258" spans="1:9" ht="15.75" thickBot="1" x14ac:dyDescent="0.3">
      <c r="A258" s="59" t="s">
        <v>296</v>
      </c>
      <c r="B258" s="50">
        <v>45898</v>
      </c>
      <c r="C258" s="50">
        <v>46022</v>
      </c>
      <c r="D258" s="51">
        <v>0</v>
      </c>
      <c r="E258" s="51">
        <v>0</v>
      </c>
      <c r="F258" s="51">
        <v>0</v>
      </c>
      <c r="G258" s="51">
        <v>0</v>
      </c>
      <c r="H258" s="51">
        <v>534.37</v>
      </c>
      <c r="I258" s="69">
        <v>534.37</v>
      </c>
    </row>
    <row r="259" spans="1:9" ht="15.75" thickBot="1" x14ac:dyDescent="0.3">
      <c r="A259" s="61" t="s">
        <v>297</v>
      </c>
      <c r="B259" s="53">
        <v>45898</v>
      </c>
      <c r="C259" s="53">
        <v>46022</v>
      </c>
      <c r="D259" s="54">
        <v>0</v>
      </c>
      <c r="E259" s="54">
        <v>0</v>
      </c>
      <c r="F259" s="54">
        <v>0</v>
      </c>
      <c r="G259" s="54">
        <v>0</v>
      </c>
      <c r="H259" s="55">
        <v>4406.25</v>
      </c>
      <c r="I259" s="62">
        <v>4406.25</v>
      </c>
    </row>
    <row r="260" spans="1:9" ht="15.75" thickBot="1" x14ac:dyDescent="0.3">
      <c r="A260" s="59" t="s">
        <v>298</v>
      </c>
      <c r="B260" s="50">
        <v>45898</v>
      </c>
      <c r="C260" s="50">
        <v>46295</v>
      </c>
      <c r="D260" s="51">
        <v>0</v>
      </c>
      <c r="E260" s="51">
        <v>0</v>
      </c>
      <c r="F260" s="51">
        <v>0</v>
      </c>
      <c r="G260" s="51">
        <v>0</v>
      </c>
      <c r="H260" s="52">
        <v>3378</v>
      </c>
      <c r="I260" s="60">
        <v>3378</v>
      </c>
    </row>
    <row r="261" spans="1:9" ht="15.75" thickBot="1" x14ac:dyDescent="0.3">
      <c r="A261" s="61" t="s">
        <v>299</v>
      </c>
      <c r="B261" s="53">
        <v>45898</v>
      </c>
      <c r="C261" s="53">
        <v>46142</v>
      </c>
      <c r="D261" s="54">
        <v>0</v>
      </c>
      <c r="E261" s="54">
        <v>0</v>
      </c>
      <c r="F261" s="54">
        <v>0</v>
      </c>
      <c r="G261" s="54">
        <v>0</v>
      </c>
      <c r="H261" s="55">
        <v>4500</v>
      </c>
      <c r="I261" s="62">
        <v>4500</v>
      </c>
    </row>
    <row r="262" spans="1:9" ht="15.75" thickBot="1" x14ac:dyDescent="0.3">
      <c r="A262" s="59" t="s">
        <v>596</v>
      </c>
      <c r="B262" s="50">
        <v>45898</v>
      </c>
      <c r="C262" s="50">
        <v>45960</v>
      </c>
      <c r="D262" s="51">
        <v>0</v>
      </c>
      <c r="E262" s="51">
        <v>0</v>
      </c>
      <c r="F262" s="51">
        <v>0</v>
      </c>
      <c r="G262" s="51">
        <v>0</v>
      </c>
      <c r="H262" s="52">
        <v>1140</v>
      </c>
      <c r="I262" s="60">
        <v>1140</v>
      </c>
    </row>
    <row r="263" spans="1:9" ht="15.75" thickBot="1" x14ac:dyDescent="0.3">
      <c r="A263" s="61" t="s">
        <v>300</v>
      </c>
      <c r="B263" s="53">
        <v>45898</v>
      </c>
      <c r="C263" s="53">
        <v>46295</v>
      </c>
      <c r="D263" s="54">
        <v>0</v>
      </c>
      <c r="E263" s="54">
        <v>0</v>
      </c>
      <c r="F263" s="54">
        <v>0</v>
      </c>
      <c r="G263" s="54">
        <v>0</v>
      </c>
      <c r="H263" s="55">
        <v>4000</v>
      </c>
      <c r="I263" s="62">
        <v>4000</v>
      </c>
    </row>
    <row r="264" spans="1:9" ht="15.75" thickBot="1" x14ac:dyDescent="0.3">
      <c r="A264" s="59" t="s">
        <v>301</v>
      </c>
      <c r="B264" s="50">
        <v>45898</v>
      </c>
      <c r="C264" s="50">
        <v>46295</v>
      </c>
      <c r="D264" s="51">
        <v>0</v>
      </c>
      <c r="E264" s="51">
        <v>0</v>
      </c>
      <c r="F264" s="51">
        <v>0</v>
      </c>
      <c r="G264" s="51">
        <v>0</v>
      </c>
      <c r="H264" s="52">
        <v>5062.5</v>
      </c>
      <c r="I264" s="60">
        <v>5062.5</v>
      </c>
    </row>
    <row r="265" spans="1:9" ht="15.75" thickBot="1" x14ac:dyDescent="0.3">
      <c r="A265" s="61" t="s">
        <v>303</v>
      </c>
      <c r="B265" s="53">
        <v>45898</v>
      </c>
      <c r="C265" s="53">
        <v>46295</v>
      </c>
      <c r="D265" s="54">
        <v>0</v>
      </c>
      <c r="E265" s="54">
        <v>0</v>
      </c>
      <c r="F265" s="54">
        <v>0</v>
      </c>
      <c r="G265" s="54">
        <v>0</v>
      </c>
      <c r="H265" s="55">
        <v>5100</v>
      </c>
      <c r="I265" s="62">
        <v>5100</v>
      </c>
    </row>
    <row r="266" spans="1:9" ht="15.75" thickBot="1" x14ac:dyDescent="0.3">
      <c r="A266" s="59" t="s">
        <v>304</v>
      </c>
      <c r="B266" s="50">
        <v>45898</v>
      </c>
      <c r="C266" s="50">
        <v>46022</v>
      </c>
      <c r="D266" s="51">
        <v>0</v>
      </c>
      <c r="E266" s="51">
        <v>0</v>
      </c>
      <c r="F266" s="51">
        <v>0</v>
      </c>
      <c r="G266" s="51">
        <v>0</v>
      </c>
      <c r="H266" s="52">
        <v>1125</v>
      </c>
      <c r="I266" s="60">
        <v>1125</v>
      </c>
    </row>
    <row r="267" spans="1:9" ht="15.75" thickBot="1" x14ac:dyDescent="0.3">
      <c r="A267" s="61" t="s">
        <v>462</v>
      </c>
      <c r="B267" s="53">
        <v>45898</v>
      </c>
      <c r="C267" s="53">
        <v>46022</v>
      </c>
      <c r="D267" s="54">
        <v>0</v>
      </c>
      <c r="E267" s="54">
        <v>0</v>
      </c>
      <c r="F267" s="54">
        <v>0</v>
      </c>
      <c r="G267" s="54">
        <v>0</v>
      </c>
      <c r="H267" s="55">
        <v>3431.25</v>
      </c>
      <c r="I267" s="62">
        <v>3431.25</v>
      </c>
    </row>
    <row r="268" spans="1:9" ht="15.75" thickBot="1" x14ac:dyDescent="0.3">
      <c r="A268" s="59" t="s">
        <v>332</v>
      </c>
      <c r="B268" s="50">
        <v>45898</v>
      </c>
      <c r="C268" s="50">
        <v>46173</v>
      </c>
      <c r="D268" s="51">
        <v>0</v>
      </c>
      <c r="E268" s="51">
        <v>0</v>
      </c>
      <c r="F268" s="51">
        <v>0</v>
      </c>
      <c r="G268" s="51">
        <v>0</v>
      </c>
      <c r="H268" s="52">
        <v>1062.5</v>
      </c>
      <c r="I268" s="60">
        <v>1062.5</v>
      </c>
    </row>
    <row r="269" spans="1:9" ht="15.75" thickBot="1" x14ac:dyDescent="0.3">
      <c r="A269" s="61" t="s">
        <v>452</v>
      </c>
      <c r="B269" s="53">
        <v>45898</v>
      </c>
      <c r="C269" s="53">
        <v>46173</v>
      </c>
      <c r="D269" s="54">
        <v>0</v>
      </c>
      <c r="E269" s="54">
        <v>0</v>
      </c>
      <c r="F269" s="54">
        <v>0</v>
      </c>
      <c r="G269" s="54">
        <v>0</v>
      </c>
      <c r="H269" s="55">
        <v>1200</v>
      </c>
      <c r="I269" s="62">
        <v>1200</v>
      </c>
    </row>
    <row r="270" spans="1:9" ht="15.75" thickBot="1" x14ac:dyDescent="0.3">
      <c r="A270" s="59" t="s">
        <v>52</v>
      </c>
      <c r="B270" s="50">
        <v>45898</v>
      </c>
      <c r="C270" s="50">
        <v>46173</v>
      </c>
      <c r="D270" s="51">
        <v>0</v>
      </c>
      <c r="E270" s="51">
        <v>0</v>
      </c>
      <c r="F270" s="51">
        <v>0</v>
      </c>
      <c r="G270" s="51">
        <v>0</v>
      </c>
      <c r="H270" s="52">
        <v>2000</v>
      </c>
      <c r="I270" s="60">
        <v>2000</v>
      </c>
    </row>
    <row r="271" spans="1:9" ht="15.75" thickBot="1" x14ac:dyDescent="0.3">
      <c r="A271" s="61" t="s">
        <v>333</v>
      </c>
      <c r="B271" s="53">
        <v>45898</v>
      </c>
      <c r="C271" s="53">
        <v>46173</v>
      </c>
      <c r="D271" s="54">
        <v>0</v>
      </c>
      <c r="E271" s="54">
        <v>0</v>
      </c>
      <c r="F271" s="54">
        <v>0</v>
      </c>
      <c r="G271" s="54">
        <v>0</v>
      </c>
      <c r="H271" s="54">
        <v>850</v>
      </c>
      <c r="I271" s="70">
        <v>850</v>
      </c>
    </row>
    <row r="272" spans="1:9" ht="15.75" thickBot="1" x14ac:dyDescent="0.3">
      <c r="A272" s="59" t="s">
        <v>333</v>
      </c>
      <c r="B272" s="50">
        <v>45898</v>
      </c>
      <c r="C272" s="50">
        <v>46173</v>
      </c>
      <c r="D272" s="51">
        <v>0</v>
      </c>
      <c r="E272" s="51">
        <v>0</v>
      </c>
      <c r="F272" s="51">
        <v>0</v>
      </c>
      <c r="G272" s="51">
        <v>0</v>
      </c>
      <c r="H272" s="51">
        <v>425</v>
      </c>
      <c r="I272" s="69">
        <v>425</v>
      </c>
    </row>
    <row r="273" spans="1:9" ht="15.75" thickBot="1" x14ac:dyDescent="0.3">
      <c r="A273" s="61" t="s">
        <v>326</v>
      </c>
      <c r="B273" s="53">
        <v>45898</v>
      </c>
      <c r="C273" s="53">
        <v>46538</v>
      </c>
      <c r="D273" s="54">
        <v>0</v>
      </c>
      <c r="E273" s="54">
        <v>0</v>
      </c>
      <c r="F273" s="54">
        <v>0</v>
      </c>
      <c r="G273" s="54">
        <v>0</v>
      </c>
      <c r="H273" s="55">
        <v>3375</v>
      </c>
      <c r="I273" s="62">
        <v>3375</v>
      </c>
    </row>
    <row r="274" spans="1:9" ht="15.75" thickBot="1" x14ac:dyDescent="0.3">
      <c r="A274" s="59" t="s">
        <v>306</v>
      </c>
      <c r="B274" s="50">
        <v>45898</v>
      </c>
      <c r="C274" s="50">
        <v>46173</v>
      </c>
      <c r="D274" s="51">
        <v>0</v>
      </c>
      <c r="E274" s="51">
        <v>0</v>
      </c>
      <c r="F274" s="51">
        <v>0</v>
      </c>
      <c r="G274" s="51">
        <v>0</v>
      </c>
      <c r="H274" s="52">
        <v>5400</v>
      </c>
      <c r="I274" s="60">
        <v>5400</v>
      </c>
    </row>
    <row r="275" spans="1:9" ht="15.75" thickBot="1" x14ac:dyDescent="0.3">
      <c r="A275" s="61" t="s">
        <v>307</v>
      </c>
      <c r="B275" s="53">
        <v>45898</v>
      </c>
      <c r="C275" s="53">
        <v>46022</v>
      </c>
      <c r="D275" s="54">
        <v>0</v>
      </c>
      <c r="E275" s="54">
        <v>0</v>
      </c>
      <c r="F275" s="54">
        <v>0</v>
      </c>
      <c r="G275" s="54">
        <v>0</v>
      </c>
      <c r="H275" s="55">
        <v>4050</v>
      </c>
      <c r="I275" s="62">
        <v>4050</v>
      </c>
    </row>
    <row r="276" spans="1:9" ht="15.75" thickBot="1" x14ac:dyDescent="0.3">
      <c r="A276" s="59" t="s">
        <v>308</v>
      </c>
      <c r="B276" s="50">
        <v>45898</v>
      </c>
      <c r="C276" s="50">
        <v>46142</v>
      </c>
      <c r="D276" s="51">
        <v>0</v>
      </c>
      <c r="E276" s="51">
        <v>0</v>
      </c>
      <c r="F276" s="51">
        <v>0</v>
      </c>
      <c r="G276" s="51">
        <v>0</v>
      </c>
      <c r="H276" s="52">
        <v>2850</v>
      </c>
      <c r="I276" s="60">
        <v>2850</v>
      </c>
    </row>
    <row r="277" spans="1:9" ht="15.75" thickBot="1" x14ac:dyDescent="0.3">
      <c r="A277" s="61" t="s">
        <v>329</v>
      </c>
      <c r="B277" s="53">
        <v>45898</v>
      </c>
      <c r="C277" s="53">
        <v>46538</v>
      </c>
      <c r="D277" s="54">
        <v>0</v>
      </c>
      <c r="E277" s="54">
        <v>0</v>
      </c>
      <c r="F277" s="54">
        <v>0</v>
      </c>
      <c r="G277" s="54">
        <v>0</v>
      </c>
      <c r="H277" s="55">
        <v>6000</v>
      </c>
      <c r="I277" s="62">
        <v>6000</v>
      </c>
    </row>
    <row r="278" spans="1:9" ht="15.75" thickBot="1" x14ac:dyDescent="0.3">
      <c r="A278" s="59" t="s">
        <v>309</v>
      </c>
      <c r="B278" s="50">
        <v>45898</v>
      </c>
      <c r="C278" s="50">
        <v>46173</v>
      </c>
      <c r="D278" s="51">
        <v>0</v>
      </c>
      <c r="E278" s="51">
        <v>0</v>
      </c>
      <c r="F278" s="51">
        <v>0</v>
      </c>
      <c r="G278" s="51">
        <v>0</v>
      </c>
      <c r="H278" s="52">
        <v>2850</v>
      </c>
      <c r="I278" s="60">
        <v>2850</v>
      </c>
    </row>
    <row r="279" spans="1:9" ht="15.75" thickBot="1" x14ac:dyDescent="0.3">
      <c r="A279" s="61" t="s">
        <v>467</v>
      </c>
      <c r="B279" s="53">
        <v>45898</v>
      </c>
      <c r="C279" s="53">
        <v>46173</v>
      </c>
      <c r="D279" s="54">
        <v>0</v>
      </c>
      <c r="E279" s="54">
        <v>0</v>
      </c>
      <c r="F279" s="54">
        <v>0</v>
      </c>
      <c r="G279" s="54">
        <v>0</v>
      </c>
      <c r="H279" s="55">
        <v>2250</v>
      </c>
      <c r="I279" s="62">
        <v>2250</v>
      </c>
    </row>
    <row r="280" spans="1:9" ht="15.75" thickBot="1" x14ac:dyDescent="0.3">
      <c r="A280" s="59" t="s">
        <v>453</v>
      </c>
      <c r="B280" s="50">
        <v>45898</v>
      </c>
      <c r="C280" s="50">
        <v>46022</v>
      </c>
      <c r="D280" s="51">
        <v>0</v>
      </c>
      <c r="E280" s="51">
        <v>0</v>
      </c>
      <c r="F280" s="51">
        <v>0</v>
      </c>
      <c r="G280" s="51">
        <v>0</v>
      </c>
      <c r="H280" s="52">
        <v>1700</v>
      </c>
      <c r="I280" s="60">
        <v>1700</v>
      </c>
    </row>
    <row r="281" spans="1:9" ht="15.75" thickBot="1" x14ac:dyDescent="0.3">
      <c r="A281" s="61" t="s">
        <v>311</v>
      </c>
      <c r="B281" s="53">
        <v>45898</v>
      </c>
      <c r="C281" s="53">
        <v>46173</v>
      </c>
      <c r="D281" s="54">
        <v>0</v>
      </c>
      <c r="E281" s="54">
        <v>0</v>
      </c>
      <c r="F281" s="54">
        <v>0</v>
      </c>
      <c r="G281" s="54">
        <v>0</v>
      </c>
      <c r="H281" s="55">
        <v>2850</v>
      </c>
      <c r="I281" s="62">
        <v>2850</v>
      </c>
    </row>
    <row r="282" spans="1:9" ht="15.75" thickBot="1" x14ac:dyDescent="0.3">
      <c r="A282" s="59" t="s">
        <v>592</v>
      </c>
      <c r="B282" s="50">
        <v>45898</v>
      </c>
      <c r="C282" s="50">
        <v>46142</v>
      </c>
      <c r="D282" s="51">
        <v>0</v>
      </c>
      <c r="E282" s="51">
        <v>0</v>
      </c>
      <c r="F282" s="51">
        <v>0</v>
      </c>
      <c r="G282" s="51">
        <v>0</v>
      </c>
      <c r="H282" s="52">
        <v>2850</v>
      </c>
      <c r="I282" s="60">
        <v>2850</v>
      </c>
    </row>
    <row r="283" spans="1:9" ht="15.75" thickBot="1" x14ac:dyDescent="0.3">
      <c r="A283" s="61" t="s">
        <v>600</v>
      </c>
      <c r="B283" s="53">
        <v>45898</v>
      </c>
      <c r="C283" s="53">
        <v>46295</v>
      </c>
      <c r="D283" s="54">
        <v>0</v>
      </c>
      <c r="E283" s="54">
        <v>0</v>
      </c>
      <c r="F283" s="54">
        <v>0</v>
      </c>
      <c r="G283" s="54">
        <v>0</v>
      </c>
      <c r="H283" s="55">
        <v>6000</v>
      </c>
      <c r="I283" s="62">
        <v>6000</v>
      </c>
    </row>
    <row r="284" spans="1:9" ht="15.75" thickBot="1" x14ac:dyDescent="0.3">
      <c r="A284" s="59" t="s">
        <v>454</v>
      </c>
      <c r="B284" s="50">
        <v>45898</v>
      </c>
      <c r="C284" s="50">
        <v>46173</v>
      </c>
      <c r="D284" s="51">
        <v>0</v>
      </c>
      <c r="E284" s="51">
        <v>0</v>
      </c>
      <c r="F284" s="51">
        <v>0</v>
      </c>
      <c r="G284" s="51">
        <v>0</v>
      </c>
      <c r="H284" s="52">
        <v>2850</v>
      </c>
      <c r="I284" s="60">
        <v>2850</v>
      </c>
    </row>
    <row r="285" spans="1:9" ht="15.75" thickBot="1" x14ac:dyDescent="0.3">
      <c r="A285" s="61" t="s">
        <v>593</v>
      </c>
      <c r="B285" s="53">
        <v>45898</v>
      </c>
      <c r="C285" s="53">
        <v>46022</v>
      </c>
      <c r="D285" s="54">
        <v>0</v>
      </c>
      <c r="E285" s="54">
        <v>0</v>
      </c>
      <c r="F285" s="54">
        <v>0</v>
      </c>
      <c r="G285" s="54">
        <v>0</v>
      </c>
      <c r="H285" s="54">
        <v>850</v>
      </c>
      <c r="I285" s="70">
        <v>850</v>
      </c>
    </row>
    <row r="286" spans="1:9" ht="15.75" thickBot="1" x14ac:dyDescent="0.3">
      <c r="A286" s="59" t="s">
        <v>601</v>
      </c>
      <c r="B286" s="50">
        <v>45898</v>
      </c>
      <c r="C286" s="50">
        <v>46173</v>
      </c>
      <c r="D286" s="51">
        <v>0</v>
      </c>
      <c r="E286" s="51">
        <v>0</v>
      </c>
      <c r="F286" s="51">
        <v>0</v>
      </c>
      <c r="G286" s="51">
        <v>0</v>
      </c>
      <c r="H286" s="52">
        <v>1275</v>
      </c>
      <c r="I286" s="60">
        <v>1275</v>
      </c>
    </row>
    <row r="287" spans="1:9" ht="15.75" thickBot="1" x14ac:dyDescent="0.3">
      <c r="A287" s="61" t="s">
        <v>594</v>
      </c>
      <c r="B287" s="53">
        <v>45898</v>
      </c>
      <c r="C287" s="53">
        <v>46022</v>
      </c>
      <c r="D287" s="54">
        <v>0</v>
      </c>
      <c r="E287" s="54">
        <v>0</v>
      </c>
      <c r="F287" s="54">
        <v>0</v>
      </c>
      <c r="G287" s="54">
        <v>0</v>
      </c>
      <c r="H287" s="54">
        <v>850</v>
      </c>
      <c r="I287" s="70">
        <v>850</v>
      </c>
    </row>
    <row r="288" spans="1:9" ht="15.75" thickBot="1" x14ac:dyDescent="0.3">
      <c r="A288" s="59" t="s">
        <v>313</v>
      </c>
      <c r="B288" s="50">
        <v>45898</v>
      </c>
      <c r="C288" s="50">
        <v>46022</v>
      </c>
      <c r="D288" s="51">
        <v>0</v>
      </c>
      <c r="E288" s="51">
        <v>0</v>
      </c>
      <c r="F288" s="51">
        <v>0</v>
      </c>
      <c r="G288" s="51">
        <v>0</v>
      </c>
      <c r="H288" s="52">
        <v>2260</v>
      </c>
      <c r="I288" s="60">
        <v>2260</v>
      </c>
    </row>
    <row r="289" spans="1:9" ht="15.75" thickBot="1" x14ac:dyDescent="0.3">
      <c r="A289" s="61" t="s">
        <v>316</v>
      </c>
      <c r="B289" s="53">
        <v>45898</v>
      </c>
      <c r="C289" s="53">
        <v>46173</v>
      </c>
      <c r="D289" s="54">
        <v>0</v>
      </c>
      <c r="E289" s="54">
        <v>0</v>
      </c>
      <c r="F289" s="54">
        <v>0</v>
      </c>
      <c r="G289" s="54">
        <v>0</v>
      </c>
      <c r="H289" s="55">
        <v>6000</v>
      </c>
      <c r="I289" s="62">
        <v>6000</v>
      </c>
    </row>
    <row r="290" spans="1:9" ht="15.75" thickBot="1" x14ac:dyDescent="0.3">
      <c r="A290" s="59" t="s">
        <v>317</v>
      </c>
      <c r="B290" s="50">
        <v>45898</v>
      </c>
      <c r="C290" s="50">
        <v>46022</v>
      </c>
      <c r="D290" s="51">
        <v>0</v>
      </c>
      <c r="E290" s="51">
        <v>0</v>
      </c>
      <c r="F290" s="51">
        <v>0</v>
      </c>
      <c r="G290" s="51">
        <v>0</v>
      </c>
      <c r="H290" s="52">
        <v>4500</v>
      </c>
      <c r="I290" s="60">
        <v>4500</v>
      </c>
    </row>
    <row r="291" spans="1:9" ht="15.75" thickBot="1" x14ac:dyDescent="0.3">
      <c r="A291" s="61" t="s">
        <v>318</v>
      </c>
      <c r="B291" s="53">
        <v>45898</v>
      </c>
      <c r="C291" s="53">
        <v>46538</v>
      </c>
      <c r="D291" s="54">
        <v>0</v>
      </c>
      <c r="E291" s="54">
        <v>0</v>
      </c>
      <c r="F291" s="54">
        <v>0</v>
      </c>
      <c r="G291" s="54">
        <v>0</v>
      </c>
      <c r="H291" s="55">
        <v>2500</v>
      </c>
      <c r="I291" s="62">
        <v>2500</v>
      </c>
    </row>
    <row r="292" spans="1:9" ht="15.75" thickBot="1" x14ac:dyDescent="0.3">
      <c r="A292" s="59" t="s">
        <v>328</v>
      </c>
      <c r="B292" s="50">
        <v>45898</v>
      </c>
      <c r="C292" s="50">
        <v>46538</v>
      </c>
      <c r="D292" s="51">
        <v>0</v>
      </c>
      <c r="E292" s="51">
        <v>0</v>
      </c>
      <c r="F292" s="51">
        <v>0</v>
      </c>
      <c r="G292" s="51">
        <v>0</v>
      </c>
      <c r="H292" s="52">
        <v>6000</v>
      </c>
      <c r="I292" s="60">
        <v>6000</v>
      </c>
    </row>
    <row r="293" spans="1:9" ht="15.75" thickBot="1" x14ac:dyDescent="0.3">
      <c r="A293" s="61" t="s">
        <v>319</v>
      </c>
      <c r="B293" s="53">
        <v>45898</v>
      </c>
      <c r="C293" s="53">
        <v>46173</v>
      </c>
      <c r="D293" s="54">
        <v>0</v>
      </c>
      <c r="E293" s="54">
        <v>0</v>
      </c>
      <c r="F293" s="54">
        <v>0</v>
      </c>
      <c r="G293" s="54">
        <v>0</v>
      </c>
      <c r="H293" s="55">
        <v>2193.75</v>
      </c>
      <c r="I293" s="62">
        <v>2193.75</v>
      </c>
    </row>
    <row r="294" spans="1:9" ht="15.75" thickBot="1" x14ac:dyDescent="0.3">
      <c r="A294" s="59" t="s">
        <v>602</v>
      </c>
      <c r="B294" s="50">
        <v>45898</v>
      </c>
      <c r="C294" s="50">
        <v>46599</v>
      </c>
      <c r="D294" s="51">
        <v>0</v>
      </c>
      <c r="E294" s="51">
        <v>0</v>
      </c>
      <c r="F294" s="51">
        <v>0</v>
      </c>
      <c r="G294" s="51">
        <v>0</v>
      </c>
      <c r="H294" s="52">
        <v>3200</v>
      </c>
      <c r="I294" s="60">
        <v>3200</v>
      </c>
    </row>
    <row r="295" spans="1:9" ht="15.75" thickBot="1" x14ac:dyDescent="0.3">
      <c r="A295" s="61" t="s">
        <v>598</v>
      </c>
      <c r="B295" s="53">
        <v>45898</v>
      </c>
      <c r="C295" s="53">
        <v>45991</v>
      </c>
      <c r="D295" s="54">
        <v>0</v>
      </c>
      <c r="E295" s="54">
        <v>0</v>
      </c>
      <c r="F295" s="54">
        <v>0</v>
      </c>
      <c r="G295" s="54">
        <v>0</v>
      </c>
      <c r="H295" s="55">
        <v>1567.5</v>
      </c>
      <c r="I295" s="62">
        <v>1567.5</v>
      </c>
    </row>
    <row r="296" spans="1:9" ht="15.75" thickBot="1" x14ac:dyDescent="0.3">
      <c r="A296" s="59" t="s">
        <v>321</v>
      </c>
      <c r="B296" s="50">
        <v>45898</v>
      </c>
      <c r="C296" s="50">
        <v>46538</v>
      </c>
      <c r="D296" s="51">
        <v>0</v>
      </c>
      <c r="E296" s="51">
        <v>0</v>
      </c>
      <c r="F296" s="51">
        <v>0</v>
      </c>
      <c r="G296" s="51">
        <v>0</v>
      </c>
      <c r="H296" s="52">
        <v>4500</v>
      </c>
      <c r="I296" s="60">
        <v>4500</v>
      </c>
    </row>
    <row r="297" spans="1:9" ht="15.75" thickBot="1" x14ac:dyDescent="0.3">
      <c r="A297" s="61" t="s">
        <v>456</v>
      </c>
      <c r="B297" s="53">
        <v>45898</v>
      </c>
      <c r="C297" s="53">
        <v>46022</v>
      </c>
      <c r="D297" s="54">
        <v>0</v>
      </c>
      <c r="E297" s="54">
        <v>0</v>
      </c>
      <c r="F297" s="54">
        <v>0</v>
      </c>
      <c r="G297" s="54">
        <v>0</v>
      </c>
      <c r="H297" s="55">
        <v>1125</v>
      </c>
      <c r="I297" s="62">
        <v>1125</v>
      </c>
    </row>
    <row r="298" spans="1:9" ht="15.75" thickBot="1" x14ac:dyDescent="0.3">
      <c r="A298" s="59" t="s">
        <v>323</v>
      </c>
      <c r="B298" s="50">
        <v>45898</v>
      </c>
      <c r="C298" s="50">
        <v>46142</v>
      </c>
      <c r="D298" s="51">
        <v>0</v>
      </c>
      <c r="E298" s="51">
        <v>0</v>
      </c>
      <c r="F298" s="51">
        <v>0</v>
      </c>
      <c r="G298" s="51">
        <v>0</v>
      </c>
      <c r="H298" s="52">
        <v>7500</v>
      </c>
      <c r="I298" s="60">
        <v>7500</v>
      </c>
    </row>
    <row r="299" spans="1:9" ht="15.75" thickBot="1" x14ac:dyDescent="0.3">
      <c r="A299" s="61" t="s">
        <v>457</v>
      </c>
      <c r="B299" s="53">
        <v>45898</v>
      </c>
      <c r="C299" s="53">
        <v>46173</v>
      </c>
      <c r="D299" s="54">
        <v>0</v>
      </c>
      <c r="E299" s="54">
        <v>0</v>
      </c>
      <c r="F299" s="54">
        <v>0</v>
      </c>
      <c r="G299" s="54">
        <v>0</v>
      </c>
      <c r="H299" s="55">
        <v>1820</v>
      </c>
      <c r="I299" s="62">
        <v>1820</v>
      </c>
    </row>
    <row r="300" spans="1:9" ht="15.75" thickBot="1" x14ac:dyDescent="0.3">
      <c r="A300" s="59" t="s">
        <v>324</v>
      </c>
      <c r="B300" s="50">
        <v>45898</v>
      </c>
      <c r="C300" s="50">
        <v>46295</v>
      </c>
      <c r="D300" s="51">
        <v>0</v>
      </c>
      <c r="E300" s="51">
        <v>0</v>
      </c>
      <c r="F300" s="51">
        <v>0</v>
      </c>
      <c r="G300" s="51">
        <v>0</v>
      </c>
      <c r="H300" s="52">
        <v>4050</v>
      </c>
      <c r="I300" s="60">
        <v>4050</v>
      </c>
    </row>
    <row r="301" spans="1:9" ht="15.75" thickBot="1" x14ac:dyDescent="0.3">
      <c r="A301" s="113" t="s">
        <v>245</v>
      </c>
      <c r="B301" s="114"/>
      <c r="C301" s="115"/>
      <c r="D301" s="56">
        <v>0</v>
      </c>
      <c r="E301" s="56">
        <v>0</v>
      </c>
      <c r="F301" s="56">
        <v>0</v>
      </c>
      <c r="G301" s="56">
        <v>0</v>
      </c>
      <c r="H301" s="57">
        <v>251320.42</v>
      </c>
      <c r="I301" s="63">
        <v>251320.42</v>
      </c>
    </row>
    <row r="302" spans="1:9" ht="21" customHeight="1" thickBot="1" x14ac:dyDescent="0.3">
      <c r="A302" s="131" t="s">
        <v>469</v>
      </c>
      <c r="B302" s="132"/>
      <c r="C302" s="132"/>
      <c r="D302" s="132"/>
      <c r="E302" s="132"/>
      <c r="F302" s="132"/>
      <c r="G302" s="132"/>
      <c r="H302" s="132"/>
      <c r="I302" s="133"/>
    </row>
    <row r="303" spans="1:9" ht="15.75" thickBot="1" x14ac:dyDescent="0.3">
      <c r="A303" s="61" t="s">
        <v>267</v>
      </c>
      <c r="B303" s="53">
        <v>45930</v>
      </c>
      <c r="C303" s="53">
        <v>46173</v>
      </c>
      <c r="D303" s="54">
        <v>0</v>
      </c>
      <c r="E303" s="54">
        <v>0</v>
      </c>
      <c r="F303" s="54">
        <v>0</v>
      </c>
      <c r="G303" s="54">
        <v>0</v>
      </c>
      <c r="H303" s="55">
        <v>3375</v>
      </c>
      <c r="I303" s="62">
        <v>3375</v>
      </c>
    </row>
    <row r="304" spans="1:9" ht="15.75" thickBot="1" x14ac:dyDescent="0.3">
      <c r="A304" s="59" t="s">
        <v>268</v>
      </c>
      <c r="B304" s="50">
        <v>45930</v>
      </c>
      <c r="C304" s="50">
        <v>46022</v>
      </c>
      <c r="D304" s="51">
        <v>0</v>
      </c>
      <c r="E304" s="51">
        <v>0</v>
      </c>
      <c r="F304" s="51">
        <v>0</v>
      </c>
      <c r="G304" s="51">
        <v>0</v>
      </c>
      <c r="H304" s="52">
        <v>2580</v>
      </c>
      <c r="I304" s="60">
        <v>2580</v>
      </c>
    </row>
    <row r="305" spans="1:9" ht="15.75" thickBot="1" x14ac:dyDescent="0.3">
      <c r="A305" s="61" t="s">
        <v>269</v>
      </c>
      <c r="B305" s="53">
        <v>45930</v>
      </c>
      <c r="C305" s="53">
        <v>46538</v>
      </c>
      <c r="D305" s="54">
        <v>0</v>
      </c>
      <c r="E305" s="54">
        <v>0</v>
      </c>
      <c r="F305" s="54">
        <v>0</v>
      </c>
      <c r="G305" s="54">
        <v>0</v>
      </c>
      <c r="H305" s="55">
        <v>3375</v>
      </c>
      <c r="I305" s="62">
        <v>3375</v>
      </c>
    </row>
    <row r="306" spans="1:9" ht="15.75" thickBot="1" x14ac:dyDescent="0.3">
      <c r="A306" s="59" t="s">
        <v>270</v>
      </c>
      <c r="B306" s="50">
        <v>45930</v>
      </c>
      <c r="C306" s="50">
        <v>46538</v>
      </c>
      <c r="D306" s="51">
        <v>0</v>
      </c>
      <c r="E306" s="51">
        <v>0</v>
      </c>
      <c r="F306" s="51">
        <v>0</v>
      </c>
      <c r="G306" s="51">
        <v>0</v>
      </c>
      <c r="H306" s="52">
        <v>6000</v>
      </c>
      <c r="I306" s="60">
        <v>6000</v>
      </c>
    </row>
    <row r="307" spans="1:9" ht="15.75" thickBot="1" x14ac:dyDescent="0.3">
      <c r="A307" s="61" t="s">
        <v>271</v>
      </c>
      <c r="B307" s="53">
        <v>45930</v>
      </c>
      <c r="C307" s="53">
        <v>46173</v>
      </c>
      <c r="D307" s="54">
        <v>0</v>
      </c>
      <c r="E307" s="54">
        <v>0</v>
      </c>
      <c r="F307" s="54">
        <v>0</v>
      </c>
      <c r="G307" s="54">
        <v>0</v>
      </c>
      <c r="H307" s="54">
        <v>712.5</v>
      </c>
      <c r="I307" s="70">
        <v>712.5</v>
      </c>
    </row>
    <row r="308" spans="1:9" ht="15.75" thickBot="1" x14ac:dyDescent="0.3">
      <c r="A308" s="59" t="s">
        <v>272</v>
      </c>
      <c r="B308" s="50">
        <v>45930</v>
      </c>
      <c r="C308" s="50">
        <v>46173</v>
      </c>
      <c r="D308" s="51">
        <v>0</v>
      </c>
      <c r="E308" s="51">
        <v>0</v>
      </c>
      <c r="F308" s="51">
        <v>0</v>
      </c>
      <c r="G308" s="51">
        <v>0</v>
      </c>
      <c r="H308" s="52">
        <v>3375</v>
      </c>
      <c r="I308" s="60">
        <v>3375</v>
      </c>
    </row>
    <row r="309" spans="1:9" ht="15.75" thickBot="1" x14ac:dyDescent="0.3">
      <c r="A309" s="61" t="s">
        <v>325</v>
      </c>
      <c r="B309" s="53">
        <v>45930</v>
      </c>
      <c r="C309" s="53">
        <v>45900</v>
      </c>
      <c r="D309" s="54">
        <v>0</v>
      </c>
      <c r="E309" s="54">
        <v>0</v>
      </c>
      <c r="F309" s="54">
        <v>0</v>
      </c>
      <c r="G309" s="54">
        <v>0</v>
      </c>
      <c r="H309" s="55">
        <v>7500</v>
      </c>
      <c r="I309" s="62">
        <v>7500</v>
      </c>
    </row>
    <row r="310" spans="1:9" ht="15.75" thickBot="1" x14ac:dyDescent="0.3">
      <c r="A310" s="59" t="s">
        <v>459</v>
      </c>
      <c r="B310" s="50">
        <v>45930</v>
      </c>
      <c r="C310" s="50">
        <v>46173</v>
      </c>
      <c r="D310" s="51">
        <v>0</v>
      </c>
      <c r="E310" s="51">
        <v>0</v>
      </c>
      <c r="F310" s="51">
        <v>0</v>
      </c>
      <c r="G310" s="51">
        <v>0</v>
      </c>
      <c r="H310" s="52">
        <v>4000</v>
      </c>
      <c r="I310" s="60">
        <v>4000</v>
      </c>
    </row>
    <row r="311" spans="1:9" ht="15.75" thickBot="1" x14ac:dyDescent="0.3">
      <c r="A311" s="61" t="s">
        <v>448</v>
      </c>
      <c r="B311" s="53">
        <v>45930</v>
      </c>
      <c r="C311" s="53">
        <v>46538</v>
      </c>
      <c r="D311" s="54">
        <v>0</v>
      </c>
      <c r="E311" s="54">
        <v>0</v>
      </c>
      <c r="F311" s="54">
        <v>0</v>
      </c>
      <c r="G311" s="54">
        <v>0</v>
      </c>
      <c r="H311" s="55">
        <v>3375</v>
      </c>
      <c r="I311" s="62">
        <v>3375</v>
      </c>
    </row>
    <row r="312" spans="1:9" ht="15.75" thickBot="1" x14ac:dyDescent="0.3">
      <c r="A312" s="59" t="s">
        <v>273</v>
      </c>
      <c r="B312" s="50">
        <v>45930</v>
      </c>
      <c r="C312" s="50">
        <v>45989</v>
      </c>
      <c r="D312" s="51">
        <v>0</v>
      </c>
      <c r="E312" s="51">
        <v>0</v>
      </c>
      <c r="F312" s="51">
        <v>0</v>
      </c>
      <c r="G312" s="51">
        <v>0</v>
      </c>
      <c r="H312" s="52">
        <v>2280</v>
      </c>
      <c r="I312" s="60">
        <v>2280</v>
      </c>
    </row>
    <row r="313" spans="1:9" ht="15.75" thickBot="1" x14ac:dyDescent="0.3">
      <c r="A313" s="61" t="s">
        <v>274</v>
      </c>
      <c r="B313" s="53">
        <v>45930</v>
      </c>
      <c r="C313" s="53">
        <v>46142</v>
      </c>
      <c r="D313" s="54">
        <v>0</v>
      </c>
      <c r="E313" s="54">
        <v>0</v>
      </c>
      <c r="F313" s="54">
        <v>0</v>
      </c>
      <c r="G313" s="54">
        <v>0</v>
      </c>
      <c r="H313" s="55">
        <v>5000</v>
      </c>
      <c r="I313" s="62">
        <v>5000</v>
      </c>
    </row>
    <row r="314" spans="1:9" ht="15.75" thickBot="1" x14ac:dyDescent="0.3">
      <c r="A314" s="59" t="s">
        <v>276</v>
      </c>
      <c r="B314" s="50">
        <v>45930</v>
      </c>
      <c r="C314" s="50">
        <v>46538</v>
      </c>
      <c r="D314" s="51">
        <v>0</v>
      </c>
      <c r="E314" s="51">
        <v>0</v>
      </c>
      <c r="F314" s="51">
        <v>0</v>
      </c>
      <c r="G314" s="51">
        <v>0</v>
      </c>
      <c r="H314" s="52">
        <v>2280</v>
      </c>
      <c r="I314" s="60">
        <v>2280</v>
      </c>
    </row>
    <row r="315" spans="1:9" ht="15.75" thickBot="1" x14ac:dyDescent="0.3">
      <c r="A315" s="61" t="s">
        <v>449</v>
      </c>
      <c r="B315" s="53">
        <v>45930</v>
      </c>
      <c r="C315" s="53">
        <v>46295</v>
      </c>
      <c r="D315" s="54">
        <v>0</v>
      </c>
      <c r="E315" s="54">
        <v>0</v>
      </c>
      <c r="F315" s="54">
        <v>0</v>
      </c>
      <c r="G315" s="54">
        <v>0</v>
      </c>
      <c r="H315" s="55">
        <v>2850</v>
      </c>
      <c r="I315" s="62">
        <v>2850</v>
      </c>
    </row>
    <row r="316" spans="1:9" ht="15.75" thickBot="1" x14ac:dyDescent="0.3">
      <c r="A316" s="59" t="s">
        <v>279</v>
      </c>
      <c r="B316" s="50">
        <v>45930</v>
      </c>
      <c r="C316" s="50">
        <v>45930</v>
      </c>
      <c r="D316" s="51">
        <v>0</v>
      </c>
      <c r="E316" s="51">
        <v>0</v>
      </c>
      <c r="F316" s="51">
        <v>0</v>
      </c>
      <c r="G316" s="51">
        <v>0</v>
      </c>
      <c r="H316" s="52">
        <v>3375</v>
      </c>
      <c r="I316" s="60">
        <v>3375</v>
      </c>
    </row>
    <row r="317" spans="1:9" ht="15.75" thickBot="1" x14ac:dyDescent="0.3">
      <c r="A317" s="61" t="s">
        <v>280</v>
      </c>
      <c r="B317" s="53">
        <v>45930</v>
      </c>
      <c r="C317" s="53">
        <v>46142</v>
      </c>
      <c r="D317" s="54">
        <v>0</v>
      </c>
      <c r="E317" s="54">
        <v>0</v>
      </c>
      <c r="F317" s="54">
        <v>0</v>
      </c>
      <c r="G317" s="54">
        <v>0</v>
      </c>
      <c r="H317" s="55">
        <v>2850</v>
      </c>
      <c r="I317" s="62">
        <v>2850</v>
      </c>
    </row>
    <row r="318" spans="1:9" ht="15.75" thickBot="1" x14ac:dyDescent="0.3">
      <c r="A318" s="59" t="s">
        <v>281</v>
      </c>
      <c r="B318" s="50">
        <v>45930</v>
      </c>
      <c r="C318" s="50">
        <v>46142</v>
      </c>
      <c r="D318" s="51">
        <v>0</v>
      </c>
      <c r="E318" s="51">
        <v>0</v>
      </c>
      <c r="F318" s="51">
        <v>0</v>
      </c>
      <c r="G318" s="51">
        <v>0</v>
      </c>
      <c r="H318" s="52">
        <v>2700</v>
      </c>
      <c r="I318" s="60">
        <v>2700</v>
      </c>
    </row>
    <row r="319" spans="1:9" ht="15.75" thickBot="1" x14ac:dyDescent="0.3">
      <c r="A319" s="61" t="s">
        <v>282</v>
      </c>
      <c r="B319" s="53">
        <v>45930</v>
      </c>
      <c r="C319" s="53">
        <v>46538</v>
      </c>
      <c r="D319" s="54">
        <v>0</v>
      </c>
      <c r="E319" s="54">
        <v>0</v>
      </c>
      <c r="F319" s="54">
        <v>0</v>
      </c>
      <c r="G319" s="54">
        <v>0</v>
      </c>
      <c r="H319" s="55">
        <v>2280</v>
      </c>
      <c r="I319" s="62">
        <v>2280</v>
      </c>
    </row>
    <row r="320" spans="1:9" ht="15.75" thickBot="1" x14ac:dyDescent="0.3">
      <c r="A320" s="59" t="s">
        <v>283</v>
      </c>
      <c r="B320" s="50">
        <v>45930</v>
      </c>
      <c r="C320" s="50">
        <v>46173</v>
      </c>
      <c r="D320" s="51">
        <v>0</v>
      </c>
      <c r="E320" s="51">
        <v>0</v>
      </c>
      <c r="F320" s="51">
        <v>0</v>
      </c>
      <c r="G320" s="51">
        <v>0</v>
      </c>
      <c r="H320" s="52">
        <v>1462.5</v>
      </c>
      <c r="I320" s="60">
        <v>1462.5</v>
      </c>
    </row>
    <row r="321" spans="1:9" ht="15.75" thickBot="1" x14ac:dyDescent="0.3">
      <c r="A321" s="61" t="s">
        <v>603</v>
      </c>
      <c r="B321" s="53">
        <v>45905</v>
      </c>
      <c r="C321" s="53">
        <v>46599</v>
      </c>
      <c r="D321" s="54">
        <v>0</v>
      </c>
      <c r="E321" s="54">
        <v>0</v>
      </c>
      <c r="F321" s="54">
        <v>0</v>
      </c>
      <c r="G321" s="54">
        <v>0</v>
      </c>
      <c r="H321" s="55">
        <v>6000</v>
      </c>
      <c r="I321" s="62">
        <v>6000</v>
      </c>
    </row>
    <row r="322" spans="1:9" ht="15.75" thickBot="1" x14ac:dyDescent="0.3">
      <c r="A322" s="59" t="s">
        <v>603</v>
      </c>
      <c r="B322" s="50">
        <v>45930</v>
      </c>
      <c r="C322" s="50">
        <v>46599</v>
      </c>
      <c r="D322" s="51">
        <v>0</v>
      </c>
      <c r="E322" s="51">
        <v>0</v>
      </c>
      <c r="F322" s="51">
        <v>0</v>
      </c>
      <c r="G322" s="51">
        <v>0</v>
      </c>
      <c r="H322" s="52">
        <v>6000</v>
      </c>
      <c r="I322" s="60">
        <v>6000</v>
      </c>
    </row>
    <row r="323" spans="1:9" ht="15.75" thickBot="1" x14ac:dyDescent="0.3">
      <c r="A323" s="61" t="s">
        <v>451</v>
      </c>
      <c r="B323" s="53">
        <v>45930</v>
      </c>
      <c r="C323" s="53">
        <v>46173</v>
      </c>
      <c r="D323" s="54">
        <v>0</v>
      </c>
      <c r="E323" s="54">
        <v>0</v>
      </c>
      <c r="F323" s="54">
        <v>0</v>
      </c>
      <c r="G323" s="54">
        <v>0</v>
      </c>
      <c r="H323" s="55">
        <v>2250</v>
      </c>
      <c r="I323" s="62">
        <v>2250</v>
      </c>
    </row>
    <row r="324" spans="1:9" ht="15.75" thickBot="1" x14ac:dyDescent="0.3">
      <c r="A324" s="59" t="s">
        <v>284</v>
      </c>
      <c r="B324" s="50">
        <v>45930</v>
      </c>
      <c r="C324" s="50">
        <v>45930</v>
      </c>
      <c r="D324" s="51">
        <v>0</v>
      </c>
      <c r="E324" s="51">
        <v>0</v>
      </c>
      <c r="F324" s="51">
        <v>0</v>
      </c>
      <c r="G324" s="51">
        <v>0</v>
      </c>
      <c r="H324" s="51">
        <v>421.8</v>
      </c>
      <c r="I324" s="69">
        <v>421.8</v>
      </c>
    </row>
    <row r="325" spans="1:9" ht="15.75" thickBot="1" x14ac:dyDescent="0.3">
      <c r="A325" s="61" t="s">
        <v>285</v>
      </c>
      <c r="B325" s="53">
        <v>45930</v>
      </c>
      <c r="C325" s="53">
        <v>46173</v>
      </c>
      <c r="D325" s="54">
        <v>0</v>
      </c>
      <c r="E325" s="54">
        <v>0</v>
      </c>
      <c r="F325" s="54">
        <v>0</v>
      </c>
      <c r="G325" s="54">
        <v>0</v>
      </c>
      <c r="H325" s="55">
        <v>6000</v>
      </c>
      <c r="I325" s="62">
        <v>6000</v>
      </c>
    </row>
    <row r="326" spans="1:9" ht="15.75" thickBot="1" x14ac:dyDescent="0.3">
      <c r="A326" s="59" t="s">
        <v>286</v>
      </c>
      <c r="B326" s="50">
        <v>45930</v>
      </c>
      <c r="C326" s="50">
        <v>46022</v>
      </c>
      <c r="D326" s="51">
        <v>0</v>
      </c>
      <c r="E326" s="51">
        <v>0</v>
      </c>
      <c r="F326" s="51">
        <v>0</v>
      </c>
      <c r="G326" s="51">
        <v>0</v>
      </c>
      <c r="H326" s="52">
        <v>2700</v>
      </c>
      <c r="I326" s="60">
        <v>2700</v>
      </c>
    </row>
    <row r="327" spans="1:9" ht="15.75" thickBot="1" x14ac:dyDescent="0.3">
      <c r="A327" s="61" t="s">
        <v>287</v>
      </c>
      <c r="B327" s="53">
        <v>45930</v>
      </c>
      <c r="C327" s="53">
        <v>46142</v>
      </c>
      <c r="D327" s="54">
        <v>0</v>
      </c>
      <c r="E327" s="54">
        <v>0</v>
      </c>
      <c r="F327" s="54">
        <v>0</v>
      </c>
      <c r="G327" s="54">
        <v>0</v>
      </c>
      <c r="H327" s="55">
        <v>2400</v>
      </c>
      <c r="I327" s="62">
        <v>2400</v>
      </c>
    </row>
    <row r="328" spans="1:9" ht="15.75" thickBot="1" x14ac:dyDescent="0.3">
      <c r="A328" s="59" t="s">
        <v>288</v>
      </c>
      <c r="B328" s="50">
        <v>45930</v>
      </c>
      <c r="C328" s="50">
        <v>46142</v>
      </c>
      <c r="D328" s="51">
        <v>0</v>
      </c>
      <c r="E328" s="51">
        <v>0</v>
      </c>
      <c r="F328" s="51">
        <v>0</v>
      </c>
      <c r="G328" s="51">
        <v>0</v>
      </c>
      <c r="H328" s="52">
        <v>4500</v>
      </c>
      <c r="I328" s="60">
        <v>4500</v>
      </c>
    </row>
    <row r="329" spans="1:9" ht="15.75" thickBot="1" x14ac:dyDescent="0.3">
      <c r="A329" s="61" t="s">
        <v>289</v>
      </c>
      <c r="B329" s="53">
        <v>45930</v>
      </c>
      <c r="C329" s="53">
        <v>46022</v>
      </c>
      <c r="D329" s="54">
        <v>0</v>
      </c>
      <c r="E329" s="54">
        <v>0</v>
      </c>
      <c r="F329" s="54">
        <v>0</v>
      </c>
      <c r="G329" s="54">
        <v>0</v>
      </c>
      <c r="H329" s="55">
        <v>6000</v>
      </c>
      <c r="I329" s="62">
        <v>6000</v>
      </c>
    </row>
    <row r="330" spans="1:9" ht="15.75" thickBot="1" x14ac:dyDescent="0.3">
      <c r="A330" s="59" t="s">
        <v>290</v>
      </c>
      <c r="B330" s="50">
        <v>45930</v>
      </c>
      <c r="C330" s="50">
        <v>46295</v>
      </c>
      <c r="D330" s="51">
        <v>0</v>
      </c>
      <c r="E330" s="51">
        <v>0</v>
      </c>
      <c r="F330" s="51">
        <v>0</v>
      </c>
      <c r="G330" s="51">
        <v>0</v>
      </c>
      <c r="H330" s="52">
        <v>2850</v>
      </c>
      <c r="I330" s="60">
        <v>2850</v>
      </c>
    </row>
    <row r="331" spans="1:9" ht="15.75" thickBot="1" x14ac:dyDescent="0.3">
      <c r="A331" s="61" t="s">
        <v>599</v>
      </c>
      <c r="B331" s="53">
        <v>45930</v>
      </c>
      <c r="C331" s="53">
        <v>46022</v>
      </c>
      <c r="D331" s="54">
        <v>0</v>
      </c>
      <c r="E331" s="54">
        <v>0</v>
      </c>
      <c r="F331" s="54">
        <v>0</v>
      </c>
      <c r="G331" s="54">
        <v>0</v>
      </c>
      <c r="H331" s="55">
        <v>2260</v>
      </c>
      <c r="I331" s="62">
        <v>2260</v>
      </c>
    </row>
    <row r="332" spans="1:9" ht="15.75" thickBot="1" x14ac:dyDescent="0.3">
      <c r="A332" s="59" t="s">
        <v>291</v>
      </c>
      <c r="B332" s="50">
        <v>45930</v>
      </c>
      <c r="C332" s="50">
        <v>46173</v>
      </c>
      <c r="D332" s="51">
        <v>0</v>
      </c>
      <c r="E332" s="51">
        <v>0</v>
      </c>
      <c r="F332" s="51">
        <v>0</v>
      </c>
      <c r="G332" s="51">
        <v>0</v>
      </c>
      <c r="H332" s="52">
        <v>11250</v>
      </c>
      <c r="I332" s="60">
        <v>11250</v>
      </c>
    </row>
    <row r="333" spans="1:9" ht="15.75" thickBot="1" x14ac:dyDescent="0.3">
      <c r="A333" s="61" t="s">
        <v>292</v>
      </c>
      <c r="B333" s="53">
        <v>45930</v>
      </c>
      <c r="C333" s="53">
        <v>46538</v>
      </c>
      <c r="D333" s="54">
        <v>0</v>
      </c>
      <c r="E333" s="54">
        <v>0</v>
      </c>
      <c r="F333" s="54">
        <v>0</v>
      </c>
      <c r="G333" s="54">
        <v>0</v>
      </c>
      <c r="H333" s="55">
        <v>6000</v>
      </c>
      <c r="I333" s="62">
        <v>6000</v>
      </c>
    </row>
    <row r="334" spans="1:9" ht="15.75" thickBot="1" x14ac:dyDescent="0.3">
      <c r="A334" s="59" t="s">
        <v>293</v>
      </c>
      <c r="B334" s="50">
        <v>45930</v>
      </c>
      <c r="C334" s="50">
        <v>46508</v>
      </c>
      <c r="D334" s="51">
        <v>0</v>
      </c>
      <c r="E334" s="51">
        <v>0</v>
      </c>
      <c r="F334" s="51">
        <v>0</v>
      </c>
      <c r="G334" s="51">
        <v>0</v>
      </c>
      <c r="H334" s="52">
        <v>3375</v>
      </c>
      <c r="I334" s="60">
        <v>3375</v>
      </c>
    </row>
    <row r="335" spans="1:9" ht="15.75" thickBot="1" x14ac:dyDescent="0.3">
      <c r="A335" s="61" t="s">
        <v>294</v>
      </c>
      <c r="B335" s="53">
        <v>45930</v>
      </c>
      <c r="C335" s="53">
        <v>46295</v>
      </c>
      <c r="D335" s="54">
        <v>0</v>
      </c>
      <c r="E335" s="54">
        <v>0</v>
      </c>
      <c r="F335" s="54">
        <v>0</v>
      </c>
      <c r="G335" s="54">
        <v>0</v>
      </c>
      <c r="H335" s="55">
        <v>4500</v>
      </c>
      <c r="I335" s="62">
        <v>4500</v>
      </c>
    </row>
    <row r="336" spans="1:9" ht="15.75" thickBot="1" x14ac:dyDescent="0.3">
      <c r="A336" s="59" t="s">
        <v>591</v>
      </c>
      <c r="B336" s="50">
        <v>45930</v>
      </c>
      <c r="C336" s="50">
        <v>46142</v>
      </c>
      <c r="D336" s="51">
        <v>0</v>
      </c>
      <c r="E336" s="51">
        <v>0</v>
      </c>
      <c r="F336" s="51">
        <v>0</v>
      </c>
      <c r="G336" s="51">
        <v>0</v>
      </c>
      <c r="H336" s="52">
        <v>2850</v>
      </c>
      <c r="I336" s="60">
        <v>2850</v>
      </c>
    </row>
    <row r="337" spans="1:9" ht="15.75" thickBot="1" x14ac:dyDescent="0.3">
      <c r="A337" s="61" t="s">
        <v>595</v>
      </c>
      <c r="B337" s="53">
        <v>45930</v>
      </c>
      <c r="C337" s="53">
        <v>46022</v>
      </c>
      <c r="D337" s="54">
        <v>0</v>
      </c>
      <c r="E337" s="54">
        <v>0</v>
      </c>
      <c r="F337" s="54">
        <v>0</v>
      </c>
      <c r="G337" s="54">
        <v>0</v>
      </c>
      <c r="H337" s="55">
        <v>1700</v>
      </c>
      <c r="I337" s="62">
        <v>1700</v>
      </c>
    </row>
    <row r="338" spans="1:9" ht="15.75" thickBot="1" x14ac:dyDescent="0.3">
      <c r="A338" s="59" t="s">
        <v>296</v>
      </c>
      <c r="B338" s="50">
        <v>45930</v>
      </c>
      <c r="C338" s="50">
        <v>46022</v>
      </c>
      <c r="D338" s="51">
        <v>0</v>
      </c>
      <c r="E338" s="51">
        <v>0</v>
      </c>
      <c r="F338" s="51">
        <v>0</v>
      </c>
      <c r="G338" s="51">
        <v>0</v>
      </c>
      <c r="H338" s="51">
        <v>534.37</v>
      </c>
      <c r="I338" s="69">
        <v>534.37</v>
      </c>
    </row>
    <row r="339" spans="1:9" ht="15.75" thickBot="1" x14ac:dyDescent="0.3">
      <c r="A339" s="61" t="s">
        <v>297</v>
      </c>
      <c r="B339" s="53">
        <v>45930</v>
      </c>
      <c r="C339" s="53">
        <v>46022</v>
      </c>
      <c r="D339" s="54">
        <v>0</v>
      </c>
      <c r="E339" s="54">
        <v>0</v>
      </c>
      <c r="F339" s="54">
        <v>0</v>
      </c>
      <c r="G339" s="54">
        <v>0</v>
      </c>
      <c r="H339" s="55">
        <v>4406.25</v>
      </c>
      <c r="I339" s="62">
        <v>4406.25</v>
      </c>
    </row>
    <row r="340" spans="1:9" ht="15.75" thickBot="1" x14ac:dyDescent="0.3">
      <c r="A340" s="59" t="s">
        <v>298</v>
      </c>
      <c r="B340" s="50">
        <v>45930</v>
      </c>
      <c r="C340" s="50">
        <v>46295</v>
      </c>
      <c r="D340" s="51">
        <v>0</v>
      </c>
      <c r="E340" s="51">
        <v>0</v>
      </c>
      <c r="F340" s="51">
        <v>0</v>
      </c>
      <c r="G340" s="51">
        <v>0</v>
      </c>
      <c r="H340" s="52">
        <v>3378</v>
      </c>
      <c r="I340" s="60">
        <v>3378</v>
      </c>
    </row>
    <row r="341" spans="1:9" ht="15.75" thickBot="1" x14ac:dyDescent="0.3">
      <c r="A341" s="61" t="s">
        <v>299</v>
      </c>
      <c r="B341" s="53">
        <v>45930</v>
      </c>
      <c r="C341" s="53">
        <v>46142</v>
      </c>
      <c r="D341" s="54">
        <v>0</v>
      </c>
      <c r="E341" s="54">
        <v>0</v>
      </c>
      <c r="F341" s="54">
        <v>0</v>
      </c>
      <c r="G341" s="54">
        <v>0</v>
      </c>
      <c r="H341" s="55">
        <v>4500</v>
      </c>
      <c r="I341" s="62">
        <v>4500</v>
      </c>
    </row>
    <row r="342" spans="1:9" ht="15.75" thickBot="1" x14ac:dyDescent="0.3">
      <c r="A342" s="59" t="s">
        <v>596</v>
      </c>
      <c r="B342" s="50">
        <v>45930</v>
      </c>
      <c r="C342" s="50">
        <v>45960</v>
      </c>
      <c r="D342" s="51">
        <v>0</v>
      </c>
      <c r="E342" s="51">
        <v>0</v>
      </c>
      <c r="F342" s="51">
        <v>0</v>
      </c>
      <c r="G342" s="51">
        <v>0</v>
      </c>
      <c r="H342" s="52">
        <v>1140</v>
      </c>
      <c r="I342" s="60">
        <v>1140</v>
      </c>
    </row>
    <row r="343" spans="1:9" ht="15.75" thickBot="1" x14ac:dyDescent="0.3">
      <c r="A343" s="61" t="s">
        <v>300</v>
      </c>
      <c r="B343" s="53">
        <v>45930</v>
      </c>
      <c r="C343" s="53">
        <v>46295</v>
      </c>
      <c r="D343" s="54">
        <v>0</v>
      </c>
      <c r="E343" s="54">
        <v>0</v>
      </c>
      <c r="F343" s="54">
        <v>0</v>
      </c>
      <c r="G343" s="54">
        <v>0</v>
      </c>
      <c r="H343" s="55">
        <v>4000</v>
      </c>
      <c r="I343" s="62">
        <v>4000</v>
      </c>
    </row>
    <row r="344" spans="1:9" ht="15.75" thickBot="1" x14ac:dyDescent="0.3">
      <c r="A344" s="59" t="s">
        <v>301</v>
      </c>
      <c r="B344" s="50">
        <v>45930</v>
      </c>
      <c r="C344" s="50">
        <v>46295</v>
      </c>
      <c r="D344" s="51">
        <v>0</v>
      </c>
      <c r="E344" s="51">
        <v>0</v>
      </c>
      <c r="F344" s="51">
        <v>0</v>
      </c>
      <c r="G344" s="51">
        <v>0</v>
      </c>
      <c r="H344" s="52">
        <v>5062.5</v>
      </c>
      <c r="I344" s="60">
        <v>5062.5</v>
      </c>
    </row>
    <row r="345" spans="1:9" ht="15.75" thickBot="1" x14ac:dyDescent="0.3">
      <c r="A345" s="61" t="s">
        <v>303</v>
      </c>
      <c r="B345" s="53">
        <v>45930</v>
      </c>
      <c r="C345" s="53">
        <v>46295</v>
      </c>
      <c r="D345" s="54">
        <v>0</v>
      </c>
      <c r="E345" s="54">
        <v>0</v>
      </c>
      <c r="F345" s="54">
        <v>0</v>
      </c>
      <c r="G345" s="54">
        <v>0</v>
      </c>
      <c r="H345" s="55">
        <v>5100</v>
      </c>
      <c r="I345" s="62">
        <v>5100</v>
      </c>
    </row>
    <row r="346" spans="1:9" ht="15.75" thickBot="1" x14ac:dyDescent="0.3">
      <c r="A346" s="59" t="s">
        <v>304</v>
      </c>
      <c r="B346" s="50">
        <v>45930</v>
      </c>
      <c r="C346" s="50">
        <v>46022</v>
      </c>
      <c r="D346" s="51">
        <v>0</v>
      </c>
      <c r="E346" s="51">
        <v>0</v>
      </c>
      <c r="F346" s="51">
        <v>0</v>
      </c>
      <c r="G346" s="51">
        <v>0</v>
      </c>
      <c r="H346" s="52">
        <v>1125</v>
      </c>
      <c r="I346" s="60">
        <v>1125</v>
      </c>
    </row>
    <row r="347" spans="1:9" ht="15.75" thickBot="1" x14ac:dyDescent="0.3">
      <c r="A347" s="61" t="s">
        <v>462</v>
      </c>
      <c r="B347" s="53">
        <v>45930</v>
      </c>
      <c r="C347" s="53">
        <v>46022</v>
      </c>
      <c r="D347" s="54">
        <v>0</v>
      </c>
      <c r="E347" s="54">
        <v>0</v>
      </c>
      <c r="F347" s="54">
        <v>0</v>
      </c>
      <c r="G347" s="54">
        <v>0</v>
      </c>
      <c r="H347" s="55">
        <v>3431.25</v>
      </c>
      <c r="I347" s="62">
        <v>3431.25</v>
      </c>
    </row>
    <row r="348" spans="1:9" ht="15.75" thickBot="1" x14ac:dyDescent="0.3">
      <c r="A348" s="59" t="s">
        <v>332</v>
      </c>
      <c r="B348" s="50">
        <v>45930</v>
      </c>
      <c r="C348" s="50">
        <v>46173</v>
      </c>
      <c r="D348" s="51">
        <v>0</v>
      </c>
      <c r="E348" s="51">
        <v>0</v>
      </c>
      <c r="F348" s="51">
        <v>0</v>
      </c>
      <c r="G348" s="51">
        <v>0</v>
      </c>
      <c r="H348" s="52">
        <v>1062.5</v>
      </c>
      <c r="I348" s="60">
        <v>1062.5</v>
      </c>
    </row>
    <row r="349" spans="1:9" ht="15.75" thickBot="1" x14ac:dyDescent="0.3">
      <c r="A349" s="61" t="s">
        <v>452</v>
      </c>
      <c r="B349" s="53">
        <v>45930</v>
      </c>
      <c r="C349" s="53">
        <v>46173</v>
      </c>
      <c r="D349" s="54">
        <v>0</v>
      </c>
      <c r="E349" s="54">
        <v>0</v>
      </c>
      <c r="F349" s="54">
        <v>0</v>
      </c>
      <c r="G349" s="54">
        <v>0</v>
      </c>
      <c r="H349" s="55">
        <v>1200</v>
      </c>
      <c r="I349" s="62">
        <v>1200</v>
      </c>
    </row>
    <row r="350" spans="1:9" ht="15.75" thickBot="1" x14ac:dyDescent="0.3">
      <c r="A350" s="59" t="s">
        <v>52</v>
      </c>
      <c r="B350" s="50">
        <v>45930</v>
      </c>
      <c r="C350" s="50">
        <v>46173</v>
      </c>
      <c r="D350" s="51">
        <v>0</v>
      </c>
      <c r="E350" s="51">
        <v>0</v>
      </c>
      <c r="F350" s="51">
        <v>0</v>
      </c>
      <c r="G350" s="51">
        <v>0</v>
      </c>
      <c r="H350" s="52">
        <v>2000</v>
      </c>
      <c r="I350" s="60">
        <v>2000</v>
      </c>
    </row>
    <row r="351" spans="1:9" ht="15.75" thickBot="1" x14ac:dyDescent="0.3">
      <c r="A351" s="61" t="s">
        <v>333</v>
      </c>
      <c r="B351" s="53">
        <v>45930</v>
      </c>
      <c r="C351" s="53">
        <v>46173</v>
      </c>
      <c r="D351" s="54">
        <v>0</v>
      </c>
      <c r="E351" s="54">
        <v>0</v>
      </c>
      <c r="F351" s="54">
        <v>0</v>
      </c>
      <c r="G351" s="54">
        <v>0</v>
      </c>
      <c r="H351" s="54">
        <v>850</v>
      </c>
      <c r="I351" s="70">
        <v>850</v>
      </c>
    </row>
    <row r="352" spans="1:9" ht="15.75" thickBot="1" x14ac:dyDescent="0.3">
      <c r="A352" s="59" t="s">
        <v>333</v>
      </c>
      <c r="B352" s="50">
        <v>45930</v>
      </c>
      <c r="C352" s="50">
        <v>46173</v>
      </c>
      <c r="D352" s="51">
        <v>0</v>
      </c>
      <c r="E352" s="51">
        <v>0</v>
      </c>
      <c r="F352" s="51">
        <v>0</v>
      </c>
      <c r="G352" s="51">
        <v>0</v>
      </c>
      <c r="H352" s="51">
        <v>425</v>
      </c>
      <c r="I352" s="69">
        <v>425</v>
      </c>
    </row>
    <row r="353" spans="1:9" ht="15.75" thickBot="1" x14ac:dyDescent="0.3">
      <c r="A353" s="61" t="s">
        <v>326</v>
      </c>
      <c r="B353" s="53">
        <v>45930</v>
      </c>
      <c r="C353" s="53">
        <v>46538</v>
      </c>
      <c r="D353" s="54">
        <v>0</v>
      </c>
      <c r="E353" s="54">
        <v>0</v>
      </c>
      <c r="F353" s="54">
        <v>0</v>
      </c>
      <c r="G353" s="54">
        <v>0</v>
      </c>
      <c r="H353" s="55">
        <v>3375</v>
      </c>
      <c r="I353" s="62">
        <v>3375</v>
      </c>
    </row>
    <row r="354" spans="1:9" ht="15.75" thickBot="1" x14ac:dyDescent="0.3">
      <c r="A354" s="59" t="s">
        <v>306</v>
      </c>
      <c r="B354" s="50">
        <v>45930</v>
      </c>
      <c r="C354" s="50">
        <v>46173</v>
      </c>
      <c r="D354" s="51">
        <v>0</v>
      </c>
      <c r="E354" s="51">
        <v>0</v>
      </c>
      <c r="F354" s="51">
        <v>0</v>
      </c>
      <c r="G354" s="51">
        <v>0</v>
      </c>
      <c r="H354" s="52">
        <v>5400</v>
      </c>
      <c r="I354" s="60">
        <v>5400</v>
      </c>
    </row>
    <row r="355" spans="1:9" ht="15.75" thickBot="1" x14ac:dyDescent="0.3">
      <c r="A355" s="61" t="s">
        <v>307</v>
      </c>
      <c r="B355" s="53">
        <v>45930</v>
      </c>
      <c r="C355" s="53">
        <v>46022</v>
      </c>
      <c r="D355" s="54">
        <v>0</v>
      </c>
      <c r="E355" s="54">
        <v>0</v>
      </c>
      <c r="F355" s="54">
        <v>0</v>
      </c>
      <c r="G355" s="54">
        <v>0</v>
      </c>
      <c r="H355" s="55">
        <v>4050</v>
      </c>
      <c r="I355" s="62">
        <v>4050</v>
      </c>
    </row>
    <row r="356" spans="1:9" ht="15.75" thickBot="1" x14ac:dyDescent="0.3">
      <c r="A356" s="59" t="s">
        <v>308</v>
      </c>
      <c r="B356" s="50">
        <v>45930</v>
      </c>
      <c r="C356" s="50">
        <v>46142</v>
      </c>
      <c r="D356" s="51">
        <v>0</v>
      </c>
      <c r="E356" s="51">
        <v>0</v>
      </c>
      <c r="F356" s="51">
        <v>0</v>
      </c>
      <c r="G356" s="51">
        <v>0</v>
      </c>
      <c r="H356" s="52">
        <v>2850</v>
      </c>
      <c r="I356" s="60">
        <v>2850</v>
      </c>
    </row>
    <row r="357" spans="1:9" ht="15.75" thickBot="1" x14ac:dyDescent="0.3">
      <c r="A357" s="61" t="s">
        <v>329</v>
      </c>
      <c r="B357" s="53">
        <v>45930</v>
      </c>
      <c r="C357" s="53">
        <v>46538</v>
      </c>
      <c r="D357" s="54">
        <v>0</v>
      </c>
      <c r="E357" s="54">
        <v>0</v>
      </c>
      <c r="F357" s="54">
        <v>0</v>
      </c>
      <c r="G357" s="54">
        <v>0</v>
      </c>
      <c r="H357" s="55">
        <v>6000</v>
      </c>
      <c r="I357" s="62">
        <v>6000</v>
      </c>
    </row>
    <row r="358" spans="1:9" ht="15.75" thickBot="1" x14ac:dyDescent="0.3">
      <c r="A358" s="59" t="s">
        <v>309</v>
      </c>
      <c r="B358" s="50">
        <v>45930</v>
      </c>
      <c r="C358" s="50">
        <v>46173</v>
      </c>
      <c r="D358" s="51">
        <v>0</v>
      </c>
      <c r="E358" s="51">
        <v>0</v>
      </c>
      <c r="F358" s="51">
        <v>0</v>
      </c>
      <c r="G358" s="51">
        <v>0</v>
      </c>
      <c r="H358" s="52">
        <v>2850</v>
      </c>
      <c r="I358" s="60">
        <v>2850</v>
      </c>
    </row>
    <row r="359" spans="1:9" ht="15.75" thickBot="1" x14ac:dyDescent="0.3">
      <c r="A359" s="61" t="s">
        <v>467</v>
      </c>
      <c r="B359" s="53">
        <v>45930</v>
      </c>
      <c r="C359" s="53">
        <v>46173</v>
      </c>
      <c r="D359" s="54">
        <v>0</v>
      </c>
      <c r="E359" s="54">
        <v>0</v>
      </c>
      <c r="F359" s="54">
        <v>0</v>
      </c>
      <c r="G359" s="54">
        <v>0</v>
      </c>
      <c r="H359" s="55">
        <v>2250</v>
      </c>
      <c r="I359" s="62">
        <v>2250</v>
      </c>
    </row>
    <row r="360" spans="1:9" ht="15.75" thickBot="1" x14ac:dyDescent="0.3">
      <c r="A360" s="59" t="s">
        <v>453</v>
      </c>
      <c r="B360" s="50">
        <v>45930</v>
      </c>
      <c r="C360" s="50">
        <v>46022</v>
      </c>
      <c r="D360" s="51">
        <v>0</v>
      </c>
      <c r="E360" s="51">
        <v>0</v>
      </c>
      <c r="F360" s="51">
        <v>0</v>
      </c>
      <c r="G360" s="51">
        <v>0</v>
      </c>
      <c r="H360" s="52">
        <v>1700</v>
      </c>
      <c r="I360" s="60">
        <v>1700</v>
      </c>
    </row>
    <row r="361" spans="1:9" ht="15.75" thickBot="1" x14ac:dyDescent="0.3">
      <c r="A361" s="61" t="s">
        <v>311</v>
      </c>
      <c r="B361" s="53">
        <v>45930</v>
      </c>
      <c r="C361" s="53">
        <v>46173</v>
      </c>
      <c r="D361" s="54">
        <v>0</v>
      </c>
      <c r="E361" s="54">
        <v>0</v>
      </c>
      <c r="F361" s="54">
        <v>0</v>
      </c>
      <c r="G361" s="54">
        <v>0</v>
      </c>
      <c r="H361" s="55">
        <v>2850</v>
      </c>
      <c r="I361" s="62">
        <v>2850</v>
      </c>
    </row>
    <row r="362" spans="1:9" ht="15.75" thickBot="1" x14ac:dyDescent="0.3">
      <c r="A362" s="59" t="s">
        <v>592</v>
      </c>
      <c r="B362" s="50">
        <v>45930</v>
      </c>
      <c r="C362" s="50">
        <v>46142</v>
      </c>
      <c r="D362" s="51">
        <v>0</v>
      </c>
      <c r="E362" s="51">
        <v>0</v>
      </c>
      <c r="F362" s="51">
        <v>0</v>
      </c>
      <c r="G362" s="51">
        <v>0</v>
      </c>
      <c r="H362" s="52">
        <v>2850</v>
      </c>
      <c r="I362" s="60">
        <v>2850</v>
      </c>
    </row>
    <row r="363" spans="1:9" ht="15.75" thickBot="1" x14ac:dyDescent="0.3">
      <c r="A363" s="61" t="s">
        <v>600</v>
      </c>
      <c r="B363" s="53">
        <v>45930</v>
      </c>
      <c r="C363" s="53">
        <v>46295</v>
      </c>
      <c r="D363" s="54">
        <v>0</v>
      </c>
      <c r="E363" s="54">
        <v>0</v>
      </c>
      <c r="F363" s="54">
        <v>0</v>
      </c>
      <c r="G363" s="54">
        <v>0</v>
      </c>
      <c r="H363" s="55">
        <v>6000</v>
      </c>
      <c r="I363" s="62">
        <v>6000</v>
      </c>
    </row>
    <row r="364" spans="1:9" ht="15.75" thickBot="1" x14ac:dyDescent="0.3">
      <c r="A364" s="59" t="s">
        <v>454</v>
      </c>
      <c r="B364" s="50">
        <v>45930</v>
      </c>
      <c r="C364" s="50">
        <v>46173</v>
      </c>
      <c r="D364" s="51">
        <v>0</v>
      </c>
      <c r="E364" s="51">
        <v>0</v>
      </c>
      <c r="F364" s="51">
        <v>0</v>
      </c>
      <c r="G364" s="51">
        <v>0</v>
      </c>
      <c r="H364" s="52">
        <v>2850</v>
      </c>
      <c r="I364" s="60">
        <v>2850</v>
      </c>
    </row>
    <row r="365" spans="1:9" ht="15.75" thickBot="1" x14ac:dyDescent="0.3">
      <c r="A365" s="61" t="s">
        <v>593</v>
      </c>
      <c r="B365" s="53">
        <v>45930</v>
      </c>
      <c r="C365" s="53">
        <v>46022</v>
      </c>
      <c r="D365" s="54">
        <v>0</v>
      </c>
      <c r="E365" s="54">
        <v>0</v>
      </c>
      <c r="F365" s="54">
        <v>0</v>
      </c>
      <c r="G365" s="54">
        <v>0</v>
      </c>
      <c r="H365" s="54">
        <v>850</v>
      </c>
      <c r="I365" s="70">
        <v>850</v>
      </c>
    </row>
    <row r="366" spans="1:9" ht="15.75" thickBot="1" x14ac:dyDescent="0.3">
      <c r="A366" s="59" t="s">
        <v>601</v>
      </c>
      <c r="B366" s="50">
        <v>45930</v>
      </c>
      <c r="C366" s="50">
        <v>46173</v>
      </c>
      <c r="D366" s="51">
        <v>0</v>
      </c>
      <c r="E366" s="51">
        <v>0</v>
      </c>
      <c r="F366" s="51">
        <v>0</v>
      </c>
      <c r="G366" s="51">
        <v>0</v>
      </c>
      <c r="H366" s="52">
        <v>1275</v>
      </c>
      <c r="I366" s="60">
        <v>1275</v>
      </c>
    </row>
    <row r="367" spans="1:9" ht="15.75" thickBot="1" x14ac:dyDescent="0.3">
      <c r="A367" s="61" t="s">
        <v>594</v>
      </c>
      <c r="B367" s="53">
        <v>45930</v>
      </c>
      <c r="C367" s="53">
        <v>46022</v>
      </c>
      <c r="D367" s="54">
        <v>0</v>
      </c>
      <c r="E367" s="54">
        <v>0</v>
      </c>
      <c r="F367" s="54">
        <v>0</v>
      </c>
      <c r="G367" s="54">
        <v>0</v>
      </c>
      <c r="H367" s="54">
        <v>850</v>
      </c>
      <c r="I367" s="70">
        <v>850</v>
      </c>
    </row>
    <row r="368" spans="1:9" ht="15.75" thickBot="1" x14ac:dyDescent="0.3">
      <c r="A368" s="59" t="s">
        <v>313</v>
      </c>
      <c r="B368" s="50">
        <v>45930</v>
      </c>
      <c r="C368" s="50">
        <v>46022</v>
      </c>
      <c r="D368" s="51">
        <v>0</v>
      </c>
      <c r="E368" s="51">
        <v>0</v>
      </c>
      <c r="F368" s="51">
        <v>0</v>
      </c>
      <c r="G368" s="51">
        <v>0</v>
      </c>
      <c r="H368" s="52">
        <v>2260</v>
      </c>
      <c r="I368" s="60">
        <v>2260</v>
      </c>
    </row>
    <row r="369" spans="1:9" ht="15.75" thickBot="1" x14ac:dyDescent="0.3">
      <c r="A369" s="61" t="s">
        <v>316</v>
      </c>
      <c r="B369" s="53">
        <v>45930</v>
      </c>
      <c r="C369" s="53">
        <v>46173</v>
      </c>
      <c r="D369" s="54">
        <v>0</v>
      </c>
      <c r="E369" s="54">
        <v>0</v>
      </c>
      <c r="F369" s="54">
        <v>0</v>
      </c>
      <c r="G369" s="54">
        <v>0</v>
      </c>
      <c r="H369" s="55">
        <v>6000</v>
      </c>
      <c r="I369" s="62">
        <v>6000</v>
      </c>
    </row>
    <row r="370" spans="1:9" ht="15.75" thickBot="1" x14ac:dyDescent="0.3">
      <c r="A370" s="59" t="s">
        <v>317</v>
      </c>
      <c r="B370" s="50">
        <v>45930</v>
      </c>
      <c r="C370" s="50">
        <v>46022</v>
      </c>
      <c r="D370" s="51">
        <v>0</v>
      </c>
      <c r="E370" s="51">
        <v>0</v>
      </c>
      <c r="F370" s="51">
        <v>0</v>
      </c>
      <c r="G370" s="51">
        <v>0</v>
      </c>
      <c r="H370" s="52">
        <v>4500</v>
      </c>
      <c r="I370" s="60">
        <v>4500</v>
      </c>
    </row>
    <row r="371" spans="1:9" ht="15.75" thickBot="1" x14ac:dyDescent="0.3">
      <c r="A371" s="61" t="s">
        <v>318</v>
      </c>
      <c r="B371" s="53">
        <v>45930</v>
      </c>
      <c r="C371" s="53">
        <v>46538</v>
      </c>
      <c r="D371" s="54">
        <v>0</v>
      </c>
      <c r="E371" s="54">
        <v>0</v>
      </c>
      <c r="F371" s="54">
        <v>0</v>
      </c>
      <c r="G371" s="54">
        <v>0</v>
      </c>
      <c r="H371" s="55">
        <v>2500</v>
      </c>
      <c r="I371" s="62">
        <v>2500</v>
      </c>
    </row>
    <row r="372" spans="1:9" ht="15.75" thickBot="1" x14ac:dyDescent="0.3">
      <c r="A372" s="59" t="s">
        <v>328</v>
      </c>
      <c r="B372" s="50">
        <v>45930</v>
      </c>
      <c r="C372" s="50">
        <v>46538</v>
      </c>
      <c r="D372" s="51">
        <v>0</v>
      </c>
      <c r="E372" s="51">
        <v>0</v>
      </c>
      <c r="F372" s="51">
        <v>0</v>
      </c>
      <c r="G372" s="51">
        <v>0</v>
      </c>
      <c r="H372" s="52">
        <v>6000</v>
      </c>
      <c r="I372" s="60">
        <v>6000</v>
      </c>
    </row>
    <row r="373" spans="1:9" ht="15.75" thickBot="1" x14ac:dyDescent="0.3">
      <c r="A373" s="61" t="s">
        <v>319</v>
      </c>
      <c r="B373" s="53">
        <v>45930</v>
      </c>
      <c r="C373" s="53">
        <v>46173</v>
      </c>
      <c r="D373" s="54">
        <v>0</v>
      </c>
      <c r="E373" s="54">
        <v>0</v>
      </c>
      <c r="F373" s="54">
        <v>0</v>
      </c>
      <c r="G373" s="54">
        <v>0</v>
      </c>
      <c r="H373" s="55">
        <v>2193.75</v>
      </c>
      <c r="I373" s="62">
        <v>2193.75</v>
      </c>
    </row>
    <row r="374" spans="1:9" ht="15.75" thickBot="1" x14ac:dyDescent="0.3">
      <c r="A374" s="59" t="s">
        <v>602</v>
      </c>
      <c r="B374" s="50">
        <v>45930</v>
      </c>
      <c r="C374" s="50">
        <v>46599</v>
      </c>
      <c r="D374" s="51">
        <v>0</v>
      </c>
      <c r="E374" s="51">
        <v>0</v>
      </c>
      <c r="F374" s="51">
        <v>0</v>
      </c>
      <c r="G374" s="51">
        <v>0</v>
      </c>
      <c r="H374" s="52">
        <v>3200</v>
      </c>
      <c r="I374" s="60">
        <v>3200</v>
      </c>
    </row>
    <row r="375" spans="1:9" ht="15.75" thickBot="1" x14ac:dyDescent="0.3">
      <c r="A375" s="61" t="s">
        <v>598</v>
      </c>
      <c r="B375" s="53">
        <v>45930</v>
      </c>
      <c r="C375" s="53">
        <v>45991</v>
      </c>
      <c r="D375" s="54">
        <v>0</v>
      </c>
      <c r="E375" s="54">
        <v>0</v>
      </c>
      <c r="F375" s="54">
        <v>0</v>
      </c>
      <c r="G375" s="54">
        <v>0</v>
      </c>
      <c r="H375" s="55">
        <v>1567.5</v>
      </c>
      <c r="I375" s="62">
        <v>1567.5</v>
      </c>
    </row>
    <row r="376" spans="1:9" ht="15.75" thickBot="1" x14ac:dyDescent="0.3">
      <c r="A376" s="59" t="s">
        <v>321</v>
      </c>
      <c r="B376" s="50">
        <v>45930</v>
      </c>
      <c r="C376" s="50">
        <v>46538</v>
      </c>
      <c r="D376" s="51">
        <v>0</v>
      </c>
      <c r="E376" s="51">
        <v>0</v>
      </c>
      <c r="F376" s="51">
        <v>0</v>
      </c>
      <c r="G376" s="51">
        <v>0</v>
      </c>
      <c r="H376" s="52">
        <v>4500</v>
      </c>
      <c r="I376" s="60">
        <v>4500</v>
      </c>
    </row>
    <row r="377" spans="1:9" ht="15.75" thickBot="1" x14ac:dyDescent="0.3">
      <c r="A377" s="61" t="s">
        <v>456</v>
      </c>
      <c r="B377" s="53">
        <v>45930</v>
      </c>
      <c r="C377" s="53">
        <v>46022</v>
      </c>
      <c r="D377" s="54">
        <v>0</v>
      </c>
      <c r="E377" s="54">
        <v>0</v>
      </c>
      <c r="F377" s="54">
        <v>0</v>
      </c>
      <c r="G377" s="54">
        <v>0</v>
      </c>
      <c r="H377" s="55">
        <v>1125</v>
      </c>
      <c r="I377" s="62">
        <v>1125</v>
      </c>
    </row>
    <row r="378" spans="1:9" ht="15.75" thickBot="1" x14ac:dyDescent="0.3">
      <c r="A378" s="59" t="s">
        <v>323</v>
      </c>
      <c r="B378" s="50">
        <v>45930</v>
      </c>
      <c r="C378" s="50">
        <v>46142</v>
      </c>
      <c r="D378" s="51">
        <v>0</v>
      </c>
      <c r="E378" s="51">
        <v>0</v>
      </c>
      <c r="F378" s="51">
        <v>0</v>
      </c>
      <c r="G378" s="51">
        <v>0</v>
      </c>
      <c r="H378" s="52">
        <v>7500</v>
      </c>
      <c r="I378" s="60">
        <v>7500</v>
      </c>
    </row>
    <row r="379" spans="1:9" ht="15.75" thickBot="1" x14ac:dyDescent="0.3">
      <c r="A379" s="61" t="s">
        <v>457</v>
      </c>
      <c r="B379" s="53">
        <v>45930</v>
      </c>
      <c r="C379" s="53">
        <v>46173</v>
      </c>
      <c r="D379" s="54">
        <v>0</v>
      </c>
      <c r="E379" s="54">
        <v>0</v>
      </c>
      <c r="F379" s="54">
        <v>0</v>
      </c>
      <c r="G379" s="54">
        <v>0</v>
      </c>
      <c r="H379" s="55">
        <v>1820</v>
      </c>
      <c r="I379" s="62">
        <v>1820</v>
      </c>
    </row>
    <row r="380" spans="1:9" ht="15.75" thickBot="1" x14ac:dyDescent="0.3">
      <c r="A380" s="59" t="s">
        <v>324</v>
      </c>
      <c r="B380" s="50">
        <v>45930</v>
      </c>
      <c r="C380" s="50">
        <v>46295</v>
      </c>
      <c r="D380" s="51">
        <v>0</v>
      </c>
      <c r="E380" s="51">
        <v>0</v>
      </c>
      <c r="F380" s="51">
        <v>0</v>
      </c>
      <c r="G380" s="51">
        <v>0</v>
      </c>
      <c r="H380" s="52">
        <v>4050</v>
      </c>
      <c r="I380" s="60">
        <v>4050</v>
      </c>
    </row>
    <row r="381" spans="1:9" ht="15.75" thickBot="1" x14ac:dyDescent="0.3">
      <c r="A381" s="113" t="s">
        <v>245</v>
      </c>
      <c r="B381" s="114"/>
      <c r="C381" s="115"/>
      <c r="D381" s="56">
        <v>0</v>
      </c>
      <c r="E381" s="56">
        <v>0</v>
      </c>
      <c r="F381" s="56">
        <v>0</v>
      </c>
      <c r="G381" s="56">
        <v>0</v>
      </c>
      <c r="H381" s="57">
        <v>261857.92000000001</v>
      </c>
      <c r="I381" s="63">
        <v>261857.92000000001</v>
      </c>
    </row>
    <row r="382" spans="1:9" ht="21" customHeight="1" thickBot="1" x14ac:dyDescent="0.3">
      <c r="A382" s="131" t="s">
        <v>474</v>
      </c>
      <c r="B382" s="132"/>
      <c r="C382" s="132"/>
      <c r="D382" s="132"/>
      <c r="E382" s="132"/>
      <c r="F382" s="132"/>
      <c r="G382" s="132"/>
      <c r="H382" s="132"/>
      <c r="I382" s="133"/>
    </row>
    <row r="383" spans="1:9" ht="15.75" thickBot="1" x14ac:dyDescent="0.3">
      <c r="A383" s="61" t="s">
        <v>267</v>
      </c>
      <c r="B383" s="53">
        <v>45960</v>
      </c>
      <c r="C383" s="53">
        <v>46173</v>
      </c>
      <c r="D383" s="54">
        <v>0</v>
      </c>
      <c r="E383" s="54">
        <v>0</v>
      </c>
      <c r="F383" s="54">
        <v>0</v>
      </c>
      <c r="G383" s="54">
        <v>0</v>
      </c>
      <c r="H383" s="55">
        <v>3375</v>
      </c>
      <c r="I383" s="62">
        <v>3375</v>
      </c>
    </row>
    <row r="384" spans="1:9" ht="15.75" thickBot="1" x14ac:dyDescent="0.3">
      <c r="A384" s="59" t="s">
        <v>268</v>
      </c>
      <c r="B384" s="50">
        <v>45960</v>
      </c>
      <c r="C384" s="50">
        <v>46022</v>
      </c>
      <c r="D384" s="51">
        <v>0</v>
      </c>
      <c r="E384" s="51">
        <v>0</v>
      </c>
      <c r="F384" s="51">
        <v>0</v>
      </c>
      <c r="G384" s="51">
        <v>0</v>
      </c>
      <c r="H384" s="52">
        <v>2580</v>
      </c>
      <c r="I384" s="60">
        <v>2580</v>
      </c>
    </row>
    <row r="385" spans="1:9" ht="15.75" thickBot="1" x14ac:dyDescent="0.3">
      <c r="A385" s="61" t="s">
        <v>269</v>
      </c>
      <c r="B385" s="53">
        <v>45960</v>
      </c>
      <c r="C385" s="53">
        <v>46538</v>
      </c>
      <c r="D385" s="54">
        <v>0</v>
      </c>
      <c r="E385" s="54">
        <v>0</v>
      </c>
      <c r="F385" s="54">
        <v>0</v>
      </c>
      <c r="G385" s="54">
        <v>0</v>
      </c>
      <c r="H385" s="55">
        <v>3375</v>
      </c>
      <c r="I385" s="62">
        <v>3375</v>
      </c>
    </row>
    <row r="386" spans="1:9" ht="15.75" thickBot="1" x14ac:dyDescent="0.3">
      <c r="A386" s="59" t="s">
        <v>270</v>
      </c>
      <c r="B386" s="50">
        <v>45960</v>
      </c>
      <c r="C386" s="50">
        <v>46538</v>
      </c>
      <c r="D386" s="51">
        <v>0</v>
      </c>
      <c r="E386" s="51">
        <v>0</v>
      </c>
      <c r="F386" s="51">
        <v>0</v>
      </c>
      <c r="G386" s="51">
        <v>0</v>
      </c>
      <c r="H386" s="52">
        <v>6000</v>
      </c>
      <c r="I386" s="60">
        <v>6000</v>
      </c>
    </row>
    <row r="387" spans="1:9" ht="15.75" thickBot="1" x14ac:dyDescent="0.3">
      <c r="A387" s="61" t="s">
        <v>271</v>
      </c>
      <c r="B387" s="53">
        <v>45960</v>
      </c>
      <c r="C387" s="53">
        <v>46173</v>
      </c>
      <c r="D387" s="54">
        <v>0</v>
      </c>
      <c r="E387" s="54">
        <v>0</v>
      </c>
      <c r="F387" s="54">
        <v>0</v>
      </c>
      <c r="G387" s="54">
        <v>0</v>
      </c>
      <c r="H387" s="54">
        <v>712.5</v>
      </c>
      <c r="I387" s="70">
        <v>712.5</v>
      </c>
    </row>
    <row r="388" spans="1:9" ht="15.75" thickBot="1" x14ac:dyDescent="0.3">
      <c r="A388" s="59" t="s">
        <v>272</v>
      </c>
      <c r="B388" s="50">
        <v>45960</v>
      </c>
      <c r="C388" s="50">
        <v>46173</v>
      </c>
      <c r="D388" s="51">
        <v>0</v>
      </c>
      <c r="E388" s="51">
        <v>0</v>
      </c>
      <c r="F388" s="51">
        <v>0</v>
      </c>
      <c r="G388" s="51">
        <v>0</v>
      </c>
      <c r="H388" s="52">
        <v>3375</v>
      </c>
      <c r="I388" s="60">
        <v>3375</v>
      </c>
    </row>
    <row r="389" spans="1:9" ht="15.75" thickBot="1" x14ac:dyDescent="0.3">
      <c r="A389" s="61" t="s">
        <v>325</v>
      </c>
      <c r="B389" s="53">
        <v>45933</v>
      </c>
      <c r="C389" s="53">
        <v>46173</v>
      </c>
      <c r="D389" s="54">
        <v>0</v>
      </c>
      <c r="E389" s="54">
        <v>0</v>
      </c>
      <c r="F389" s="54">
        <v>0</v>
      </c>
      <c r="G389" s="54">
        <v>0</v>
      </c>
      <c r="H389" s="55">
        <v>2500</v>
      </c>
      <c r="I389" s="62">
        <v>2500</v>
      </c>
    </row>
    <row r="390" spans="1:9" ht="15.75" thickBot="1" x14ac:dyDescent="0.3">
      <c r="A390" s="59" t="s">
        <v>325</v>
      </c>
      <c r="B390" s="50">
        <v>45960</v>
      </c>
      <c r="C390" s="50">
        <v>46173</v>
      </c>
      <c r="D390" s="51">
        <v>0</v>
      </c>
      <c r="E390" s="51">
        <v>0</v>
      </c>
      <c r="F390" s="51">
        <v>0</v>
      </c>
      <c r="G390" s="51">
        <v>0</v>
      </c>
      <c r="H390" s="52">
        <v>2500</v>
      </c>
      <c r="I390" s="60">
        <v>2500</v>
      </c>
    </row>
    <row r="391" spans="1:9" ht="15.75" thickBot="1" x14ac:dyDescent="0.3">
      <c r="A391" s="61" t="s">
        <v>459</v>
      </c>
      <c r="B391" s="53">
        <v>45960</v>
      </c>
      <c r="C391" s="53">
        <v>46173</v>
      </c>
      <c r="D391" s="54">
        <v>0</v>
      </c>
      <c r="E391" s="54">
        <v>0</v>
      </c>
      <c r="F391" s="54">
        <v>0</v>
      </c>
      <c r="G391" s="54">
        <v>0</v>
      </c>
      <c r="H391" s="55">
        <v>4000</v>
      </c>
      <c r="I391" s="62">
        <v>4000</v>
      </c>
    </row>
    <row r="392" spans="1:9" ht="15.75" thickBot="1" x14ac:dyDescent="0.3">
      <c r="A392" s="59" t="s">
        <v>448</v>
      </c>
      <c r="B392" s="50">
        <v>45960</v>
      </c>
      <c r="C392" s="50">
        <v>46538</v>
      </c>
      <c r="D392" s="51">
        <v>0</v>
      </c>
      <c r="E392" s="51">
        <v>0</v>
      </c>
      <c r="F392" s="51">
        <v>0</v>
      </c>
      <c r="G392" s="51">
        <v>0</v>
      </c>
      <c r="H392" s="52">
        <v>3375</v>
      </c>
      <c r="I392" s="60">
        <v>3375</v>
      </c>
    </row>
    <row r="393" spans="1:9" ht="15.75" thickBot="1" x14ac:dyDescent="0.3">
      <c r="A393" s="61" t="s">
        <v>273</v>
      </c>
      <c r="B393" s="53">
        <v>45960</v>
      </c>
      <c r="C393" s="53">
        <v>45989</v>
      </c>
      <c r="D393" s="54">
        <v>0</v>
      </c>
      <c r="E393" s="54">
        <v>0</v>
      </c>
      <c r="F393" s="54">
        <v>0</v>
      </c>
      <c r="G393" s="54">
        <v>0</v>
      </c>
      <c r="H393" s="55">
        <v>2280</v>
      </c>
      <c r="I393" s="62">
        <v>2280</v>
      </c>
    </row>
    <row r="394" spans="1:9" ht="15.75" thickBot="1" x14ac:dyDescent="0.3">
      <c r="A394" s="59" t="s">
        <v>274</v>
      </c>
      <c r="B394" s="50">
        <v>45960</v>
      </c>
      <c r="C394" s="50">
        <v>46142</v>
      </c>
      <c r="D394" s="51">
        <v>0</v>
      </c>
      <c r="E394" s="51">
        <v>0</v>
      </c>
      <c r="F394" s="51">
        <v>0</v>
      </c>
      <c r="G394" s="51">
        <v>0</v>
      </c>
      <c r="H394" s="52">
        <v>5000</v>
      </c>
      <c r="I394" s="60">
        <v>5000</v>
      </c>
    </row>
    <row r="395" spans="1:9" ht="15.75" thickBot="1" x14ac:dyDescent="0.3">
      <c r="A395" s="61" t="s">
        <v>276</v>
      </c>
      <c r="B395" s="53">
        <v>45960</v>
      </c>
      <c r="C395" s="53">
        <v>46538</v>
      </c>
      <c r="D395" s="54">
        <v>0</v>
      </c>
      <c r="E395" s="54">
        <v>0</v>
      </c>
      <c r="F395" s="54">
        <v>0</v>
      </c>
      <c r="G395" s="54">
        <v>0</v>
      </c>
      <c r="H395" s="55">
        <v>2280</v>
      </c>
      <c r="I395" s="62">
        <v>2280</v>
      </c>
    </row>
    <row r="396" spans="1:9" ht="15.75" thickBot="1" x14ac:dyDescent="0.3">
      <c r="A396" s="59" t="s">
        <v>449</v>
      </c>
      <c r="B396" s="50">
        <v>45960</v>
      </c>
      <c r="C396" s="50">
        <v>46295</v>
      </c>
      <c r="D396" s="51">
        <v>0</v>
      </c>
      <c r="E396" s="51">
        <v>0</v>
      </c>
      <c r="F396" s="51">
        <v>0</v>
      </c>
      <c r="G396" s="51">
        <v>0</v>
      </c>
      <c r="H396" s="52">
        <v>2850</v>
      </c>
      <c r="I396" s="60">
        <v>2850</v>
      </c>
    </row>
    <row r="397" spans="1:9" ht="15.75" thickBot="1" x14ac:dyDescent="0.3">
      <c r="A397" s="61" t="s">
        <v>280</v>
      </c>
      <c r="B397" s="53">
        <v>45960</v>
      </c>
      <c r="C397" s="53">
        <v>46142</v>
      </c>
      <c r="D397" s="54">
        <v>0</v>
      </c>
      <c r="E397" s="54">
        <v>0</v>
      </c>
      <c r="F397" s="54">
        <v>0</v>
      </c>
      <c r="G397" s="54">
        <v>0</v>
      </c>
      <c r="H397" s="55">
        <v>2850</v>
      </c>
      <c r="I397" s="62">
        <v>2850</v>
      </c>
    </row>
    <row r="398" spans="1:9" ht="15.75" thickBot="1" x14ac:dyDescent="0.3">
      <c r="A398" s="59" t="s">
        <v>281</v>
      </c>
      <c r="B398" s="50">
        <v>45960</v>
      </c>
      <c r="C398" s="50">
        <v>46142</v>
      </c>
      <c r="D398" s="51">
        <v>0</v>
      </c>
      <c r="E398" s="51">
        <v>0</v>
      </c>
      <c r="F398" s="51">
        <v>0</v>
      </c>
      <c r="G398" s="51">
        <v>0</v>
      </c>
      <c r="H398" s="52">
        <v>2700</v>
      </c>
      <c r="I398" s="60">
        <v>2700</v>
      </c>
    </row>
    <row r="399" spans="1:9" ht="15.75" thickBot="1" x14ac:dyDescent="0.3">
      <c r="A399" s="61" t="s">
        <v>282</v>
      </c>
      <c r="B399" s="53">
        <v>45960</v>
      </c>
      <c r="C399" s="53">
        <v>46538</v>
      </c>
      <c r="D399" s="54">
        <v>0</v>
      </c>
      <c r="E399" s="54">
        <v>0</v>
      </c>
      <c r="F399" s="54">
        <v>0</v>
      </c>
      <c r="G399" s="54">
        <v>0</v>
      </c>
      <c r="H399" s="55">
        <v>2280</v>
      </c>
      <c r="I399" s="62">
        <v>2280</v>
      </c>
    </row>
    <row r="400" spans="1:9" ht="15.75" thickBot="1" x14ac:dyDescent="0.3">
      <c r="A400" s="59" t="s">
        <v>283</v>
      </c>
      <c r="B400" s="50">
        <v>45960</v>
      </c>
      <c r="C400" s="50">
        <v>46173</v>
      </c>
      <c r="D400" s="51">
        <v>0</v>
      </c>
      <c r="E400" s="51">
        <v>0</v>
      </c>
      <c r="F400" s="51">
        <v>0</v>
      </c>
      <c r="G400" s="51">
        <v>0</v>
      </c>
      <c r="H400" s="52">
        <v>1462.5</v>
      </c>
      <c r="I400" s="60">
        <v>1462.5</v>
      </c>
    </row>
    <row r="401" spans="1:9" ht="15.75" thickBot="1" x14ac:dyDescent="0.3">
      <c r="A401" s="61" t="s">
        <v>603</v>
      </c>
      <c r="B401" s="53">
        <v>45960</v>
      </c>
      <c r="C401" s="53">
        <v>46599</v>
      </c>
      <c r="D401" s="54">
        <v>0</v>
      </c>
      <c r="E401" s="54">
        <v>0</v>
      </c>
      <c r="F401" s="54">
        <v>0</v>
      </c>
      <c r="G401" s="54">
        <v>0</v>
      </c>
      <c r="H401" s="55">
        <v>6000</v>
      </c>
      <c r="I401" s="62">
        <v>6000</v>
      </c>
    </row>
    <row r="402" spans="1:9" ht="15.75" thickBot="1" x14ac:dyDescent="0.3">
      <c r="A402" s="59" t="s">
        <v>451</v>
      </c>
      <c r="B402" s="50">
        <v>45960</v>
      </c>
      <c r="C402" s="50">
        <v>46173</v>
      </c>
      <c r="D402" s="51">
        <v>0</v>
      </c>
      <c r="E402" s="51">
        <v>0</v>
      </c>
      <c r="F402" s="51">
        <v>0</v>
      </c>
      <c r="G402" s="51">
        <v>0</v>
      </c>
      <c r="H402" s="52">
        <v>2250</v>
      </c>
      <c r="I402" s="60">
        <v>2250</v>
      </c>
    </row>
    <row r="403" spans="1:9" ht="15.75" thickBot="1" x14ac:dyDescent="0.3">
      <c r="A403" s="61" t="s">
        <v>285</v>
      </c>
      <c r="B403" s="53">
        <v>45960</v>
      </c>
      <c r="C403" s="53">
        <v>46173</v>
      </c>
      <c r="D403" s="54">
        <v>0</v>
      </c>
      <c r="E403" s="54">
        <v>0</v>
      </c>
      <c r="F403" s="54">
        <v>0</v>
      </c>
      <c r="G403" s="54">
        <v>0</v>
      </c>
      <c r="H403" s="55">
        <v>6000</v>
      </c>
      <c r="I403" s="62">
        <v>6000</v>
      </c>
    </row>
    <row r="404" spans="1:9" ht="15.75" thickBot="1" x14ac:dyDescent="0.3">
      <c r="A404" s="59" t="s">
        <v>286</v>
      </c>
      <c r="B404" s="50">
        <v>45960</v>
      </c>
      <c r="C404" s="50">
        <v>46022</v>
      </c>
      <c r="D404" s="51">
        <v>0</v>
      </c>
      <c r="E404" s="51">
        <v>0</v>
      </c>
      <c r="F404" s="51">
        <v>0</v>
      </c>
      <c r="G404" s="51">
        <v>0</v>
      </c>
      <c r="H404" s="52">
        <v>2700</v>
      </c>
      <c r="I404" s="60">
        <v>2700</v>
      </c>
    </row>
    <row r="405" spans="1:9" ht="15.75" thickBot="1" x14ac:dyDescent="0.3">
      <c r="A405" s="61" t="s">
        <v>287</v>
      </c>
      <c r="B405" s="53">
        <v>45960</v>
      </c>
      <c r="C405" s="53">
        <v>46142</v>
      </c>
      <c r="D405" s="54">
        <v>0</v>
      </c>
      <c r="E405" s="54">
        <v>0</v>
      </c>
      <c r="F405" s="54">
        <v>0</v>
      </c>
      <c r="G405" s="54">
        <v>0</v>
      </c>
      <c r="H405" s="55">
        <v>2400</v>
      </c>
      <c r="I405" s="62">
        <v>2400</v>
      </c>
    </row>
    <row r="406" spans="1:9" ht="15.75" thickBot="1" x14ac:dyDescent="0.3">
      <c r="A406" s="59" t="s">
        <v>288</v>
      </c>
      <c r="B406" s="50">
        <v>45960</v>
      </c>
      <c r="C406" s="50">
        <v>46142</v>
      </c>
      <c r="D406" s="51">
        <v>0</v>
      </c>
      <c r="E406" s="51">
        <v>0</v>
      </c>
      <c r="F406" s="51">
        <v>0</v>
      </c>
      <c r="G406" s="51">
        <v>0</v>
      </c>
      <c r="H406" s="52">
        <v>4500</v>
      </c>
      <c r="I406" s="60">
        <v>4500</v>
      </c>
    </row>
    <row r="407" spans="1:9" ht="15.75" thickBot="1" x14ac:dyDescent="0.3">
      <c r="A407" s="61" t="s">
        <v>289</v>
      </c>
      <c r="B407" s="53">
        <v>45960</v>
      </c>
      <c r="C407" s="53">
        <v>46022</v>
      </c>
      <c r="D407" s="54">
        <v>0</v>
      </c>
      <c r="E407" s="54">
        <v>0</v>
      </c>
      <c r="F407" s="54">
        <v>0</v>
      </c>
      <c r="G407" s="54">
        <v>0</v>
      </c>
      <c r="H407" s="55">
        <v>6000</v>
      </c>
      <c r="I407" s="62">
        <v>6000</v>
      </c>
    </row>
    <row r="408" spans="1:9" ht="15.75" thickBot="1" x14ac:dyDescent="0.3">
      <c r="A408" s="59" t="s">
        <v>290</v>
      </c>
      <c r="B408" s="50">
        <v>45960</v>
      </c>
      <c r="C408" s="50">
        <v>46295</v>
      </c>
      <c r="D408" s="51">
        <v>0</v>
      </c>
      <c r="E408" s="51">
        <v>0</v>
      </c>
      <c r="F408" s="51">
        <v>0</v>
      </c>
      <c r="G408" s="51">
        <v>0</v>
      </c>
      <c r="H408" s="52">
        <v>2850</v>
      </c>
      <c r="I408" s="60">
        <v>2850</v>
      </c>
    </row>
    <row r="409" spans="1:9" ht="15.75" thickBot="1" x14ac:dyDescent="0.3">
      <c r="A409" s="61" t="s">
        <v>599</v>
      </c>
      <c r="B409" s="53">
        <v>45960</v>
      </c>
      <c r="C409" s="53">
        <v>46022</v>
      </c>
      <c r="D409" s="54">
        <v>0</v>
      </c>
      <c r="E409" s="54">
        <v>0</v>
      </c>
      <c r="F409" s="54">
        <v>0</v>
      </c>
      <c r="G409" s="54">
        <v>0</v>
      </c>
      <c r="H409" s="55">
        <v>2260</v>
      </c>
      <c r="I409" s="62">
        <v>2260</v>
      </c>
    </row>
    <row r="410" spans="1:9" ht="15.75" thickBot="1" x14ac:dyDescent="0.3">
      <c r="A410" s="59" t="s">
        <v>291</v>
      </c>
      <c r="B410" s="50">
        <v>45960</v>
      </c>
      <c r="C410" s="50">
        <v>46173</v>
      </c>
      <c r="D410" s="51">
        <v>0</v>
      </c>
      <c r="E410" s="51">
        <v>0</v>
      </c>
      <c r="F410" s="51">
        <v>0</v>
      </c>
      <c r="G410" s="51">
        <v>0</v>
      </c>
      <c r="H410" s="52">
        <v>11250</v>
      </c>
      <c r="I410" s="60">
        <v>11250</v>
      </c>
    </row>
    <row r="411" spans="1:9" ht="15.75" thickBot="1" x14ac:dyDescent="0.3">
      <c r="A411" s="61" t="s">
        <v>292</v>
      </c>
      <c r="B411" s="53">
        <v>45960</v>
      </c>
      <c r="C411" s="53">
        <v>46538</v>
      </c>
      <c r="D411" s="54">
        <v>0</v>
      </c>
      <c r="E411" s="54">
        <v>0</v>
      </c>
      <c r="F411" s="54">
        <v>0</v>
      </c>
      <c r="G411" s="54">
        <v>0</v>
      </c>
      <c r="H411" s="55">
        <v>6000</v>
      </c>
      <c r="I411" s="62">
        <v>6000</v>
      </c>
    </row>
    <row r="412" spans="1:9" ht="15.75" thickBot="1" x14ac:dyDescent="0.3">
      <c r="A412" s="59" t="s">
        <v>293</v>
      </c>
      <c r="B412" s="50">
        <v>45960</v>
      </c>
      <c r="C412" s="50">
        <v>46508</v>
      </c>
      <c r="D412" s="51">
        <v>0</v>
      </c>
      <c r="E412" s="51">
        <v>0</v>
      </c>
      <c r="F412" s="51">
        <v>0</v>
      </c>
      <c r="G412" s="51">
        <v>0</v>
      </c>
      <c r="H412" s="52">
        <v>3375</v>
      </c>
      <c r="I412" s="60">
        <v>3375</v>
      </c>
    </row>
    <row r="413" spans="1:9" ht="15.75" thickBot="1" x14ac:dyDescent="0.3">
      <c r="A413" s="61" t="s">
        <v>294</v>
      </c>
      <c r="B413" s="53">
        <v>45960</v>
      </c>
      <c r="C413" s="53">
        <v>46295</v>
      </c>
      <c r="D413" s="54">
        <v>0</v>
      </c>
      <c r="E413" s="54">
        <v>0</v>
      </c>
      <c r="F413" s="54">
        <v>0</v>
      </c>
      <c r="G413" s="54">
        <v>0</v>
      </c>
      <c r="H413" s="55">
        <v>4500</v>
      </c>
      <c r="I413" s="62">
        <v>4500</v>
      </c>
    </row>
    <row r="414" spans="1:9" ht="15.75" thickBot="1" x14ac:dyDescent="0.3">
      <c r="A414" s="59" t="s">
        <v>591</v>
      </c>
      <c r="B414" s="50">
        <v>45960</v>
      </c>
      <c r="C414" s="50">
        <v>46142</v>
      </c>
      <c r="D414" s="51">
        <v>0</v>
      </c>
      <c r="E414" s="51">
        <v>0</v>
      </c>
      <c r="F414" s="51">
        <v>0</v>
      </c>
      <c r="G414" s="51">
        <v>0</v>
      </c>
      <c r="H414" s="52">
        <v>2850</v>
      </c>
      <c r="I414" s="60">
        <v>2850</v>
      </c>
    </row>
    <row r="415" spans="1:9" ht="15.75" thickBot="1" x14ac:dyDescent="0.3">
      <c r="A415" s="61" t="s">
        <v>604</v>
      </c>
      <c r="B415" s="53">
        <v>45960</v>
      </c>
      <c r="C415" s="53">
        <v>46022</v>
      </c>
      <c r="D415" s="54">
        <v>0</v>
      </c>
      <c r="E415" s="54">
        <v>0</v>
      </c>
      <c r="F415" s="54">
        <v>0</v>
      </c>
      <c r="G415" s="54">
        <v>0</v>
      </c>
      <c r="H415" s="55">
        <v>2000</v>
      </c>
      <c r="I415" s="62">
        <v>2000</v>
      </c>
    </row>
    <row r="416" spans="1:9" ht="15.75" thickBot="1" x14ac:dyDescent="0.3">
      <c r="A416" s="59" t="s">
        <v>595</v>
      </c>
      <c r="B416" s="50">
        <v>45960</v>
      </c>
      <c r="C416" s="50">
        <v>46022</v>
      </c>
      <c r="D416" s="51">
        <v>0</v>
      </c>
      <c r="E416" s="51">
        <v>0</v>
      </c>
      <c r="F416" s="51">
        <v>0</v>
      </c>
      <c r="G416" s="51">
        <v>0</v>
      </c>
      <c r="H416" s="52">
        <v>1700</v>
      </c>
      <c r="I416" s="60">
        <v>1700</v>
      </c>
    </row>
    <row r="417" spans="1:9" ht="15.75" thickBot="1" x14ac:dyDescent="0.3">
      <c r="A417" s="61" t="s">
        <v>296</v>
      </c>
      <c r="B417" s="53">
        <v>45960</v>
      </c>
      <c r="C417" s="53">
        <v>46022</v>
      </c>
      <c r="D417" s="54">
        <v>0</v>
      </c>
      <c r="E417" s="54">
        <v>0</v>
      </c>
      <c r="F417" s="54">
        <v>0</v>
      </c>
      <c r="G417" s="54">
        <v>0</v>
      </c>
      <c r="H417" s="54">
        <v>534.37</v>
      </c>
      <c r="I417" s="70">
        <v>534.37</v>
      </c>
    </row>
    <row r="418" spans="1:9" ht="15.75" thickBot="1" x14ac:dyDescent="0.3">
      <c r="A418" s="59" t="s">
        <v>297</v>
      </c>
      <c r="B418" s="50">
        <v>45960</v>
      </c>
      <c r="C418" s="50">
        <v>46022</v>
      </c>
      <c r="D418" s="51">
        <v>0</v>
      </c>
      <c r="E418" s="51">
        <v>0</v>
      </c>
      <c r="F418" s="51">
        <v>0</v>
      </c>
      <c r="G418" s="51">
        <v>0</v>
      </c>
      <c r="H418" s="52">
        <v>4406.25</v>
      </c>
      <c r="I418" s="60">
        <v>4406.25</v>
      </c>
    </row>
    <row r="419" spans="1:9" ht="15.75" thickBot="1" x14ac:dyDescent="0.3">
      <c r="A419" s="61" t="s">
        <v>298</v>
      </c>
      <c r="B419" s="53">
        <v>45960</v>
      </c>
      <c r="C419" s="53">
        <v>46295</v>
      </c>
      <c r="D419" s="54">
        <v>0</v>
      </c>
      <c r="E419" s="54">
        <v>0</v>
      </c>
      <c r="F419" s="54">
        <v>0</v>
      </c>
      <c r="G419" s="54">
        <v>0</v>
      </c>
      <c r="H419" s="55">
        <v>3378</v>
      </c>
      <c r="I419" s="62">
        <v>3378</v>
      </c>
    </row>
    <row r="420" spans="1:9" ht="15.75" thickBot="1" x14ac:dyDescent="0.3">
      <c r="A420" s="59" t="s">
        <v>299</v>
      </c>
      <c r="B420" s="50">
        <v>45960</v>
      </c>
      <c r="C420" s="50">
        <v>46142</v>
      </c>
      <c r="D420" s="51">
        <v>0</v>
      </c>
      <c r="E420" s="51">
        <v>0</v>
      </c>
      <c r="F420" s="51">
        <v>0</v>
      </c>
      <c r="G420" s="51">
        <v>0</v>
      </c>
      <c r="H420" s="52">
        <v>4500</v>
      </c>
      <c r="I420" s="60">
        <v>4500</v>
      </c>
    </row>
    <row r="421" spans="1:9" ht="15.75" thickBot="1" x14ac:dyDescent="0.3">
      <c r="A421" s="61" t="s">
        <v>596</v>
      </c>
      <c r="B421" s="53">
        <v>45960</v>
      </c>
      <c r="C421" s="53">
        <v>45960</v>
      </c>
      <c r="D421" s="54">
        <v>0</v>
      </c>
      <c r="E421" s="54">
        <v>0</v>
      </c>
      <c r="F421" s="54">
        <v>0</v>
      </c>
      <c r="G421" s="54">
        <v>0</v>
      </c>
      <c r="H421" s="55">
        <v>1140</v>
      </c>
      <c r="I421" s="62">
        <v>1140</v>
      </c>
    </row>
    <row r="422" spans="1:9" ht="15.75" thickBot="1" x14ac:dyDescent="0.3">
      <c r="A422" s="59" t="s">
        <v>300</v>
      </c>
      <c r="B422" s="50">
        <v>45960</v>
      </c>
      <c r="C422" s="50">
        <v>46295</v>
      </c>
      <c r="D422" s="51">
        <v>0</v>
      </c>
      <c r="E422" s="51">
        <v>0</v>
      </c>
      <c r="F422" s="51">
        <v>0</v>
      </c>
      <c r="G422" s="51">
        <v>0</v>
      </c>
      <c r="H422" s="52">
        <v>4000</v>
      </c>
      <c r="I422" s="60">
        <v>4000</v>
      </c>
    </row>
    <row r="423" spans="1:9" ht="15.75" thickBot="1" x14ac:dyDescent="0.3">
      <c r="A423" s="61" t="s">
        <v>301</v>
      </c>
      <c r="B423" s="53">
        <v>45960</v>
      </c>
      <c r="C423" s="53">
        <v>46295</v>
      </c>
      <c r="D423" s="54">
        <v>0</v>
      </c>
      <c r="E423" s="54">
        <v>0</v>
      </c>
      <c r="F423" s="54">
        <v>0</v>
      </c>
      <c r="G423" s="54">
        <v>0</v>
      </c>
      <c r="H423" s="55">
        <v>5062.5</v>
      </c>
      <c r="I423" s="62">
        <v>5062.5</v>
      </c>
    </row>
    <row r="424" spans="1:9" ht="15.75" thickBot="1" x14ac:dyDescent="0.3">
      <c r="A424" s="59" t="s">
        <v>302</v>
      </c>
      <c r="B424" s="50">
        <v>45933</v>
      </c>
      <c r="C424" s="50">
        <v>46022</v>
      </c>
      <c r="D424" s="51">
        <v>0</v>
      </c>
      <c r="E424" s="51">
        <v>0</v>
      </c>
      <c r="F424" s="51">
        <v>0</v>
      </c>
      <c r="G424" s="51">
        <v>0</v>
      </c>
      <c r="H424" s="52">
        <v>3200</v>
      </c>
      <c r="I424" s="60">
        <v>3200</v>
      </c>
    </row>
    <row r="425" spans="1:9" ht="15.75" thickBot="1" x14ac:dyDescent="0.3">
      <c r="A425" s="61" t="s">
        <v>302</v>
      </c>
      <c r="B425" s="53">
        <v>45960</v>
      </c>
      <c r="C425" s="53">
        <v>46022</v>
      </c>
      <c r="D425" s="54">
        <v>0</v>
      </c>
      <c r="E425" s="54">
        <v>0</v>
      </c>
      <c r="F425" s="54">
        <v>0</v>
      </c>
      <c r="G425" s="54">
        <v>0</v>
      </c>
      <c r="H425" s="55">
        <v>3200</v>
      </c>
      <c r="I425" s="62">
        <v>3200</v>
      </c>
    </row>
    <row r="426" spans="1:9" ht="15.75" thickBot="1" x14ac:dyDescent="0.3">
      <c r="A426" s="59" t="s">
        <v>303</v>
      </c>
      <c r="B426" s="50">
        <v>45960</v>
      </c>
      <c r="C426" s="50">
        <v>46295</v>
      </c>
      <c r="D426" s="51">
        <v>0</v>
      </c>
      <c r="E426" s="51">
        <v>0</v>
      </c>
      <c r="F426" s="51">
        <v>0</v>
      </c>
      <c r="G426" s="51">
        <v>0</v>
      </c>
      <c r="H426" s="52">
        <v>5100</v>
      </c>
      <c r="I426" s="60">
        <v>5100</v>
      </c>
    </row>
    <row r="427" spans="1:9" ht="15.75" thickBot="1" x14ac:dyDescent="0.3">
      <c r="A427" s="61" t="s">
        <v>304</v>
      </c>
      <c r="B427" s="53">
        <v>45960</v>
      </c>
      <c r="C427" s="53">
        <v>46022</v>
      </c>
      <c r="D427" s="54">
        <v>0</v>
      </c>
      <c r="E427" s="54">
        <v>0</v>
      </c>
      <c r="F427" s="54">
        <v>0</v>
      </c>
      <c r="G427" s="54">
        <v>0</v>
      </c>
      <c r="H427" s="55">
        <v>1125</v>
      </c>
      <c r="I427" s="62">
        <v>1125</v>
      </c>
    </row>
    <row r="428" spans="1:9" ht="15.75" thickBot="1" x14ac:dyDescent="0.3">
      <c r="A428" s="59" t="s">
        <v>462</v>
      </c>
      <c r="B428" s="50">
        <v>45960</v>
      </c>
      <c r="C428" s="50">
        <v>46022</v>
      </c>
      <c r="D428" s="51">
        <v>0</v>
      </c>
      <c r="E428" s="51">
        <v>0</v>
      </c>
      <c r="F428" s="51">
        <v>0</v>
      </c>
      <c r="G428" s="51">
        <v>0</v>
      </c>
      <c r="H428" s="52">
        <v>3431.25</v>
      </c>
      <c r="I428" s="60">
        <v>3431.25</v>
      </c>
    </row>
    <row r="429" spans="1:9" ht="15.75" thickBot="1" x14ac:dyDescent="0.3">
      <c r="A429" s="61" t="s">
        <v>332</v>
      </c>
      <c r="B429" s="53">
        <v>45960</v>
      </c>
      <c r="C429" s="53">
        <v>46173</v>
      </c>
      <c r="D429" s="54">
        <v>0</v>
      </c>
      <c r="E429" s="54">
        <v>0</v>
      </c>
      <c r="F429" s="54">
        <v>0</v>
      </c>
      <c r="G429" s="54">
        <v>0</v>
      </c>
      <c r="H429" s="55">
        <v>1062.5</v>
      </c>
      <c r="I429" s="62">
        <v>1062.5</v>
      </c>
    </row>
    <row r="430" spans="1:9" ht="15.75" thickBot="1" x14ac:dyDescent="0.3">
      <c r="A430" s="59" t="s">
        <v>452</v>
      </c>
      <c r="B430" s="50">
        <v>45960</v>
      </c>
      <c r="C430" s="50">
        <v>46173</v>
      </c>
      <c r="D430" s="51">
        <v>0</v>
      </c>
      <c r="E430" s="51">
        <v>0</v>
      </c>
      <c r="F430" s="51">
        <v>0</v>
      </c>
      <c r="G430" s="51">
        <v>0</v>
      </c>
      <c r="H430" s="52">
        <v>1200</v>
      </c>
      <c r="I430" s="60">
        <v>1200</v>
      </c>
    </row>
    <row r="431" spans="1:9" ht="15.75" thickBot="1" x14ac:dyDescent="0.3">
      <c r="A431" s="61" t="s">
        <v>52</v>
      </c>
      <c r="B431" s="53">
        <v>45960</v>
      </c>
      <c r="C431" s="53">
        <v>46173</v>
      </c>
      <c r="D431" s="54">
        <v>0</v>
      </c>
      <c r="E431" s="54">
        <v>0</v>
      </c>
      <c r="F431" s="54">
        <v>0</v>
      </c>
      <c r="G431" s="54">
        <v>0</v>
      </c>
      <c r="H431" s="55">
        <v>2000</v>
      </c>
      <c r="I431" s="62">
        <v>2000</v>
      </c>
    </row>
    <row r="432" spans="1:9" ht="15.75" thickBot="1" x14ac:dyDescent="0.3">
      <c r="A432" s="59" t="s">
        <v>333</v>
      </c>
      <c r="B432" s="50">
        <v>45960</v>
      </c>
      <c r="C432" s="50">
        <v>46173</v>
      </c>
      <c r="D432" s="51">
        <v>0</v>
      </c>
      <c r="E432" s="51">
        <v>0</v>
      </c>
      <c r="F432" s="51">
        <v>0</v>
      </c>
      <c r="G432" s="51">
        <v>0</v>
      </c>
      <c r="H432" s="51">
        <v>850</v>
      </c>
      <c r="I432" s="69">
        <v>850</v>
      </c>
    </row>
    <row r="433" spans="1:9" ht="15.75" thickBot="1" x14ac:dyDescent="0.3">
      <c r="A433" s="61" t="s">
        <v>333</v>
      </c>
      <c r="B433" s="53">
        <v>45960</v>
      </c>
      <c r="C433" s="53">
        <v>46173</v>
      </c>
      <c r="D433" s="54">
        <v>0</v>
      </c>
      <c r="E433" s="54">
        <v>0</v>
      </c>
      <c r="F433" s="54">
        <v>0</v>
      </c>
      <c r="G433" s="54">
        <v>0</v>
      </c>
      <c r="H433" s="54">
        <v>425</v>
      </c>
      <c r="I433" s="70">
        <v>425</v>
      </c>
    </row>
    <row r="434" spans="1:9" ht="15.75" thickBot="1" x14ac:dyDescent="0.3">
      <c r="A434" s="59" t="s">
        <v>326</v>
      </c>
      <c r="B434" s="50">
        <v>45960</v>
      </c>
      <c r="C434" s="50">
        <v>46538</v>
      </c>
      <c r="D434" s="51">
        <v>0</v>
      </c>
      <c r="E434" s="51">
        <v>0</v>
      </c>
      <c r="F434" s="51">
        <v>0</v>
      </c>
      <c r="G434" s="51">
        <v>0</v>
      </c>
      <c r="H434" s="52">
        <v>3375</v>
      </c>
      <c r="I434" s="60">
        <v>3375</v>
      </c>
    </row>
    <row r="435" spans="1:9" ht="15.75" thickBot="1" x14ac:dyDescent="0.3">
      <c r="A435" s="61" t="s">
        <v>306</v>
      </c>
      <c r="B435" s="53">
        <v>45960</v>
      </c>
      <c r="C435" s="53">
        <v>46173</v>
      </c>
      <c r="D435" s="54">
        <v>0</v>
      </c>
      <c r="E435" s="54">
        <v>0</v>
      </c>
      <c r="F435" s="54">
        <v>0</v>
      </c>
      <c r="G435" s="54">
        <v>0</v>
      </c>
      <c r="H435" s="55">
        <v>5400</v>
      </c>
      <c r="I435" s="62">
        <v>5400</v>
      </c>
    </row>
    <row r="436" spans="1:9" ht="15.75" thickBot="1" x14ac:dyDescent="0.3">
      <c r="A436" s="59" t="s">
        <v>307</v>
      </c>
      <c r="B436" s="50">
        <v>45960</v>
      </c>
      <c r="C436" s="50">
        <v>46022</v>
      </c>
      <c r="D436" s="51">
        <v>0</v>
      </c>
      <c r="E436" s="51">
        <v>0</v>
      </c>
      <c r="F436" s="51">
        <v>0</v>
      </c>
      <c r="G436" s="51">
        <v>0</v>
      </c>
      <c r="H436" s="52">
        <v>4050</v>
      </c>
      <c r="I436" s="60">
        <v>4050</v>
      </c>
    </row>
    <row r="437" spans="1:9" ht="15.75" thickBot="1" x14ac:dyDescent="0.3">
      <c r="A437" s="61" t="s">
        <v>308</v>
      </c>
      <c r="B437" s="53">
        <v>45960</v>
      </c>
      <c r="C437" s="53">
        <v>46142</v>
      </c>
      <c r="D437" s="54">
        <v>0</v>
      </c>
      <c r="E437" s="54">
        <v>0</v>
      </c>
      <c r="F437" s="54">
        <v>0</v>
      </c>
      <c r="G437" s="54">
        <v>0</v>
      </c>
      <c r="H437" s="55">
        <v>2850</v>
      </c>
      <c r="I437" s="62">
        <v>2850</v>
      </c>
    </row>
    <row r="438" spans="1:9" ht="15.75" thickBot="1" x14ac:dyDescent="0.3">
      <c r="A438" s="59" t="s">
        <v>329</v>
      </c>
      <c r="B438" s="50">
        <v>45960</v>
      </c>
      <c r="C438" s="50">
        <v>46538</v>
      </c>
      <c r="D438" s="51">
        <v>0</v>
      </c>
      <c r="E438" s="51">
        <v>0</v>
      </c>
      <c r="F438" s="51">
        <v>0</v>
      </c>
      <c r="G438" s="51">
        <v>0</v>
      </c>
      <c r="H438" s="52">
        <v>6000</v>
      </c>
      <c r="I438" s="60">
        <v>6000</v>
      </c>
    </row>
    <row r="439" spans="1:9" ht="15.75" thickBot="1" x14ac:dyDescent="0.3">
      <c r="A439" s="61" t="s">
        <v>309</v>
      </c>
      <c r="B439" s="53">
        <v>45960</v>
      </c>
      <c r="C439" s="53">
        <v>46173</v>
      </c>
      <c r="D439" s="54">
        <v>0</v>
      </c>
      <c r="E439" s="54">
        <v>0</v>
      </c>
      <c r="F439" s="54">
        <v>0</v>
      </c>
      <c r="G439" s="54">
        <v>0</v>
      </c>
      <c r="H439" s="55">
        <v>2850</v>
      </c>
      <c r="I439" s="62">
        <v>2850</v>
      </c>
    </row>
    <row r="440" spans="1:9" ht="15.75" thickBot="1" x14ac:dyDescent="0.3">
      <c r="A440" s="59" t="s">
        <v>467</v>
      </c>
      <c r="B440" s="50">
        <v>45960</v>
      </c>
      <c r="C440" s="50">
        <v>46173</v>
      </c>
      <c r="D440" s="51">
        <v>0</v>
      </c>
      <c r="E440" s="51">
        <v>0</v>
      </c>
      <c r="F440" s="51">
        <v>0</v>
      </c>
      <c r="G440" s="51">
        <v>0</v>
      </c>
      <c r="H440" s="52">
        <v>2250</v>
      </c>
      <c r="I440" s="60">
        <v>2250</v>
      </c>
    </row>
    <row r="441" spans="1:9" ht="15.75" thickBot="1" x14ac:dyDescent="0.3">
      <c r="A441" s="61" t="s">
        <v>453</v>
      </c>
      <c r="B441" s="53">
        <v>45960</v>
      </c>
      <c r="C441" s="53">
        <v>46022</v>
      </c>
      <c r="D441" s="54">
        <v>0</v>
      </c>
      <c r="E441" s="54">
        <v>0</v>
      </c>
      <c r="F441" s="54">
        <v>0</v>
      </c>
      <c r="G441" s="54">
        <v>0</v>
      </c>
      <c r="H441" s="55">
        <v>1700</v>
      </c>
      <c r="I441" s="62">
        <v>1700</v>
      </c>
    </row>
    <row r="442" spans="1:9" ht="15.75" thickBot="1" x14ac:dyDescent="0.3">
      <c r="A442" s="59" t="s">
        <v>311</v>
      </c>
      <c r="B442" s="50">
        <v>45960</v>
      </c>
      <c r="C442" s="50">
        <v>46173</v>
      </c>
      <c r="D442" s="51">
        <v>0</v>
      </c>
      <c r="E442" s="51">
        <v>0</v>
      </c>
      <c r="F442" s="51">
        <v>0</v>
      </c>
      <c r="G442" s="51">
        <v>0</v>
      </c>
      <c r="H442" s="52">
        <v>2850</v>
      </c>
      <c r="I442" s="60">
        <v>2850</v>
      </c>
    </row>
    <row r="443" spans="1:9" ht="15.75" thickBot="1" x14ac:dyDescent="0.3">
      <c r="A443" s="61" t="s">
        <v>592</v>
      </c>
      <c r="B443" s="53">
        <v>45960</v>
      </c>
      <c r="C443" s="53">
        <v>46142</v>
      </c>
      <c r="D443" s="54">
        <v>0</v>
      </c>
      <c r="E443" s="54">
        <v>0</v>
      </c>
      <c r="F443" s="54">
        <v>0</v>
      </c>
      <c r="G443" s="54">
        <v>0</v>
      </c>
      <c r="H443" s="55">
        <v>2850</v>
      </c>
      <c r="I443" s="62">
        <v>2850</v>
      </c>
    </row>
    <row r="444" spans="1:9" ht="15.75" thickBot="1" x14ac:dyDescent="0.3">
      <c r="A444" s="59" t="s">
        <v>600</v>
      </c>
      <c r="B444" s="50">
        <v>45960</v>
      </c>
      <c r="C444" s="50">
        <v>46295</v>
      </c>
      <c r="D444" s="51">
        <v>0</v>
      </c>
      <c r="E444" s="51">
        <v>0</v>
      </c>
      <c r="F444" s="51">
        <v>0</v>
      </c>
      <c r="G444" s="51">
        <v>0</v>
      </c>
      <c r="H444" s="52">
        <v>6000</v>
      </c>
      <c r="I444" s="60">
        <v>6000</v>
      </c>
    </row>
    <row r="445" spans="1:9" ht="15.75" thickBot="1" x14ac:dyDescent="0.3">
      <c r="A445" s="61" t="s">
        <v>605</v>
      </c>
      <c r="B445" s="53">
        <v>45944</v>
      </c>
      <c r="C445" s="53">
        <v>46173</v>
      </c>
      <c r="D445" s="54">
        <v>0</v>
      </c>
      <c r="E445" s="54">
        <v>0</v>
      </c>
      <c r="F445" s="54">
        <v>0</v>
      </c>
      <c r="G445" s="54">
        <v>0</v>
      </c>
      <c r="H445" s="55">
        <v>2193.75</v>
      </c>
      <c r="I445" s="62">
        <v>2193.75</v>
      </c>
    </row>
    <row r="446" spans="1:9" ht="15.75" thickBot="1" x14ac:dyDescent="0.3">
      <c r="A446" s="59" t="s">
        <v>605</v>
      </c>
      <c r="B446" s="50">
        <v>45960</v>
      </c>
      <c r="C446" s="50">
        <v>46173</v>
      </c>
      <c r="D446" s="51">
        <v>0</v>
      </c>
      <c r="E446" s="51">
        <v>0</v>
      </c>
      <c r="F446" s="51">
        <v>0</v>
      </c>
      <c r="G446" s="51">
        <v>0</v>
      </c>
      <c r="H446" s="52">
        <v>2193.75</v>
      </c>
      <c r="I446" s="60">
        <v>2193.75</v>
      </c>
    </row>
    <row r="447" spans="1:9" ht="15.75" thickBot="1" x14ac:dyDescent="0.3">
      <c r="A447" s="61" t="s">
        <v>454</v>
      </c>
      <c r="B447" s="53">
        <v>45960</v>
      </c>
      <c r="C447" s="53">
        <v>46173</v>
      </c>
      <c r="D447" s="54">
        <v>0</v>
      </c>
      <c r="E447" s="54">
        <v>0</v>
      </c>
      <c r="F447" s="54">
        <v>0</v>
      </c>
      <c r="G447" s="54">
        <v>0</v>
      </c>
      <c r="H447" s="55">
        <v>2850</v>
      </c>
      <c r="I447" s="62">
        <v>2850</v>
      </c>
    </row>
    <row r="448" spans="1:9" ht="15.75" thickBot="1" x14ac:dyDescent="0.3">
      <c r="A448" s="59" t="s">
        <v>593</v>
      </c>
      <c r="B448" s="50">
        <v>45960</v>
      </c>
      <c r="C448" s="50">
        <v>46022</v>
      </c>
      <c r="D448" s="51">
        <v>0</v>
      </c>
      <c r="E448" s="51">
        <v>0</v>
      </c>
      <c r="F448" s="51">
        <v>0</v>
      </c>
      <c r="G448" s="51">
        <v>0</v>
      </c>
      <c r="H448" s="51">
        <v>850</v>
      </c>
      <c r="I448" s="69">
        <v>850</v>
      </c>
    </row>
    <row r="449" spans="1:9" ht="15.75" thickBot="1" x14ac:dyDescent="0.3">
      <c r="A449" s="61" t="s">
        <v>601</v>
      </c>
      <c r="B449" s="53">
        <v>45960</v>
      </c>
      <c r="C449" s="53">
        <v>46173</v>
      </c>
      <c r="D449" s="54">
        <v>0</v>
      </c>
      <c r="E449" s="54">
        <v>0</v>
      </c>
      <c r="F449" s="54">
        <v>0</v>
      </c>
      <c r="G449" s="54">
        <v>0</v>
      </c>
      <c r="H449" s="55">
        <v>1275</v>
      </c>
      <c r="I449" s="62">
        <v>1275</v>
      </c>
    </row>
    <row r="450" spans="1:9" ht="15.75" thickBot="1" x14ac:dyDescent="0.3">
      <c r="A450" s="59" t="s">
        <v>594</v>
      </c>
      <c r="B450" s="50">
        <v>45960</v>
      </c>
      <c r="C450" s="50">
        <v>46022</v>
      </c>
      <c r="D450" s="51">
        <v>0</v>
      </c>
      <c r="E450" s="51">
        <v>0</v>
      </c>
      <c r="F450" s="51">
        <v>0</v>
      </c>
      <c r="G450" s="51">
        <v>0</v>
      </c>
      <c r="H450" s="51">
        <v>850</v>
      </c>
      <c r="I450" s="69">
        <v>850</v>
      </c>
    </row>
    <row r="451" spans="1:9" ht="15.75" thickBot="1" x14ac:dyDescent="0.3">
      <c r="A451" s="61" t="s">
        <v>313</v>
      </c>
      <c r="B451" s="53">
        <v>45960</v>
      </c>
      <c r="C451" s="53">
        <v>46022</v>
      </c>
      <c r="D451" s="54">
        <v>0</v>
      </c>
      <c r="E451" s="54">
        <v>0</v>
      </c>
      <c r="F451" s="54">
        <v>0</v>
      </c>
      <c r="G451" s="54">
        <v>0</v>
      </c>
      <c r="H451" s="55">
        <v>2260</v>
      </c>
      <c r="I451" s="62">
        <v>2260</v>
      </c>
    </row>
    <row r="452" spans="1:9" ht="15.75" thickBot="1" x14ac:dyDescent="0.3">
      <c r="A452" s="59" t="s">
        <v>315</v>
      </c>
      <c r="B452" s="50">
        <v>45960</v>
      </c>
      <c r="C452" s="50">
        <v>46022</v>
      </c>
      <c r="D452" s="51">
        <v>0</v>
      </c>
      <c r="E452" s="51">
        <v>0</v>
      </c>
      <c r="F452" s="51">
        <v>0</v>
      </c>
      <c r="G452" s="51">
        <v>0</v>
      </c>
      <c r="H452" s="52">
        <v>1425</v>
      </c>
      <c r="I452" s="60">
        <v>1425</v>
      </c>
    </row>
    <row r="453" spans="1:9" ht="15.75" thickBot="1" x14ac:dyDescent="0.3">
      <c r="A453" s="61" t="s">
        <v>316</v>
      </c>
      <c r="B453" s="53">
        <v>45960</v>
      </c>
      <c r="C453" s="53">
        <v>46173</v>
      </c>
      <c r="D453" s="54">
        <v>0</v>
      </c>
      <c r="E453" s="54">
        <v>0</v>
      </c>
      <c r="F453" s="54">
        <v>0</v>
      </c>
      <c r="G453" s="54">
        <v>0</v>
      </c>
      <c r="H453" s="55">
        <v>6000</v>
      </c>
      <c r="I453" s="62">
        <v>6000</v>
      </c>
    </row>
    <row r="454" spans="1:9" ht="15.75" thickBot="1" x14ac:dyDescent="0.3">
      <c r="A454" s="59" t="s">
        <v>317</v>
      </c>
      <c r="B454" s="50">
        <v>45960</v>
      </c>
      <c r="C454" s="50">
        <v>46022</v>
      </c>
      <c r="D454" s="51">
        <v>0</v>
      </c>
      <c r="E454" s="51">
        <v>0</v>
      </c>
      <c r="F454" s="51">
        <v>0</v>
      </c>
      <c r="G454" s="51">
        <v>0</v>
      </c>
      <c r="H454" s="52">
        <v>4500</v>
      </c>
      <c r="I454" s="60">
        <v>4500</v>
      </c>
    </row>
    <row r="455" spans="1:9" ht="15.75" thickBot="1" x14ac:dyDescent="0.3">
      <c r="A455" s="61" t="s">
        <v>318</v>
      </c>
      <c r="B455" s="53">
        <v>45960</v>
      </c>
      <c r="C455" s="53">
        <v>46538</v>
      </c>
      <c r="D455" s="54">
        <v>0</v>
      </c>
      <c r="E455" s="54">
        <v>0</v>
      </c>
      <c r="F455" s="54">
        <v>0</v>
      </c>
      <c r="G455" s="54">
        <v>0</v>
      </c>
      <c r="H455" s="55">
        <v>2500</v>
      </c>
      <c r="I455" s="62">
        <v>2500</v>
      </c>
    </row>
    <row r="456" spans="1:9" ht="15.75" thickBot="1" x14ac:dyDescent="0.3">
      <c r="A456" s="59" t="s">
        <v>328</v>
      </c>
      <c r="B456" s="50">
        <v>45960</v>
      </c>
      <c r="C456" s="50">
        <v>46538</v>
      </c>
      <c r="D456" s="51">
        <v>0</v>
      </c>
      <c r="E456" s="51">
        <v>0</v>
      </c>
      <c r="F456" s="51">
        <v>0</v>
      </c>
      <c r="G456" s="51">
        <v>0</v>
      </c>
      <c r="H456" s="52">
        <v>6000</v>
      </c>
      <c r="I456" s="60">
        <v>6000</v>
      </c>
    </row>
    <row r="457" spans="1:9" ht="15.75" thickBot="1" x14ac:dyDescent="0.3">
      <c r="A457" s="61" t="s">
        <v>319</v>
      </c>
      <c r="B457" s="53">
        <v>45960</v>
      </c>
      <c r="C457" s="53">
        <v>46173</v>
      </c>
      <c r="D457" s="54">
        <v>0</v>
      </c>
      <c r="E457" s="54">
        <v>0</v>
      </c>
      <c r="F457" s="54">
        <v>0</v>
      </c>
      <c r="G457" s="54">
        <v>0</v>
      </c>
      <c r="H457" s="55">
        <v>2193.75</v>
      </c>
      <c r="I457" s="62">
        <v>2193.75</v>
      </c>
    </row>
    <row r="458" spans="1:9" ht="15.75" thickBot="1" x14ac:dyDescent="0.3">
      <c r="A458" s="59" t="s">
        <v>602</v>
      </c>
      <c r="B458" s="50">
        <v>45960</v>
      </c>
      <c r="C458" s="50">
        <v>46599</v>
      </c>
      <c r="D458" s="51">
        <v>0</v>
      </c>
      <c r="E458" s="51">
        <v>0</v>
      </c>
      <c r="F458" s="51">
        <v>0</v>
      </c>
      <c r="G458" s="51">
        <v>0</v>
      </c>
      <c r="H458" s="52">
        <v>3200</v>
      </c>
      <c r="I458" s="60">
        <v>3200</v>
      </c>
    </row>
    <row r="459" spans="1:9" ht="15.75" thickBot="1" x14ac:dyDescent="0.3">
      <c r="A459" s="61" t="s">
        <v>598</v>
      </c>
      <c r="B459" s="53">
        <v>45960</v>
      </c>
      <c r="C459" s="53">
        <v>45991</v>
      </c>
      <c r="D459" s="54">
        <v>0</v>
      </c>
      <c r="E459" s="54">
        <v>0</v>
      </c>
      <c r="F459" s="54">
        <v>0</v>
      </c>
      <c r="G459" s="54">
        <v>0</v>
      </c>
      <c r="H459" s="55">
        <v>1567.5</v>
      </c>
      <c r="I459" s="62">
        <v>1567.5</v>
      </c>
    </row>
    <row r="460" spans="1:9" ht="15.75" thickBot="1" x14ac:dyDescent="0.3">
      <c r="A460" s="59" t="s">
        <v>321</v>
      </c>
      <c r="B460" s="50">
        <v>45960</v>
      </c>
      <c r="C460" s="50">
        <v>46538</v>
      </c>
      <c r="D460" s="51">
        <v>0</v>
      </c>
      <c r="E460" s="51">
        <v>0</v>
      </c>
      <c r="F460" s="51">
        <v>0</v>
      </c>
      <c r="G460" s="51">
        <v>0</v>
      </c>
      <c r="H460" s="52">
        <v>4500</v>
      </c>
      <c r="I460" s="60">
        <v>4500</v>
      </c>
    </row>
    <row r="461" spans="1:9" ht="15.75" thickBot="1" x14ac:dyDescent="0.3">
      <c r="A461" s="61" t="s">
        <v>456</v>
      </c>
      <c r="B461" s="53">
        <v>45960</v>
      </c>
      <c r="C461" s="53">
        <v>46022</v>
      </c>
      <c r="D461" s="54">
        <v>0</v>
      </c>
      <c r="E461" s="54">
        <v>0</v>
      </c>
      <c r="F461" s="54">
        <v>0</v>
      </c>
      <c r="G461" s="54">
        <v>0</v>
      </c>
      <c r="H461" s="55">
        <v>1125</v>
      </c>
      <c r="I461" s="62">
        <v>1125</v>
      </c>
    </row>
    <row r="462" spans="1:9" ht="15.75" thickBot="1" x14ac:dyDescent="0.3">
      <c r="A462" s="59" t="s">
        <v>323</v>
      </c>
      <c r="B462" s="50">
        <v>45960</v>
      </c>
      <c r="C462" s="50">
        <v>46142</v>
      </c>
      <c r="D462" s="51">
        <v>0</v>
      </c>
      <c r="E462" s="51">
        <v>0</v>
      </c>
      <c r="F462" s="51">
        <v>0</v>
      </c>
      <c r="G462" s="51">
        <v>0</v>
      </c>
      <c r="H462" s="52">
        <v>7500</v>
      </c>
      <c r="I462" s="60">
        <v>7500</v>
      </c>
    </row>
    <row r="463" spans="1:9" ht="15.75" thickBot="1" x14ac:dyDescent="0.3">
      <c r="A463" s="61" t="s">
        <v>457</v>
      </c>
      <c r="B463" s="53">
        <v>45960</v>
      </c>
      <c r="C463" s="53">
        <v>46173</v>
      </c>
      <c r="D463" s="54">
        <v>0</v>
      </c>
      <c r="E463" s="54">
        <v>0</v>
      </c>
      <c r="F463" s="54">
        <v>0</v>
      </c>
      <c r="G463" s="54">
        <v>0</v>
      </c>
      <c r="H463" s="55">
        <v>1820</v>
      </c>
      <c r="I463" s="62">
        <v>1820</v>
      </c>
    </row>
    <row r="464" spans="1:9" ht="15.75" thickBot="1" x14ac:dyDescent="0.3">
      <c r="A464" s="59" t="s">
        <v>324</v>
      </c>
      <c r="B464" s="50">
        <v>45960</v>
      </c>
      <c r="C464" s="50">
        <v>46295</v>
      </c>
      <c r="D464" s="51">
        <v>0</v>
      </c>
      <c r="E464" s="51">
        <v>0</v>
      </c>
      <c r="F464" s="51">
        <v>0</v>
      </c>
      <c r="G464" s="51">
        <v>0</v>
      </c>
      <c r="H464" s="52">
        <v>4050</v>
      </c>
      <c r="I464" s="60">
        <v>4050</v>
      </c>
    </row>
    <row r="465" spans="1:9" ht="15.75" thickBot="1" x14ac:dyDescent="0.3">
      <c r="A465" s="113" t="s">
        <v>245</v>
      </c>
      <c r="B465" s="114"/>
      <c r="C465" s="115"/>
      <c r="D465" s="56">
        <v>0</v>
      </c>
      <c r="E465" s="56">
        <v>0</v>
      </c>
      <c r="F465" s="56">
        <v>0</v>
      </c>
      <c r="G465" s="56">
        <v>0</v>
      </c>
      <c r="H465" s="57">
        <v>263773.62</v>
      </c>
      <c r="I465" s="63">
        <v>263773.62</v>
      </c>
    </row>
    <row r="466" spans="1:9" ht="21" customHeight="1" thickBot="1" x14ac:dyDescent="0.3">
      <c r="A466" s="131" t="s">
        <v>477</v>
      </c>
      <c r="B466" s="132"/>
      <c r="C466" s="132"/>
      <c r="D466" s="132"/>
      <c r="E466" s="132"/>
      <c r="F466" s="132"/>
      <c r="G466" s="132"/>
      <c r="H466" s="132"/>
      <c r="I466" s="133"/>
    </row>
    <row r="467" spans="1:9" ht="15.75" thickBot="1" x14ac:dyDescent="0.3">
      <c r="A467" s="61" t="s">
        <v>267</v>
      </c>
      <c r="B467" s="53">
        <v>45989</v>
      </c>
      <c r="C467" s="53">
        <v>46173</v>
      </c>
      <c r="D467" s="54">
        <v>0</v>
      </c>
      <c r="E467" s="54">
        <v>0</v>
      </c>
      <c r="F467" s="54">
        <v>0</v>
      </c>
      <c r="G467" s="54">
        <v>0</v>
      </c>
      <c r="H467" s="55">
        <v>3375</v>
      </c>
      <c r="I467" s="62">
        <v>3375</v>
      </c>
    </row>
    <row r="468" spans="1:9" ht="15.75" thickBot="1" x14ac:dyDescent="0.3">
      <c r="A468" s="59" t="s">
        <v>268</v>
      </c>
      <c r="B468" s="50">
        <v>45989</v>
      </c>
      <c r="C468" s="50">
        <v>46022</v>
      </c>
      <c r="D468" s="51">
        <v>0</v>
      </c>
      <c r="E468" s="51">
        <v>0</v>
      </c>
      <c r="F468" s="51">
        <v>0</v>
      </c>
      <c r="G468" s="51">
        <v>0</v>
      </c>
      <c r="H468" s="52">
        <v>2580</v>
      </c>
      <c r="I468" s="60">
        <v>2580</v>
      </c>
    </row>
    <row r="469" spans="1:9" ht="15.75" thickBot="1" x14ac:dyDescent="0.3">
      <c r="A469" s="61" t="s">
        <v>269</v>
      </c>
      <c r="B469" s="53">
        <v>45989</v>
      </c>
      <c r="C469" s="53">
        <v>46538</v>
      </c>
      <c r="D469" s="54">
        <v>0</v>
      </c>
      <c r="E469" s="54">
        <v>0</v>
      </c>
      <c r="F469" s="54">
        <v>0</v>
      </c>
      <c r="G469" s="54">
        <v>0</v>
      </c>
      <c r="H469" s="55">
        <v>3375</v>
      </c>
      <c r="I469" s="62">
        <v>3375</v>
      </c>
    </row>
    <row r="470" spans="1:9" ht="15.75" thickBot="1" x14ac:dyDescent="0.3">
      <c r="A470" s="59" t="s">
        <v>270</v>
      </c>
      <c r="B470" s="50">
        <v>45989</v>
      </c>
      <c r="C470" s="50">
        <v>46538</v>
      </c>
      <c r="D470" s="51">
        <v>0</v>
      </c>
      <c r="E470" s="51">
        <v>0</v>
      </c>
      <c r="F470" s="51">
        <v>0</v>
      </c>
      <c r="G470" s="51">
        <v>0</v>
      </c>
      <c r="H470" s="52">
        <v>6000</v>
      </c>
      <c r="I470" s="60">
        <v>6000</v>
      </c>
    </row>
    <row r="471" spans="1:9" ht="15.75" thickBot="1" x14ac:dyDescent="0.3">
      <c r="A471" s="61" t="s">
        <v>271</v>
      </c>
      <c r="B471" s="53">
        <v>45989</v>
      </c>
      <c r="C471" s="53">
        <v>46173</v>
      </c>
      <c r="D471" s="54">
        <v>0</v>
      </c>
      <c r="E471" s="54">
        <v>0</v>
      </c>
      <c r="F471" s="54">
        <v>0</v>
      </c>
      <c r="G471" s="54">
        <v>0</v>
      </c>
      <c r="H471" s="54">
        <v>712.5</v>
      </c>
      <c r="I471" s="70">
        <v>712.5</v>
      </c>
    </row>
    <row r="472" spans="1:9" ht="15.75" thickBot="1" x14ac:dyDescent="0.3">
      <c r="A472" s="59" t="s">
        <v>272</v>
      </c>
      <c r="B472" s="50">
        <v>45989</v>
      </c>
      <c r="C472" s="50">
        <v>46173</v>
      </c>
      <c r="D472" s="51">
        <v>0</v>
      </c>
      <c r="E472" s="51">
        <v>0</v>
      </c>
      <c r="F472" s="51">
        <v>0</v>
      </c>
      <c r="G472" s="51">
        <v>0</v>
      </c>
      <c r="H472" s="52">
        <v>3375</v>
      </c>
      <c r="I472" s="60">
        <v>3375</v>
      </c>
    </row>
    <row r="473" spans="1:9" ht="15.75" thickBot="1" x14ac:dyDescent="0.3">
      <c r="A473" s="61" t="s">
        <v>325</v>
      </c>
      <c r="B473" s="53">
        <v>45989</v>
      </c>
      <c r="C473" s="53">
        <v>46173</v>
      </c>
      <c r="D473" s="54">
        <v>0</v>
      </c>
      <c r="E473" s="54">
        <v>0</v>
      </c>
      <c r="F473" s="54">
        <v>0</v>
      </c>
      <c r="G473" s="54">
        <v>0</v>
      </c>
      <c r="H473" s="55">
        <v>2500</v>
      </c>
      <c r="I473" s="62">
        <v>2500</v>
      </c>
    </row>
    <row r="474" spans="1:9" ht="15.75" thickBot="1" x14ac:dyDescent="0.3">
      <c r="A474" s="59" t="s">
        <v>459</v>
      </c>
      <c r="B474" s="50">
        <v>45989</v>
      </c>
      <c r="C474" s="50">
        <v>46173</v>
      </c>
      <c r="D474" s="51">
        <v>0</v>
      </c>
      <c r="E474" s="51">
        <v>0</v>
      </c>
      <c r="F474" s="51">
        <v>0</v>
      </c>
      <c r="G474" s="51">
        <v>0</v>
      </c>
      <c r="H474" s="52">
        <v>4000</v>
      </c>
      <c r="I474" s="60">
        <v>4000</v>
      </c>
    </row>
    <row r="475" spans="1:9" ht="15.75" thickBot="1" x14ac:dyDescent="0.3">
      <c r="A475" s="61" t="s">
        <v>448</v>
      </c>
      <c r="B475" s="53">
        <v>45989</v>
      </c>
      <c r="C475" s="53">
        <v>46538</v>
      </c>
      <c r="D475" s="54">
        <v>0</v>
      </c>
      <c r="E475" s="54">
        <v>0</v>
      </c>
      <c r="F475" s="54">
        <v>0</v>
      </c>
      <c r="G475" s="54">
        <v>0</v>
      </c>
      <c r="H475" s="55">
        <v>3375</v>
      </c>
      <c r="I475" s="62">
        <v>3375</v>
      </c>
    </row>
    <row r="476" spans="1:9" ht="15.75" thickBot="1" x14ac:dyDescent="0.3">
      <c r="A476" s="59" t="s">
        <v>273</v>
      </c>
      <c r="B476" s="50">
        <v>45989</v>
      </c>
      <c r="C476" s="50">
        <v>45989</v>
      </c>
      <c r="D476" s="51">
        <v>0</v>
      </c>
      <c r="E476" s="51">
        <v>0</v>
      </c>
      <c r="F476" s="51">
        <v>0</v>
      </c>
      <c r="G476" s="51">
        <v>0</v>
      </c>
      <c r="H476" s="52">
        <v>2280</v>
      </c>
      <c r="I476" s="60">
        <v>2280</v>
      </c>
    </row>
    <row r="477" spans="1:9" ht="15.75" thickBot="1" x14ac:dyDescent="0.3">
      <c r="A477" s="61" t="s">
        <v>274</v>
      </c>
      <c r="B477" s="53">
        <v>45989</v>
      </c>
      <c r="C477" s="53">
        <v>46142</v>
      </c>
      <c r="D477" s="54">
        <v>0</v>
      </c>
      <c r="E477" s="54">
        <v>0</v>
      </c>
      <c r="F477" s="54">
        <v>0</v>
      </c>
      <c r="G477" s="54">
        <v>0</v>
      </c>
      <c r="H477" s="55">
        <v>5000</v>
      </c>
      <c r="I477" s="62">
        <v>5000</v>
      </c>
    </row>
    <row r="478" spans="1:9" ht="15.75" thickBot="1" x14ac:dyDescent="0.3">
      <c r="A478" s="59" t="s">
        <v>276</v>
      </c>
      <c r="B478" s="50">
        <v>45989</v>
      </c>
      <c r="C478" s="50">
        <v>46538</v>
      </c>
      <c r="D478" s="51">
        <v>0</v>
      </c>
      <c r="E478" s="51">
        <v>0</v>
      </c>
      <c r="F478" s="51">
        <v>0</v>
      </c>
      <c r="G478" s="51">
        <v>0</v>
      </c>
      <c r="H478" s="52">
        <v>2280</v>
      </c>
      <c r="I478" s="60">
        <v>2280</v>
      </c>
    </row>
    <row r="479" spans="1:9" ht="15.75" thickBot="1" x14ac:dyDescent="0.3">
      <c r="A479" s="61" t="s">
        <v>449</v>
      </c>
      <c r="B479" s="53">
        <v>45989</v>
      </c>
      <c r="C479" s="53">
        <v>46295</v>
      </c>
      <c r="D479" s="54">
        <v>0</v>
      </c>
      <c r="E479" s="54">
        <v>0</v>
      </c>
      <c r="F479" s="54">
        <v>0</v>
      </c>
      <c r="G479" s="54">
        <v>0</v>
      </c>
      <c r="H479" s="55">
        <v>2850</v>
      </c>
      <c r="I479" s="62">
        <v>2850</v>
      </c>
    </row>
    <row r="480" spans="1:9" ht="15.75" thickBot="1" x14ac:dyDescent="0.3">
      <c r="A480" s="59" t="s">
        <v>280</v>
      </c>
      <c r="B480" s="50">
        <v>45989</v>
      </c>
      <c r="C480" s="50">
        <v>46142</v>
      </c>
      <c r="D480" s="51">
        <v>0</v>
      </c>
      <c r="E480" s="51">
        <v>0</v>
      </c>
      <c r="F480" s="51">
        <v>0</v>
      </c>
      <c r="G480" s="51">
        <v>0</v>
      </c>
      <c r="H480" s="52">
        <v>2850</v>
      </c>
      <c r="I480" s="60">
        <v>2850</v>
      </c>
    </row>
    <row r="481" spans="1:9" ht="15.75" thickBot="1" x14ac:dyDescent="0.3">
      <c r="A481" s="61" t="s">
        <v>281</v>
      </c>
      <c r="B481" s="53">
        <v>45989</v>
      </c>
      <c r="C481" s="53">
        <v>46142</v>
      </c>
      <c r="D481" s="54">
        <v>0</v>
      </c>
      <c r="E481" s="54">
        <v>0</v>
      </c>
      <c r="F481" s="54">
        <v>0</v>
      </c>
      <c r="G481" s="54">
        <v>0</v>
      </c>
      <c r="H481" s="55">
        <v>2700</v>
      </c>
      <c r="I481" s="62">
        <v>2700</v>
      </c>
    </row>
    <row r="482" spans="1:9" ht="15.75" thickBot="1" x14ac:dyDescent="0.3">
      <c r="A482" s="59" t="s">
        <v>282</v>
      </c>
      <c r="B482" s="50">
        <v>45989</v>
      </c>
      <c r="C482" s="50">
        <v>46538</v>
      </c>
      <c r="D482" s="51">
        <v>0</v>
      </c>
      <c r="E482" s="51">
        <v>0</v>
      </c>
      <c r="F482" s="51">
        <v>0</v>
      </c>
      <c r="G482" s="51">
        <v>0</v>
      </c>
      <c r="H482" s="52">
        <v>2280</v>
      </c>
      <c r="I482" s="60">
        <v>2280</v>
      </c>
    </row>
    <row r="483" spans="1:9" ht="15.75" thickBot="1" x14ac:dyDescent="0.3">
      <c r="A483" s="61" t="s">
        <v>283</v>
      </c>
      <c r="B483" s="53">
        <v>45989</v>
      </c>
      <c r="C483" s="53">
        <v>46173</v>
      </c>
      <c r="D483" s="54">
        <v>0</v>
      </c>
      <c r="E483" s="54">
        <v>0</v>
      </c>
      <c r="F483" s="54">
        <v>0</v>
      </c>
      <c r="G483" s="54">
        <v>0</v>
      </c>
      <c r="H483" s="55">
        <v>1462.5</v>
      </c>
      <c r="I483" s="62">
        <v>1462.5</v>
      </c>
    </row>
    <row r="484" spans="1:9" ht="15.75" thickBot="1" x14ac:dyDescent="0.3">
      <c r="A484" s="59" t="s">
        <v>603</v>
      </c>
      <c r="B484" s="50">
        <v>45989</v>
      </c>
      <c r="C484" s="50">
        <v>46599</v>
      </c>
      <c r="D484" s="51">
        <v>0</v>
      </c>
      <c r="E484" s="51">
        <v>0</v>
      </c>
      <c r="F484" s="51">
        <v>0</v>
      </c>
      <c r="G484" s="51">
        <v>0</v>
      </c>
      <c r="H484" s="52">
        <v>6000</v>
      </c>
      <c r="I484" s="60">
        <v>6000</v>
      </c>
    </row>
    <row r="485" spans="1:9" ht="15.75" thickBot="1" x14ac:dyDescent="0.3">
      <c r="A485" s="61" t="s">
        <v>451</v>
      </c>
      <c r="B485" s="53">
        <v>45989</v>
      </c>
      <c r="C485" s="53">
        <v>46173</v>
      </c>
      <c r="D485" s="54">
        <v>0</v>
      </c>
      <c r="E485" s="54">
        <v>0</v>
      </c>
      <c r="F485" s="54">
        <v>0</v>
      </c>
      <c r="G485" s="54">
        <v>0</v>
      </c>
      <c r="H485" s="55">
        <v>2250</v>
      </c>
      <c r="I485" s="62">
        <v>2250</v>
      </c>
    </row>
    <row r="486" spans="1:9" ht="15.75" thickBot="1" x14ac:dyDescent="0.3">
      <c r="A486" s="59" t="s">
        <v>285</v>
      </c>
      <c r="B486" s="50">
        <v>45989</v>
      </c>
      <c r="C486" s="50">
        <v>46173</v>
      </c>
      <c r="D486" s="51">
        <v>0</v>
      </c>
      <c r="E486" s="51">
        <v>0</v>
      </c>
      <c r="F486" s="51">
        <v>0</v>
      </c>
      <c r="G486" s="51">
        <v>0</v>
      </c>
      <c r="H486" s="52">
        <v>6000</v>
      </c>
      <c r="I486" s="60">
        <v>6000</v>
      </c>
    </row>
    <row r="487" spans="1:9" ht="15.75" thickBot="1" x14ac:dyDescent="0.3">
      <c r="A487" s="61" t="s">
        <v>286</v>
      </c>
      <c r="B487" s="53">
        <v>45989</v>
      </c>
      <c r="C487" s="53">
        <v>46022</v>
      </c>
      <c r="D487" s="54">
        <v>0</v>
      </c>
      <c r="E487" s="54">
        <v>0</v>
      </c>
      <c r="F487" s="54">
        <v>0</v>
      </c>
      <c r="G487" s="54">
        <v>0</v>
      </c>
      <c r="H487" s="55">
        <v>2700</v>
      </c>
      <c r="I487" s="62">
        <v>2700</v>
      </c>
    </row>
    <row r="488" spans="1:9" ht="15.75" thickBot="1" x14ac:dyDescent="0.3">
      <c r="A488" s="59" t="s">
        <v>287</v>
      </c>
      <c r="B488" s="50">
        <v>45989</v>
      </c>
      <c r="C488" s="50">
        <v>46142</v>
      </c>
      <c r="D488" s="51">
        <v>0</v>
      </c>
      <c r="E488" s="51">
        <v>0</v>
      </c>
      <c r="F488" s="51">
        <v>0</v>
      </c>
      <c r="G488" s="51">
        <v>0</v>
      </c>
      <c r="H488" s="52">
        <v>2400</v>
      </c>
      <c r="I488" s="60">
        <v>2400</v>
      </c>
    </row>
    <row r="489" spans="1:9" ht="15.75" thickBot="1" x14ac:dyDescent="0.3">
      <c r="A489" s="61" t="s">
        <v>288</v>
      </c>
      <c r="B489" s="53">
        <v>45989</v>
      </c>
      <c r="C489" s="53">
        <v>46142</v>
      </c>
      <c r="D489" s="54">
        <v>0</v>
      </c>
      <c r="E489" s="54">
        <v>0</v>
      </c>
      <c r="F489" s="54">
        <v>0</v>
      </c>
      <c r="G489" s="54">
        <v>0</v>
      </c>
      <c r="H489" s="55">
        <v>4500</v>
      </c>
      <c r="I489" s="62">
        <v>4500</v>
      </c>
    </row>
    <row r="490" spans="1:9" ht="15.75" thickBot="1" x14ac:dyDescent="0.3">
      <c r="A490" s="59" t="s">
        <v>289</v>
      </c>
      <c r="B490" s="50">
        <v>45989</v>
      </c>
      <c r="C490" s="50">
        <v>46022</v>
      </c>
      <c r="D490" s="51">
        <v>0</v>
      </c>
      <c r="E490" s="51">
        <v>0</v>
      </c>
      <c r="F490" s="51">
        <v>0</v>
      </c>
      <c r="G490" s="51">
        <v>0</v>
      </c>
      <c r="H490" s="52">
        <v>6000</v>
      </c>
      <c r="I490" s="60">
        <v>6000</v>
      </c>
    </row>
    <row r="491" spans="1:9" ht="15.75" thickBot="1" x14ac:dyDescent="0.3">
      <c r="A491" s="61" t="s">
        <v>290</v>
      </c>
      <c r="B491" s="53">
        <v>45989</v>
      </c>
      <c r="C491" s="53">
        <v>46295</v>
      </c>
      <c r="D491" s="54">
        <v>0</v>
      </c>
      <c r="E491" s="54">
        <v>0</v>
      </c>
      <c r="F491" s="54">
        <v>0</v>
      </c>
      <c r="G491" s="54">
        <v>0</v>
      </c>
      <c r="H491" s="55">
        <v>2850</v>
      </c>
      <c r="I491" s="62">
        <v>2850</v>
      </c>
    </row>
    <row r="492" spans="1:9" ht="15.75" thickBot="1" x14ac:dyDescent="0.3">
      <c r="A492" s="59" t="s">
        <v>599</v>
      </c>
      <c r="B492" s="50">
        <v>45989</v>
      </c>
      <c r="C492" s="50">
        <v>46022</v>
      </c>
      <c r="D492" s="51">
        <v>0</v>
      </c>
      <c r="E492" s="51">
        <v>0</v>
      </c>
      <c r="F492" s="51">
        <v>0</v>
      </c>
      <c r="G492" s="51">
        <v>0</v>
      </c>
      <c r="H492" s="52">
        <v>2260</v>
      </c>
      <c r="I492" s="60">
        <v>2260</v>
      </c>
    </row>
    <row r="493" spans="1:9" ht="15.75" thickBot="1" x14ac:dyDescent="0.3">
      <c r="A493" s="61" t="s">
        <v>291</v>
      </c>
      <c r="B493" s="53">
        <v>45989</v>
      </c>
      <c r="C493" s="53">
        <v>46173</v>
      </c>
      <c r="D493" s="54">
        <v>0</v>
      </c>
      <c r="E493" s="54">
        <v>0</v>
      </c>
      <c r="F493" s="54">
        <v>0</v>
      </c>
      <c r="G493" s="54">
        <v>0</v>
      </c>
      <c r="H493" s="55">
        <v>11250</v>
      </c>
      <c r="I493" s="62">
        <v>11250</v>
      </c>
    </row>
    <row r="494" spans="1:9" ht="15.75" thickBot="1" x14ac:dyDescent="0.3">
      <c r="A494" s="59" t="s">
        <v>292</v>
      </c>
      <c r="B494" s="50">
        <v>45989</v>
      </c>
      <c r="C494" s="50">
        <v>46538</v>
      </c>
      <c r="D494" s="51">
        <v>0</v>
      </c>
      <c r="E494" s="51">
        <v>0</v>
      </c>
      <c r="F494" s="51">
        <v>0</v>
      </c>
      <c r="G494" s="51">
        <v>0</v>
      </c>
      <c r="H494" s="52">
        <v>6000</v>
      </c>
      <c r="I494" s="60">
        <v>6000</v>
      </c>
    </row>
    <row r="495" spans="1:9" ht="15.75" thickBot="1" x14ac:dyDescent="0.3">
      <c r="A495" s="61" t="s">
        <v>293</v>
      </c>
      <c r="B495" s="53">
        <v>45989</v>
      </c>
      <c r="C495" s="53">
        <v>46508</v>
      </c>
      <c r="D495" s="54">
        <v>0</v>
      </c>
      <c r="E495" s="54">
        <v>0</v>
      </c>
      <c r="F495" s="54">
        <v>0</v>
      </c>
      <c r="G495" s="54">
        <v>0</v>
      </c>
      <c r="H495" s="55">
        <v>3375</v>
      </c>
      <c r="I495" s="62">
        <v>3375</v>
      </c>
    </row>
    <row r="496" spans="1:9" ht="15.75" thickBot="1" x14ac:dyDescent="0.3">
      <c r="A496" s="59" t="s">
        <v>294</v>
      </c>
      <c r="B496" s="50">
        <v>45989</v>
      </c>
      <c r="C496" s="50">
        <v>46295</v>
      </c>
      <c r="D496" s="51">
        <v>0</v>
      </c>
      <c r="E496" s="51">
        <v>0</v>
      </c>
      <c r="F496" s="51">
        <v>0</v>
      </c>
      <c r="G496" s="51">
        <v>0</v>
      </c>
      <c r="H496" s="52">
        <v>4500</v>
      </c>
      <c r="I496" s="60">
        <v>4500</v>
      </c>
    </row>
    <row r="497" spans="1:9" ht="15.75" thickBot="1" x14ac:dyDescent="0.3">
      <c r="A497" s="61" t="s">
        <v>591</v>
      </c>
      <c r="B497" s="53">
        <v>45989</v>
      </c>
      <c r="C497" s="53">
        <v>46142</v>
      </c>
      <c r="D497" s="54">
        <v>0</v>
      </c>
      <c r="E497" s="54">
        <v>0</v>
      </c>
      <c r="F497" s="54">
        <v>0</v>
      </c>
      <c r="G497" s="54">
        <v>0</v>
      </c>
      <c r="H497" s="55">
        <v>2850</v>
      </c>
      <c r="I497" s="62">
        <v>2850</v>
      </c>
    </row>
    <row r="498" spans="1:9" ht="15.75" thickBot="1" x14ac:dyDescent="0.3">
      <c r="A498" s="59" t="s">
        <v>604</v>
      </c>
      <c r="B498" s="50">
        <v>45989</v>
      </c>
      <c r="C498" s="50">
        <v>46022</v>
      </c>
      <c r="D498" s="51">
        <v>0</v>
      </c>
      <c r="E498" s="51">
        <v>0</v>
      </c>
      <c r="F498" s="51">
        <v>0</v>
      </c>
      <c r="G498" s="51">
        <v>0</v>
      </c>
      <c r="H498" s="52">
        <v>2000</v>
      </c>
      <c r="I498" s="60">
        <v>2000</v>
      </c>
    </row>
    <row r="499" spans="1:9" ht="15.75" thickBot="1" x14ac:dyDescent="0.3">
      <c r="A499" s="61" t="s">
        <v>595</v>
      </c>
      <c r="B499" s="53">
        <v>45989</v>
      </c>
      <c r="C499" s="53">
        <v>46022</v>
      </c>
      <c r="D499" s="54">
        <v>0</v>
      </c>
      <c r="E499" s="54">
        <v>0</v>
      </c>
      <c r="F499" s="54">
        <v>0</v>
      </c>
      <c r="G499" s="54">
        <v>0</v>
      </c>
      <c r="H499" s="55">
        <v>1700</v>
      </c>
      <c r="I499" s="62">
        <v>1700</v>
      </c>
    </row>
    <row r="500" spans="1:9" ht="15.75" thickBot="1" x14ac:dyDescent="0.3">
      <c r="A500" s="59" t="s">
        <v>296</v>
      </c>
      <c r="B500" s="50">
        <v>45989</v>
      </c>
      <c r="C500" s="50">
        <v>46022</v>
      </c>
      <c r="D500" s="51">
        <v>0</v>
      </c>
      <c r="E500" s="51">
        <v>0</v>
      </c>
      <c r="F500" s="51">
        <v>0</v>
      </c>
      <c r="G500" s="51">
        <v>0</v>
      </c>
      <c r="H500" s="51">
        <v>534.37</v>
      </c>
      <c r="I500" s="69">
        <v>534.37</v>
      </c>
    </row>
    <row r="501" spans="1:9" ht="15.75" thickBot="1" x14ac:dyDescent="0.3">
      <c r="A501" s="61" t="s">
        <v>297</v>
      </c>
      <c r="B501" s="53">
        <v>45989</v>
      </c>
      <c r="C501" s="53">
        <v>46022</v>
      </c>
      <c r="D501" s="54">
        <v>0</v>
      </c>
      <c r="E501" s="54">
        <v>0</v>
      </c>
      <c r="F501" s="54">
        <v>0</v>
      </c>
      <c r="G501" s="54">
        <v>0</v>
      </c>
      <c r="H501" s="55">
        <v>4406.25</v>
      </c>
      <c r="I501" s="62">
        <v>4406.25</v>
      </c>
    </row>
    <row r="502" spans="1:9" ht="15.75" thickBot="1" x14ac:dyDescent="0.3">
      <c r="A502" s="59" t="s">
        <v>298</v>
      </c>
      <c r="B502" s="50">
        <v>45989</v>
      </c>
      <c r="C502" s="50">
        <v>46295</v>
      </c>
      <c r="D502" s="51">
        <v>0</v>
      </c>
      <c r="E502" s="51">
        <v>0</v>
      </c>
      <c r="F502" s="51">
        <v>0</v>
      </c>
      <c r="G502" s="51">
        <v>0</v>
      </c>
      <c r="H502" s="52">
        <v>3378</v>
      </c>
      <c r="I502" s="60">
        <v>3378</v>
      </c>
    </row>
    <row r="503" spans="1:9" ht="15.75" thickBot="1" x14ac:dyDescent="0.3">
      <c r="A503" s="61" t="s">
        <v>299</v>
      </c>
      <c r="B503" s="53">
        <v>45989</v>
      </c>
      <c r="C503" s="53">
        <v>46142</v>
      </c>
      <c r="D503" s="54">
        <v>0</v>
      </c>
      <c r="E503" s="54">
        <v>0</v>
      </c>
      <c r="F503" s="54">
        <v>0</v>
      </c>
      <c r="G503" s="54">
        <v>0</v>
      </c>
      <c r="H503" s="55">
        <v>4500</v>
      </c>
      <c r="I503" s="62">
        <v>4500</v>
      </c>
    </row>
    <row r="504" spans="1:9" ht="15.75" thickBot="1" x14ac:dyDescent="0.3">
      <c r="A504" s="59" t="s">
        <v>300</v>
      </c>
      <c r="B504" s="50">
        <v>45989</v>
      </c>
      <c r="C504" s="50">
        <v>46295</v>
      </c>
      <c r="D504" s="51">
        <v>0</v>
      </c>
      <c r="E504" s="51">
        <v>0</v>
      </c>
      <c r="F504" s="51">
        <v>0</v>
      </c>
      <c r="G504" s="51">
        <v>0</v>
      </c>
      <c r="H504" s="52">
        <v>4000</v>
      </c>
      <c r="I504" s="60">
        <v>4000</v>
      </c>
    </row>
    <row r="505" spans="1:9" ht="15.75" thickBot="1" x14ac:dyDescent="0.3">
      <c r="A505" s="61" t="s">
        <v>301</v>
      </c>
      <c r="B505" s="53">
        <v>45989</v>
      </c>
      <c r="C505" s="53">
        <v>46295</v>
      </c>
      <c r="D505" s="54">
        <v>0</v>
      </c>
      <c r="E505" s="54">
        <v>0</v>
      </c>
      <c r="F505" s="54">
        <v>0</v>
      </c>
      <c r="G505" s="54">
        <v>0</v>
      </c>
      <c r="H505" s="55">
        <v>5062.5</v>
      </c>
      <c r="I505" s="62">
        <v>5062.5</v>
      </c>
    </row>
    <row r="506" spans="1:9" ht="15.75" thickBot="1" x14ac:dyDescent="0.3">
      <c r="A506" s="59" t="s">
        <v>302</v>
      </c>
      <c r="B506" s="50">
        <v>45989</v>
      </c>
      <c r="C506" s="50">
        <v>46022</v>
      </c>
      <c r="D506" s="51">
        <v>0</v>
      </c>
      <c r="E506" s="51">
        <v>0</v>
      </c>
      <c r="F506" s="51">
        <v>0</v>
      </c>
      <c r="G506" s="51">
        <v>0</v>
      </c>
      <c r="H506" s="52">
        <v>3200</v>
      </c>
      <c r="I506" s="60">
        <v>3200</v>
      </c>
    </row>
    <row r="507" spans="1:9" ht="15.75" thickBot="1" x14ac:dyDescent="0.3">
      <c r="A507" s="61" t="s">
        <v>303</v>
      </c>
      <c r="B507" s="53">
        <v>45989</v>
      </c>
      <c r="C507" s="53">
        <v>46295</v>
      </c>
      <c r="D507" s="54">
        <v>0</v>
      </c>
      <c r="E507" s="54">
        <v>0</v>
      </c>
      <c r="F507" s="54">
        <v>0</v>
      </c>
      <c r="G507" s="54">
        <v>0</v>
      </c>
      <c r="H507" s="55">
        <v>5100</v>
      </c>
      <c r="I507" s="62">
        <v>5100</v>
      </c>
    </row>
    <row r="508" spans="1:9" ht="15.75" thickBot="1" x14ac:dyDescent="0.3">
      <c r="A508" s="59" t="s">
        <v>304</v>
      </c>
      <c r="B508" s="50">
        <v>45989</v>
      </c>
      <c r="C508" s="50">
        <v>46022</v>
      </c>
      <c r="D508" s="51">
        <v>0</v>
      </c>
      <c r="E508" s="51">
        <v>0</v>
      </c>
      <c r="F508" s="51">
        <v>0</v>
      </c>
      <c r="G508" s="51">
        <v>0</v>
      </c>
      <c r="H508" s="52">
        <v>1125</v>
      </c>
      <c r="I508" s="60">
        <v>1125</v>
      </c>
    </row>
    <row r="509" spans="1:9" ht="15.75" thickBot="1" x14ac:dyDescent="0.3">
      <c r="A509" s="61" t="s">
        <v>462</v>
      </c>
      <c r="B509" s="53">
        <v>45989</v>
      </c>
      <c r="C509" s="53">
        <v>46022</v>
      </c>
      <c r="D509" s="54">
        <v>0</v>
      </c>
      <c r="E509" s="54">
        <v>0</v>
      </c>
      <c r="F509" s="54">
        <v>0</v>
      </c>
      <c r="G509" s="54">
        <v>0</v>
      </c>
      <c r="H509" s="55">
        <v>3431.25</v>
      </c>
      <c r="I509" s="62">
        <v>3431.25</v>
      </c>
    </row>
    <row r="510" spans="1:9" ht="15.75" thickBot="1" x14ac:dyDescent="0.3">
      <c r="A510" s="59" t="s">
        <v>332</v>
      </c>
      <c r="B510" s="50">
        <v>45989</v>
      </c>
      <c r="C510" s="50">
        <v>46173</v>
      </c>
      <c r="D510" s="51">
        <v>0</v>
      </c>
      <c r="E510" s="51">
        <v>0</v>
      </c>
      <c r="F510" s="51">
        <v>0</v>
      </c>
      <c r="G510" s="51">
        <v>0</v>
      </c>
      <c r="H510" s="52">
        <v>1062.5</v>
      </c>
      <c r="I510" s="60">
        <v>1062.5</v>
      </c>
    </row>
    <row r="511" spans="1:9" ht="15.75" thickBot="1" x14ac:dyDescent="0.3">
      <c r="A511" s="61" t="s">
        <v>452</v>
      </c>
      <c r="B511" s="53">
        <v>45989</v>
      </c>
      <c r="C511" s="53">
        <v>46173</v>
      </c>
      <c r="D511" s="54">
        <v>0</v>
      </c>
      <c r="E511" s="54">
        <v>0</v>
      </c>
      <c r="F511" s="54">
        <v>0</v>
      </c>
      <c r="G511" s="54">
        <v>0</v>
      </c>
      <c r="H511" s="55">
        <v>1200</v>
      </c>
      <c r="I511" s="62">
        <v>1200</v>
      </c>
    </row>
    <row r="512" spans="1:9" ht="15.75" thickBot="1" x14ac:dyDescent="0.3">
      <c r="A512" s="59" t="s">
        <v>52</v>
      </c>
      <c r="B512" s="50">
        <v>45989</v>
      </c>
      <c r="C512" s="50">
        <v>46173</v>
      </c>
      <c r="D512" s="51">
        <v>0</v>
      </c>
      <c r="E512" s="51">
        <v>0</v>
      </c>
      <c r="F512" s="51">
        <v>0</v>
      </c>
      <c r="G512" s="51">
        <v>0</v>
      </c>
      <c r="H512" s="52">
        <v>2000</v>
      </c>
      <c r="I512" s="60">
        <v>2000</v>
      </c>
    </row>
    <row r="513" spans="1:9" ht="15.75" thickBot="1" x14ac:dyDescent="0.3">
      <c r="A513" s="61" t="s">
        <v>333</v>
      </c>
      <c r="B513" s="53">
        <v>45989</v>
      </c>
      <c r="C513" s="53">
        <v>46173</v>
      </c>
      <c r="D513" s="54">
        <v>0</v>
      </c>
      <c r="E513" s="54">
        <v>0</v>
      </c>
      <c r="F513" s="54">
        <v>0</v>
      </c>
      <c r="G513" s="54">
        <v>0</v>
      </c>
      <c r="H513" s="54">
        <v>850</v>
      </c>
      <c r="I513" s="70">
        <v>850</v>
      </c>
    </row>
    <row r="514" spans="1:9" ht="15.75" thickBot="1" x14ac:dyDescent="0.3">
      <c r="A514" s="59" t="s">
        <v>333</v>
      </c>
      <c r="B514" s="50">
        <v>45989</v>
      </c>
      <c r="C514" s="50">
        <v>46173</v>
      </c>
      <c r="D514" s="51">
        <v>0</v>
      </c>
      <c r="E514" s="51">
        <v>0</v>
      </c>
      <c r="F514" s="51">
        <v>0</v>
      </c>
      <c r="G514" s="51">
        <v>0</v>
      </c>
      <c r="H514" s="51">
        <v>425</v>
      </c>
      <c r="I514" s="69">
        <v>425</v>
      </c>
    </row>
    <row r="515" spans="1:9" ht="15.75" thickBot="1" x14ac:dyDescent="0.3">
      <c r="A515" s="61" t="s">
        <v>606</v>
      </c>
      <c r="B515" s="53">
        <v>45989</v>
      </c>
      <c r="C515" s="53">
        <v>46022</v>
      </c>
      <c r="D515" s="54">
        <v>0</v>
      </c>
      <c r="E515" s="54">
        <v>0</v>
      </c>
      <c r="F515" s="54">
        <v>0</v>
      </c>
      <c r="G515" s="54">
        <v>0</v>
      </c>
      <c r="H515" s="55">
        <v>2850</v>
      </c>
      <c r="I515" s="62">
        <v>2850</v>
      </c>
    </row>
    <row r="516" spans="1:9" ht="15.75" thickBot="1" x14ac:dyDescent="0.3">
      <c r="A516" s="59" t="s">
        <v>326</v>
      </c>
      <c r="B516" s="50">
        <v>45989</v>
      </c>
      <c r="C516" s="50">
        <v>46538</v>
      </c>
      <c r="D516" s="51">
        <v>0</v>
      </c>
      <c r="E516" s="51">
        <v>0</v>
      </c>
      <c r="F516" s="51">
        <v>0</v>
      </c>
      <c r="G516" s="51">
        <v>0</v>
      </c>
      <c r="H516" s="52">
        <v>3375</v>
      </c>
      <c r="I516" s="60">
        <v>3375</v>
      </c>
    </row>
    <row r="517" spans="1:9" ht="15.75" thickBot="1" x14ac:dyDescent="0.3">
      <c r="A517" s="61" t="s">
        <v>306</v>
      </c>
      <c r="B517" s="53">
        <v>45989</v>
      </c>
      <c r="C517" s="53">
        <v>46173</v>
      </c>
      <c r="D517" s="54">
        <v>0</v>
      </c>
      <c r="E517" s="54">
        <v>0</v>
      </c>
      <c r="F517" s="54">
        <v>0</v>
      </c>
      <c r="G517" s="54">
        <v>0</v>
      </c>
      <c r="H517" s="55">
        <v>5400</v>
      </c>
      <c r="I517" s="62">
        <v>5400</v>
      </c>
    </row>
    <row r="518" spans="1:9" ht="15.75" thickBot="1" x14ac:dyDescent="0.3">
      <c r="A518" s="59" t="s">
        <v>307</v>
      </c>
      <c r="B518" s="50">
        <v>45989</v>
      </c>
      <c r="C518" s="50">
        <v>46022</v>
      </c>
      <c r="D518" s="51">
        <v>0</v>
      </c>
      <c r="E518" s="51">
        <v>0</v>
      </c>
      <c r="F518" s="51">
        <v>0</v>
      </c>
      <c r="G518" s="51">
        <v>0</v>
      </c>
      <c r="H518" s="52">
        <v>4050</v>
      </c>
      <c r="I518" s="60">
        <v>4050</v>
      </c>
    </row>
    <row r="519" spans="1:9" ht="15.75" thickBot="1" x14ac:dyDescent="0.3">
      <c r="A519" s="61" t="s">
        <v>308</v>
      </c>
      <c r="B519" s="53">
        <v>45989</v>
      </c>
      <c r="C519" s="53">
        <v>46142</v>
      </c>
      <c r="D519" s="54">
        <v>0</v>
      </c>
      <c r="E519" s="54">
        <v>0</v>
      </c>
      <c r="F519" s="54">
        <v>0</v>
      </c>
      <c r="G519" s="54">
        <v>0</v>
      </c>
      <c r="H519" s="55">
        <v>2850</v>
      </c>
      <c r="I519" s="62">
        <v>2850</v>
      </c>
    </row>
    <row r="520" spans="1:9" ht="15.75" thickBot="1" x14ac:dyDescent="0.3">
      <c r="A520" s="59" t="s">
        <v>329</v>
      </c>
      <c r="B520" s="50">
        <v>45989</v>
      </c>
      <c r="C520" s="50">
        <v>46538</v>
      </c>
      <c r="D520" s="51">
        <v>0</v>
      </c>
      <c r="E520" s="51">
        <v>0</v>
      </c>
      <c r="F520" s="51">
        <v>0</v>
      </c>
      <c r="G520" s="51">
        <v>0</v>
      </c>
      <c r="H520" s="52">
        <v>6000</v>
      </c>
      <c r="I520" s="60">
        <v>6000</v>
      </c>
    </row>
    <row r="521" spans="1:9" ht="15.75" thickBot="1" x14ac:dyDescent="0.3">
      <c r="A521" s="61" t="s">
        <v>309</v>
      </c>
      <c r="B521" s="53">
        <v>45989</v>
      </c>
      <c r="C521" s="53">
        <v>46173</v>
      </c>
      <c r="D521" s="54">
        <v>0</v>
      </c>
      <c r="E521" s="54">
        <v>0</v>
      </c>
      <c r="F521" s="54">
        <v>0</v>
      </c>
      <c r="G521" s="54">
        <v>0</v>
      </c>
      <c r="H521" s="55">
        <v>2850</v>
      </c>
      <c r="I521" s="62">
        <v>2850</v>
      </c>
    </row>
    <row r="522" spans="1:9" ht="15.75" thickBot="1" x14ac:dyDescent="0.3">
      <c r="A522" s="59" t="s">
        <v>467</v>
      </c>
      <c r="B522" s="50">
        <v>45989</v>
      </c>
      <c r="C522" s="50">
        <v>46173</v>
      </c>
      <c r="D522" s="51">
        <v>0</v>
      </c>
      <c r="E522" s="51">
        <v>0</v>
      </c>
      <c r="F522" s="51">
        <v>0</v>
      </c>
      <c r="G522" s="51">
        <v>0</v>
      </c>
      <c r="H522" s="52">
        <v>2250</v>
      </c>
      <c r="I522" s="60">
        <v>2250</v>
      </c>
    </row>
    <row r="523" spans="1:9" ht="15.75" thickBot="1" x14ac:dyDescent="0.3">
      <c r="A523" s="61" t="s">
        <v>453</v>
      </c>
      <c r="B523" s="53">
        <v>45989</v>
      </c>
      <c r="C523" s="53">
        <v>46022</v>
      </c>
      <c r="D523" s="54">
        <v>0</v>
      </c>
      <c r="E523" s="54">
        <v>0</v>
      </c>
      <c r="F523" s="54">
        <v>0</v>
      </c>
      <c r="G523" s="54">
        <v>0</v>
      </c>
      <c r="H523" s="55">
        <v>1700</v>
      </c>
      <c r="I523" s="62">
        <v>1700</v>
      </c>
    </row>
    <row r="524" spans="1:9" ht="15.75" thickBot="1" x14ac:dyDescent="0.3">
      <c r="A524" s="59" t="s">
        <v>311</v>
      </c>
      <c r="B524" s="50">
        <v>45989</v>
      </c>
      <c r="C524" s="50">
        <v>46173</v>
      </c>
      <c r="D524" s="51">
        <v>0</v>
      </c>
      <c r="E524" s="51">
        <v>0</v>
      </c>
      <c r="F524" s="51">
        <v>0</v>
      </c>
      <c r="G524" s="51">
        <v>0</v>
      </c>
      <c r="H524" s="52">
        <v>2850</v>
      </c>
      <c r="I524" s="60">
        <v>2850</v>
      </c>
    </row>
    <row r="525" spans="1:9" ht="15.75" thickBot="1" x14ac:dyDescent="0.3">
      <c r="A525" s="61" t="s">
        <v>592</v>
      </c>
      <c r="B525" s="53">
        <v>45989</v>
      </c>
      <c r="C525" s="53">
        <v>46142</v>
      </c>
      <c r="D525" s="54">
        <v>0</v>
      </c>
      <c r="E525" s="54">
        <v>0</v>
      </c>
      <c r="F525" s="54">
        <v>0</v>
      </c>
      <c r="G525" s="54">
        <v>0</v>
      </c>
      <c r="H525" s="55">
        <v>2850</v>
      </c>
      <c r="I525" s="62">
        <v>2850</v>
      </c>
    </row>
    <row r="526" spans="1:9" ht="15.75" thickBot="1" x14ac:dyDescent="0.3">
      <c r="A526" s="59" t="s">
        <v>600</v>
      </c>
      <c r="B526" s="50">
        <v>45989</v>
      </c>
      <c r="C526" s="50">
        <v>46295</v>
      </c>
      <c r="D526" s="51">
        <v>0</v>
      </c>
      <c r="E526" s="51">
        <v>0</v>
      </c>
      <c r="F526" s="51">
        <v>0</v>
      </c>
      <c r="G526" s="51">
        <v>0</v>
      </c>
      <c r="H526" s="52">
        <v>6000</v>
      </c>
      <c r="I526" s="60">
        <v>6000</v>
      </c>
    </row>
    <row r="527" spans="1:9" ht="15.75" thickBot="1" x14ac:dyDescent="0.3">
      <c r="A527" s="61" t="s">
        <v>605</v>
      </c>
      <c r="B527" s="53">
        <v>45989</v>
      </c>
      <c r="C527" s="53">
        <v>46173</v>
      </c>
      <c r="D527" s="54">
        <v>0</v>
      </c>
      <c r="E527" s="54">
        <v>0</v>
      </c>
      <c r="F527" s="54">
        <v>0</v>
      </c>
      <c r="G527" s="54">
        <v>0</v>
      </c>
      <c r="H527" s="55">
        <v>2193.75</v>
      </c>
      <c r="I527" s="62">
        <v>2193.75</v>
      </c>
    </row>
    <row r="528" spans="1:9" ht="15.75" thickBot="1" x14ac:dyDescent="0.3">
      <c r="A528" s="59" t="s">
        <v>454</v>
      </c>
      <c r="B528" s="50">
        <v>45989</v>
      </c>
      <c r="C528" s="50">
        <v>46173</v>
      </c>
      <c r="D528" s="51">
        <v>0</v>
      </c>
      <c r="E528" s="51">
        <v>0</v>
      </c>
      <c r="F528" s="51">
        <v>0</v>
      </c>
      <c r="G528" s="51">
        <v>0</v>
      </c>
      <c r="H528" s="52">
        <v>2850</v>
      </c>
      <c r="I528" s="60">
        <v>2850</v>
      </c>
    </row>
    <row r="529" spans="1:9" ht="15.75" thickBot="1" x14ac:dyDescent="0.3">
      <c r="A529" s="61" t="s">
        <v>593</v>
      </c>
      <c r="B529" s="53">
        <v>45966</v>
      </c>
      <c r="C529" s="53">
        <v>46022</v>
      </c>
      <c r="D529" s="54">
        <v>0</v>
      </c>
      <c r="E529" s="54">
        <v>0</v>
      </c>
      <c r="F529" s="54">
        <v>0</v>
      </c>
      <c r="G529" s="54">
        <v>0</v>
      </c>
      <c r="H529" s="54">
        <v>212.5</v>
      </c>
      <c r="I529" s="70">
        <v>212.5</v>
      </c>
    </row>
    <row r="530" spans="1:9" ht="15.75" thickBot="1" x14ac:dyDescent="0.3">
      <c r="A530" s="59" t="s">
        <v>593</v>
      </c>
      <c r="B530" s="50">
        <v>45989</v>
      </c>
      <c r="C530" s="50">
        <v>46022</v>
      </c>
      <c r="D530" s="51">
        <v>0</v>
      </c>
      <c r="E530" s="51">
        <v>0</v>
      </c>
      <c r="F530" s="51">
        <v>0</v>
      </c>
      <c r="G530" s="51">
        <v>0</v>
      </c>
      <c r="H530" s="51">
        <v>850</v>
      </c>
      <c r="I530" s="69">
        <v>850</v>
      </c>
    </row>
    <row r="531" spans="1:9" ht="15.75" thickBot="1" x14ac:dyDescent="0.3">
      <c r="A531" s="61" t="s">
        <v>593</v>
      </c>
      <c r="B531" s="53">
        <v>45989</v>
      </c>
      <c r="C531" s="53">
        <v>46022</v>
      </c>
      <c r="D531" s="54">
        <v>0</v>
      </c>
      <c r="E531" s="54">
        <v>0</v>
      </c>
      <c r="F531" s="54">
        <v>0</v>
      </c>
      <c r="G531" s="54">
        <v>0</v>
      </c>
      <c r="H531" s="54">
        <v>212.5</v>
      </c>
      <c r="I531" s="70">
        <v>212.5</v>
      </c>
    </row>
    <row r="532" spans="1:9" ht="15.75" thickBot="1" x14ac:dyDescent="0.3">
      <c r="A532" s="59" t="s">
        <v>607</v>
      </c>
      <c r="B532" s="50">
        <v>45989</v>
      </c>
      <c r="C532" s="50">
        <v>45991</v>
      </c>
      <c r="D532" s="51">
        <v>0</v>
      </c>
      <c r="E532" s="51">
        <v>0</v>
      </c>
      <c r="F532" s="51">
        <v>0</v>
      </c>
      <c r="G532" s="51">
        <v>0</v>
      </c>
      <c r="H532" s="52">
        <v>1700</v>
      </c>
      <c r="I532" s="60">
        <v>1700</v>
      </c>
    </row>
    <row r="533" spans="1:9" ht="15.75" thickBot="1" x14ac:dyDescent="0.3">
      <c r="A533" s="61" t="s">
        <v>601</v>
      </c>
      <c r="B533" s="53">
        <v>45989</v>
      </c>
      <c r="C533" s="53">
        <v>46173</v>
      </c>
      <c r="D533" s="54">
        <v>0</v>
      </c>
      <c r="E533" s="54">
        <v>0</v>
      </c>
      <c r="F533" s="54">
        <v>0</v>
      </c>
      <c r="G533" s="54">
        <v>0</v>
      </c>
      <c r="H533" s="55">
        <v>1275</v>
      </c>
      <c r="I533" s="62">
        <v>1275</v>
      </c>
    </row>
    <row r="534" spans="1:9" ht="15.75" thickBot="1" x14ac:dyDescent="0.3">
      <c r="A534" s="59" t="s">
        <v>594</v>
      </c>
      <c r="B534" s="50">
        <v>45966</v>
      </c>
      <c r="C534" s="50">
        <v>46022</v>
      </c>
      <c r="D534" s="51">
        <v>0</v>
      </c>
      <c r="E534" s="51">
        <v>0</v>
      </c>
      <c r="F534" s="51">
        <v>0</v>
      </c>
      <c r="G534" s="51">
        <v>0</v>
      </c>
      <c r="H534" s="51">
        <v>212.5</v>
      </c>
      <c r="I534" s="69">
        <v>212.5</v>
      </c>
    </row>
    <row r="535" spans="1:9" ht="15.75" thickBot="1" x14ac:dyDescent="0.3">
      <c r="A535" s="61" t="s">
        <v>594</v>
      </c>
      <c r="B535" s="53">
        <v>45989</v>
      </c>
      <c r="C535" s="53">
        <v>46022</v>
      </c>
      <c r="D535" s="54">
        <v>0</v>
      </c>
      <c r="E535" s="54">
        <v>0</v>
      </c>
      <c r="F535" s="54">
        <v>0</v>
      </c>
      <c r="G535" s="54">
        <v>0</v>
      </c>
      <c r="H535" s="54">
        <v>850</v>
      </c>
      <c r="I535" s="70">
        <v>850</v>
      </c>
    </row>
    <row r="536" spans="1:9" ht="15.75" thickBot="1" x14ac:dyDescent="0.3">
      <c r="A536" s="59" t="s">
        <v>594</v>
      </c>
      <c r="B536" s="50">
        <v>45989</v>
      </c>
      <c r="C536" s="50">
        <v>46022</v>
      </c>
      <c r="D536" s="51">
        <v>0</v>
      </c>
      <c r="E536" s="51">
        <v>0</v>
      </c>
      <c r="F536" s="51">
        <v>0</v>
      </c>
      <c r="G536" s="51">
        <v>0</v>
      </c>
      <c r="H536" s="51">
        <v>212.5</v>
      </c>
      <c r="I536" s="69">
        <v>212.5</v>
      </c>
    </row>
    <row r="537" spans="1:9" ht="15.75" thickBot="1" x14ac:dyDescent="0.3">
      <c r="A537" s="61" t="s">
        <v>313</v>
      </c>
      <c r="B537" s="53">
        <v>45989</v>
      </c>
      <c r="C537" s="53">
        <v>46022</v>
      </c>
      <c r="D537" s="54">
        <v>0</v>
      </c>
      <c r="E537" s="54">
        <v>0</v>
      </c>
      <c r="F537" s="54">
        <v>0</v>
      </c>
      <c r="G537" s="54">
        <v>0</v>
      </c>
      <c r="H537" s="55">
        <v>2260</v>
      </c>
      <c r="I537" s="62">
        <v>2260</v>
      </c>
    </row>
    <row r="538" spans="1:9" ht="15.75" thickBot="1" x14ac:dyDescent="0.3">
      <c r="A538" s="59" t="s">
        <v>608</v>
      </c>
      <c r="B538" s="50">
        <v>45989</v>
      </c>
      <c r="C538" s="50">
        <v>46173</v>
      </c>
      <c r="D538" s="51">
        <v>0</v>
      </c>
      <c r="E538" s="51">
        <v>0</v>
      </c>
      <c r="F538" s="51">
        <v>0</v>
      </c>
      <c r="G538" s="51">
        <v>0</v>
      </c>
      <c r="H538" s="52">
        <v>2250</v>
      </c>
      <c r="I538" s="60">
        <v>2250</v>
      </c>
    </row>
    <row r="539" spans="1:9" ht="15.75" thickBot="1" x14ac:dyDescent="0.3">
      <c r="A539" s="61" t="s">
        <v>315</v>
      </c>
      <c r="B539" s="53">
        <v>45989</v>
      </c>
      <c r="C539" s="53">
        <v>46022</v>
      </c>
      <c r="D539" s="54">
        <v>0</v>
      </c>
      <c r="E539" s="54">
        <v>0</v>
      </c>
      <c r="F539" s="54">
        <v>0</v>
      </c>
      <c r="G539" s="54">
        <v>0</v>
      </c>
      <c r="H539" s="55">
        <v>1425</v>
      </c>
      <c r="I539" s="62">
        <v>1425</v>
      </c>
    </row>
    <row r="540" spans="1:9" ht="15.75" thickBot="1" x14ac:dyDescent="0.3">
      <c r="A540" s="59" t="s">
        <v>316</v>
      </c>
      <c r="B540" s="50">
        <v>45989</v>
      </c>
      <c r="C540" s="50">
        <v>46173</v>
      </c>
      <c r="D540" s="51">
        <v>0</v>
      </c>
      <c r="E540" s="51">
        <v>0</v>
      </c>
      <c r="F540" s="51">
        <v>0</v>
      </c>
      <c r="G540" s="51">
        <v>0</v>
      </c>
      <c r="H540" s="52">
        <v>6000</v>
      </c>
      <c r="I540" s="60">
        <v>6000</v>
      </c>
    </row>
    <row r="541" spans="1:9" ht="15.75" thickBot="1" x14ac:dyDescent="0.3">
      <c r="A541" s="61" t="s">
        <v>317</v>
      </c>
      <c r="B541" s="53">
        <v>45989</v>
      </c>
      <c r="C541" s="53">
        <v>46022</v>
      </c>
      <c r="D541" s="54">
        <v>0</v>
      </c>
      <c r="E541" s="54">
        <v>0</v>
      </c>
      <c r="F541" s="54">
        <v>0</v>
      </c>
      <c r="G541" s="54">
        <v>0</v>
      </c>
      <c r="H541" s="55">
        <v>4500</v>
      </c>
      <c r="I541" s="62">
        <v>4500</v>
      </c>
    </row>
    <row r="542" spans="1:9" ht="15.75" thickBot="1" x14ac:dyDescent="0.3">
      <c r="A542" s="59" t="s">
        <v>318</v>
      </c>
      <c r="B542" s="50">
        <v>45989</v>
      </c>
      <c r="C542" s="50">
        <v>46538</v>
      </c>
      <c r="D542" s="51">
        <v>0</v>
      </c>
      <c r="E542" s="51">
        <v>0</v>
      </c>
      <c r="F542" s="51">
        <v>0</v>
      </c>
      <c r="G542" s="51">
        <v>0</v>
      </c>
      <c r="H542" s="52">
        <v>2500</v>
      </c>
      <c r="I542" s="60">
        <v>2500</v>
      </c>
    </row>
    <row r="543" spans="1:9" ht="15.75" thickBot="1" x14ac:dyDescent="0.3">
      <c r="A543" s="61" t="s">
        <v>328</v>
      </c>
      <c r="B543" s="53">
        <v>45989</v>
      </c>
      <c r="C543" s="53">
        <v>46538</v>
      </c>
      <c r="D543" s="54">
        <v>0</v>
      </c>
      <c r="E543" s="54">
        <v>0</v>
      </c>
      <c r="F543" s="54">
        <v>0</v>
      </c>
      <c r="G543" s="54">
        <v>0</v>
      </c>
      <c r="H543" s="55">
        <v>6000</v>
      </c>
      <c r="I543" s="62">
        <v>6000</v>
      </c>
    </row>
    <row r="544" spans="1:9" ht="15.75" thickBot="1" x14ac:dyDescent="0.3">
      <c r="A544" s="59" t="s">
        <v>319</v>
      </c>
      <c r="B544" s="50">
        <v>45989</v>
      </c>
      <c r="C544" s="50">
        <v>46173</v>
      </c>
      <c r="D544" s="51">
        <v>0</v>
      </c>
      <c r="E544" s="51">
        <v>0</v>
      </c>
      <c r="F544" s="51">
        <v>0</v>
      </c>
      <c r="G544" s="51">
        <v>0</v>
      </c>
      <c r="H544" s="52">
        <v>2193.75</v>
      </c>
      <c r="I544" s="60">
        <v>2193.75</v>
      </c>
    </row>
    <row r="545" spans="1:9" ht="15.75" thickBot="1" x14ac:dyDescent="0.3">
      <c r="A545" s="61" t="s">
        <v>602</v>
      </c>
      <c r="B545" s="53">
        <v>45989</v>
      </c>
      <c r="C545" s="53">
        <v>46599</v>
      </c>
      <c r="D545" s="54">
        <v>0</v>
      </c>
      <c r="E545" s="54">
        <v>0</v>
      </c>
      <c r="F545" s="54">
        <v>0</v>
      </c>
      <c r="G545" s="54">
        <v>0</v>
      </c>
      <c r="H545" s="55">
        <v>3200</v>
      </c>
      <c r="I545" s="62">
        <v>3200</v>
      </c>
    </row>
    <row r="546" spans="1:9" ht="15.75" thickBot="1" x14ac:dyDescent="0.3">
      <c r="A546" s="59" t="s">
        <v>598</v>
      </c>
      <c r="B546" s="50">
        <v>45989</v>
      </c>
      <c r="C546" s="50">
        <v>45991</v>
      </c>
      <c r="D546" s="51">
        <v>0</v>
      </c>
      <c r="E546" s="51">
        <v>0</v>
      </c>
      <c r="F546" s="51">
        <v>0</v>
      </c>
      <c r="G546" s="51">
        <v>0</v>
      </c>
      <c r="H546" s="52">
        <v>1567.5</v>
      </c>
      <c r="I546" s="60">
        <v>1567.5</v>
      </c>
    </row>
    <row r="547" spans="1:9" ht="15.75" thickBot="1" x14ac:dyDescent="0.3">
      <c r="A547" s="61" t="s">
        <v>321</v>
      </c>
      <c r="B547" s="53">
        <v>45989</v>
      </c>
      <c r="C547" s="53">
        <v>46538</v>
      </c>
      <c r="D547" s="54">
        <v>0</v>
      </c>
      <c r="E547" s="54">
        <v>0</v>
      </c>
      <c r="F547" s="54">
        <v>0</v>
      </c>
      <c r="G547" s="54">
        <v>0</v>
      </c>
      <c r="H547" s="55">
        <v>4500</v>
      </c>
      <c r="I547" s="62">
        <v>4500</v>
      </c>
    </row>
    <row r="548" spans="1:9" ht="15.75" thickBot="1" x14ac:dyDescent="0.3">
      <c r="A548" s="59" t="s">
        <v>456</v>
      </c>
      <c r="B548" s="50">
        <v>45989</v>
      </c>
      <c r="C548" s="50">
        <v>46022</v>
      </c>
      <c r="D548" s="51">
        <v>0</v>
      </c>
      <c r="E548" s="51">
        <v>0</v>
      </c>
      <c r="F548" s="51">
        <v>0</v>
      </c>
      <c r="G548" s="51">
        <v>0</v>
      </c>
      <c r="H548" s="52">
        <v>1125</v>
      </c>
      <c r="I548" s="60">
        <v>1125</v>
      </c>
    </row>
    <row r="549" spans="1:9" ht="15.75" thickBot="1" x14ac:dyDescent="0.3">
      <c r="A549" s="61" t="s">
        <v>323</v>
      </c>
      <c r="B549" s="53">
        <v>45989</v>
      </c>
      <c r="C549" s="53">
        <v>46142</v>
      </c>
      <c r="D549" s="54">
        <v>0</v>
      </c>
      <c r="E549" s="54">
        <v>0</v>
      </c>
      <c r="F549" s="54">
        <v>0</v>
      </c>
      <c r="G549" s="54">
        <v>0</v>
      </c>
      <c r="H549" s="55">
        <v>7500</v>
      </c>
      <c r="I549" s="62">
        <v>7500</v>
      </c>
    </row>
    <row r="550" spans="1:9" ht="15.75" thickBot="1" x14ac:dyDescent="0.3">
      <c r="A550" s="59" t="s">
        <v>457</v>
      </c>
      <c r="B550" s="50">
        <v>45989</v>
      </c>
      <c r="C550" s="50">
        <v>46173</v>
      </c>
      <c r="D550" s="51">
        <v>0</v>
      </c>
      <c r="E550" s="51">
        <v>0</v>
      </c>
      <c r="F550" s="51">
        <v>0</v>
      </c>
      <c r="G550" s="51">
        <v>0</v>
      </c>
      <c r="H550" s="52">
        <v>1820</v>
      </c>
      <c r="I550" s="60">
        <v>1820</v>
      </c>
    </row>
    <row r="551" spans="1:9" ht="15.75" thickBot="1" x14ac:dyDescent="0.3">
      <c r="A551" s="61" t="s">
        <v>324</v>
      </c>
      <c r="B551" s="53">
        <v>45989</v>
      </c>
      <c r="C551" s="53">
        <v>46295</v>
      </c>
      <c r="D551" s="54">
        <v>0</v>
      </c>
      <c r="E551" s="54">
        <v>0</v>
      </c>
      <c r="F551" s="54">
        <v>0</v>
      </c>
      <c r="G551" s="54">
        <v>0</v>
      </c>
      <c r="H551" s="55">
        <v>4050</v>
      </c>
      <c r="I551" s="62">
        <v>4050</v>
      </c>
    </row>
    <row r="552" spans="1:9" ht="15.75" thickBot="1" x14ac:dyDescent="0.3">
      <c r="A552" s="113" t="s">
        <v>245</v>
      </c>
      <c r="B552" s="114"/>
      <c r="C552" s="115"/>
      <c r="D552" s="56">
        <v>0</v>
      </c>
      <c r="E552" s="56">
        <v>0</v>
      </c>
      <c r="F552" s="56">
        <v>0</v>
      </c>
      <c r="G552" s="56">
        <v>0</v>
      </c>
      <c r="H552" s="57">
        <v>262389.87</v>
      </c>
      <c r="I552" s="63">
        <v>262389.87</v>
      </c>
    </row>
    <row r="553" spans="1:9" ht="21" customHeight="1" thickBot="1" x14ac:dyDescent="0.3">
      <c r="A553" s="116" t="s">
        <v>478</v>
      </c>
      <c r="B553" s="117"/>
      <c r="C553" s="117"/>
      <c r="D553" s="117"/>
      <c r="E553" s="117"/>
      <c r="F553" s="117"/>
      <c r="G553" s="117"/>
      <c r="H553" s="117"/>
      <c r="I553" s="118"/>
    </row>
    <row r="554" spans="1:9" ht="15.75" thickBot="1" x14ac:dyDescent="0.3">
      <c r="A554" s="59" t="s">
        <v>267</v>
      </c>
      <c r="B554" s="50">
        <v>46010</v>
      </c>
      <c r="C554" s="50">
        <v>46173</v>
      </c>
      <c r="D554" s="51">
        <v>0</v>
      </c>
      <c r="E554" s="51">
        <v>0</v>
      </c>
      <c r="F554" s="51">
        <v>0</v>
      </c>
      <c r="G554" s="51">
        <v>0</v>
      </c>
      <c r="H554" s="52">
        <v>3375</v>
      </c>
      <c r="I554" s="60">
        <v>3375</v>
      </c>
    </row>
    <row r="555" spans="1:9" ht="15.75" thickBot="1" x14ac:dyDescent="0.3">
      <c r="A555" s="61" t="s">
        <v>268</v>
      </c>
      <c r="B555" s="53">
        <v>46021</v>
      </c>
      <c r="C555" s="53">
        <v>46022</v>
      </c>
      <c r="D555" s="54">
        <v>0</v>
      </c>
      <c r="E555" s="54">
        <v>0</v>
      </c>
      <c r="F555" s="54">
        <v>0</v>
      </c>
      <c r="G555" s="54">
        <v>0</v>
      </c>
      <c r="H555" s="55">
        <v>2580</v>
      </c>
      <c r="I555" s="62">
        <v>2580</v>
      </c>
    </row>
    <row r="556" spans="1:9" ht="15.75" thickBot="1" x14ac:dyDescent="0.3">
      <c r="A556" s="59" t="s">
        <v>269</v>
      </c>
      <c r="B556" s="50">
        <v>46021</v>
      </c>
      <c r="C556" s="50">
        <v>46538</v>
      </c>
      <c r="D556" s="51">
        <v>0</v>
      </c>
      <c r="E556" s="51">
        <v>0</v>
      </c>
      <c r="F556" s="51">
        <v>0</v>
      </c>
      <c r="G556" s="51">
        <v>0</v>
      </c>
      <c r="H556" s="52">
        <v>3375</v>
      </c>
      <c r="I556" s="60">
        <v>3375</v>
      </c>
    </row>
    <row r="557" spans="1:9" ht="15.75" thickBot="1" x14ac:dyDescent="0.3">
      <c r="A557" s="61" t="s">
        <v>270</v>
      </c>
      <c r="B557" s="53">
        <v>46021</v>
      </c>
      <c r="C557" s="53">
        <v>46538</v>
      </c>
      <c r="D557" s="54">
        <v>0</v>
      </c>
      <c r="E557" s="54">
        <v>0</v>
      </c>
      <c r="F557" s="54">
        <v>0</v>
      </c>
      <c r="G557" s="54">
        <v>0</v>
      </c>
      <c r="H557" s="55">
        <v>6000</v>
      </c>
      <c r="I557" s="62">
        <v>6000</v>
      </c>
    </row>
    <row r="558" spans="1:9" ht="15.75" thickBot="1" x14ac:dyDescent="0.3">
      <c r="A558" s="59" t="s">
        <v>271</v>
      </c>
      <c r="B558" s="50">
        <v>46010</v>
      </c>
      <c r="C558" s="50">
        <v>46173</v>
      </c>
      <c r="D558" s="51">
        <v>0</v>
      </c>
      <c r="E558" s="51">
        <v>0</v>
      </c>
      <c r="F558" s="51">
        <v>0</v>
      </c>
      <c r="G558" s="51">
        <v>0</v>
      </c>
      <c r="H558" s="51">
        <v>712.5</v>
      </c>
      <c r="I558" s="69">
        <v>712.5</v>
      </c>
    </row>
    <row r="559" spans="1:9" ht="15.75" thickBot="1" x14ac:dyDescent="0.3">
      <c r="A559" s="61" t="s">
        <v>272</v>
      </c>
      <c r="B559" s="53">
        <v>46010</v>
      </c>
      <c r="C559" s="53">
        <v>46173</v>
      </c>
      <c r="D559" s="54">
        <v>0</v>
      </c>
      <c r="E559" s="54">
        <v>0</v>
      </c>
      <c r="F559" s="54">
        <v>0</v>
      </c>
      <c r="G559" s="54">
        <v>0</v>
      </c>
      <c r="H559" s="55">
        <v>3375</v>
      </c>
      <c r="I559" s="62">
        <v>3375</v>
      </c>
    </row>
    <row r="560" spans="1:9" ht="15.75" thickBot="1" x14ac:dyDescent="0.3">
      <c r="A560" s="59" t="s">
        <v>325</v>
      </c>
      <c r="B560" s="50">
        <v>46010</v>
      </c>
      <c r="C560" s="50">
        <v>46173</v>
      </c>
      <c r="D560" s="51">
        <v>0</v>
      </c>
      <c r="E560" s="51">
        <v>0</v>
      </c>
      <c r="F560" s="51">
        <v>0</v>
      </c>
      <c r="G560" s="51">
        <v>0</v>
      </c>
      <c r="H560" s="52">
        <v>2500</v>
      </c>
      <c r="I560" s="60">
        <v>2500</v>
      </c>
    </row>
    <row r="561" spans="1:9" ht="15.75" thickBot="1" x14ac:dyDescent="0.3">
      <c r="A561" s="61" t="s">
        <v>459</v>
      </c>
      <c r="B561" s="53">
        <v>46010</v>
      </c>
      <c r="C561" s="53">
        <v>46173</v>
      </c>
      <c r="D561" s="54">
        <v>0</v>
      </c>
      <c r="E561" s="54">
        <v>0</v>
      </c>
      <c r="F561" s="54">
        <v>0</v>
      </c>
      <c r="G561" s="54">
        <v>0</v>
      </c>
      <c r="H561" s="55">
        <v>4000</v>
      </c>
      <c r="I561" s="62">
        <v>4000</v>
      </c>
    </row>
    <row r="562" spans="1:9" ht="15.75" thickBot="1" x14ac:dyDescent="0.3">
      <c r="A562" s="59" t="s">
        <v>448</v>
      </c>
      <c r="B562" s="50">
        <v>46021</v>
      </c>
      <c r="C562" s="50">
        <v>46538</v>
      </c>
      <c r="D562" s="51">
        <v>0</v>
      </c>
      <c r="E562" s="51">
        <v>0</v>
      </c>
      <c r="F562" s="51">
        <v>0</v>
      </c>
      <c r="G562" s="51">
        <v>0</v>
      </c>
      <c r="H562" s="52">
        <v>3375</v>
      </c>
      <c r="I562" s="60">
        <v>3375</v>
      </c>
    </row>
    <row r="563" spans="1:9" ht="15.75" thickBot="1" x14ac:dyDescent="0.3">
      <c r="A563" s="61" t="s">
        <v>274</v>
      </c>
      <c r="B563" s="53">
        <v>46010</v>
      </c>
      <c r="C563" s="53">
        <v>46142</v>
      </c>
      <c r="D563" s="54">
        <v>0</v>
      </c>
      <c r="E563" s="54">
        <v>0</v>
      </c>
      <c r="F563" s="54">
        <v>0</v>
      </c>
      <c r="G563" s="54">
        <v>0</v>
      </c>
      <c r="H563" s="55">
        <v>5000</v>
      </c>
      <c r="I563" s="62">
        <v>5000</v>
      </c>
    </row>
    <row r="564" spans="1:9" ht="15.75" thickBot="1" x14ac:dyDescent="0.3">
      <c r="A564" s="59" t="s">
        <v>276</v>
      </c>
      <c r="B564" s="50">
        <v>46021</v>
      </c>
      <c r="C564" s="50">
        <v>46538</v>
      </c>
      <c r="D564" s="51">
        <v>0</v>
      </c>
      <c r="E564" s="51">
        <v>0</v>
      </c>
      <c r="F564" s="51">
        <v>0</v>
      </c>
      <c r="G564" s="51">
        <v>0</v>
      </c>
      <c r="H564" s="52">
        <v>2280</v>
      </c>
      <c r="I564" s="60">
        <v>2280</v>
      </c>
    </row>
    <row r="565" spans="1:9" ht="15.75" thickBot="1" x14ac:dyDescent="0.3">
      <c r="A565" s="61" t="s">
        <v>449</v>
      </c>
      <c r="B565" s="53">
        <v>46021</v>
      </c>
      <c r="C565" s="53">
        <v>46295</v>
      </c>
      <c r="D565" s="54">
        <v>0</v>
      </c>
      <c r="E565" s="54">
        <v>0</v>
      </c>
      <c r="F565" s="54">
        <v>0</v>
      </c>
      <c r="G565" s="54">
        <v>0</v>
      </c>
      <c r="H565" s="55">
        <v>2850</v>
      </c>
      <c r="I565" s="62">
        <v>2850</v>
      </c>
    </row>
    <row r="566" spans="1:9" ht="15.75" thickBot="1" x14ac:dyDescent="0.3">
      <c r="A566" s="59" t="s">
        <v>280</v>
      </c>
      <c r="B566" s="50">
        <v>46010</v>
      </c>
      <c r="C566" s="50">
        <v>46142</v>
      </c>
      <c r="D566" s="51">
        <v>0</v>
      </c>
      <c r="E566" s="51">
        <v>0</v>
      </c>
      <c r="F566" s="51">
        <v>0</v>
      </c>
      <c r="G566" s="51">
        <v>0</v>
      </c>
      <c r="H566" s="52">
        <v>2850</v>
      </c>
      <c r="I566" s="60">
        <v>2850</v>
      </c>
    </row>
    <row r="567" spans="1:9" ht="15.75" thickBot="1" x14ac:dyDescent="0.3">
      <c r="A567" s="61" t="s">
        <v>281</v>
      </c>
      <c r="B567" s="53">
        <v>46010</v>
      </c>
      <c r="C567" s="53">
        <v>46142</v>
      </c>
      <c r="D567" s="54">
        <v>0</v>
      </c>
      <c r="E567" s="54">
        <v>0</v>
      </c>
      <c r="F567" s="54">
        <v>0</v>
      </c>
      <c r="G567" s="54">
        <v>0</v>
      </c>
      <c r="H567" s="55">
        <v>2700</v>
      </c>
      <c r="I567" s="62">
        <v>2700</v>
      </c>
    </row>
    <row r="568" spans="1:9" ht="15.75" thickBot="1" x14ac:dyDescent="0.3">
      <c r="A568" s="59" t="s">
        <v>282</v>
      </c>
      <c r="B568" s="50">
        <v>46021</v>
      </c>
      <c r="C568" s="50">
        <v>46538</v>
      </c>
      <c r="D568" s="51">
        <v>0</v>
      </c>
      <c r="E568" s="51">
        <v>0</v>
      </c>
      <c r="F568" s="51">
        <v>0</v>
      </c>
      <c r="G568" s="51">
        <v>0</v>
      </c>
      <c r="H568" s="52">
        <v>2280</v>
      </c>
      <c r="I568" s="60">
        <v>2280</v>
      </c>
    </row>
    <row r="569" spans="1:9" ht="15.75" thickBot="1" x14ac:dyDescent="0.3">
      <c r="A569" s="61" t="s">
        <v>283</v>
      </c>
      <c r="B569" s="53">
        <v>46010</v>
      </c>
      <c r="C569" s="53">
        <v>46173</v>
      </c>
      <c r="D569" s="54">
        <v>0</v>
      </c>
      <c r="E569" s="54">
        <v>0</v>
      </c>
      <c r="F569" s="54">
        <v>0</v>
      </c>
      <c r="G569" s="54">
        <v>0</v>
      </c>
      <c r="H569" s="55">
        <v>1462.5</v>
      </c>
      <c r="I569" s="62">
        <v>1462.5</v>
      </c>
    </row>
    <row r="570" spans="1:9" ht="15.75" thickBot="1" x14ac:dyDescent="0.3">
      <c r="A570" s="59" t="s">
        <v>603</v>
      </c>
      <c r="B570" s="50">
        <v>46021</v>
      </c>
      <c r="C570" s="50">
        <v>46599</v>
      </c>
      <c r="D570" s="51">
        <v>0</v>
      </c>
      <c r="E570" s="51">
        <v>0</v>
      </c>
      <c r="F570" s="51">
        <v>0</v>
      </c>
      <c r="G570" s="51">
        <v>0</v>
      </c>
      <c r="H570" s="52">
        <v>6000</v>
      </c>
      <c r="I570" s="60">
        <v>6000</v>
      </c>
    </row>
    <row r="571" spans="1:9" ht="15.75" thickBot="1" x14ac:dyDescent="0.3">
      <c r="A571" s="61" t="s">
        <v>451</v>
      </c>
      <c r="B571" s="53">
        <v>46010</v>
      </c>
      <c r="C571" s="53">
        <v>46173</v>
      </c>
      <c r="D571" s="54">
        <v>0</v>
      </c>
      <c r="E571" s="54">
        <v>0</v>
      </c>
      <c r="F571" s="54">
        <v>0</v>
      </c>
      <c r="G571" s="54">
        <v>0</v>
      </c>
      <c r="H571" s="55">
        <v>2250</v>
      </c>
      <c r="I571" s="62">
        <v>2250</v>
      </c>
    </row>
    <row r="572" spans="1:9" ht="15.75" thickBot="1" x14ac:dyDescent="0.3">
      <c r="A572" s="59" t="s">
        <v>285</v>
      </c>
      <c r="B572" s="50">
        <v>46010</v>
      </c>
      <c r="C572" s="50">
        <v>46173</v>
      </c>
      <c r="D572" s="51">
        <v>0</v>
      </c>
      <c r="E572" s="51">
        <v>0</v>
      </c>
      <c r="F572" s="51">
        <v>0</v>
      </c>
      <c r="G572" s="51">
        <v>0</v>
      </c>
      <c r="H572" s="52">
        <v>6000</v>
      </c>
      <c r="I572" s="60">
        <v>6000</v>
      </c>
    </row>
    <row r="573" spans="1:9" ht="15.75" thickBot="1" x14ac:dyDescent="0.3">
      <c r="A573" s="61" t="s">
        <v>286</v>
      </c>
      <c r="B573" s="53">
        <v>46021</v>
      </c>
      <c r="C573" s="53">
        <v>46022</v>
      </c>
      <c r="D573" s="54">
        <v>0</v>
      </c>
      <c r="E573" s="54">
        <v>0</v>
      </c>
      <c r="F573" s="54">
        <v>0</v>
      </c>
      <c r="G573" s="54">
        <v>0</v>
      </c>
      <c r="H573" s="55">
        <v>2700</v>
      </c>
      <c r="I573" s="62">
        <v>2700</v>
      </c>
    </row>
    <row r="574" spans="1:9" ht="15.75" thickBot="1" x14ac:dyDescent="0.3">
      <c r="A574" s="59" t="s">
        <v>287</v>
      </c>
      <c r="B574" s="50">
        <v>46010</v>
      </c>
      <c r="C574" s="50">
        <v>46142</v>
      </c>
      <c r="D574" s="51">
        <v>0</v>
      </c>
      <c r="E574" s="51">
        <v>0</v>
      </c>
      <c r="F574" s="51">
        <v>0</v>
      </c>
      <c r="G574" s="51">
        <v>0</v>
      </c>
      <c r="H574" s="52">
        <v>2400</v>
      </c>
      <c r="I574" s="60">
        <v>2400</v>
      </c>
    </row>
    <row r="575" spans="1:9" ht="15.75" thickBot="1" x14ac:dyDescent="0.3">
      <c r="A575" s="61" t="s">
        <v>288</v>
      </c>
      <c r="B575" s="53">
        <v>46010</v>
      </c>
      <c r="C575" s="53">
        <v>46142</v>
      </c>
      <c r="D575" s="54">
        <v>0</v>
      </c>
      <c r="E575" s="54">
        <v>0</v>
      </c>
      <c r="F575" s="54">
        <v>0</v>
      </c>
      <c r="G575" s="54">
        <v>0</v>
      </c>
      <c r="H575" s="55">
        <v>4500</v>
      </c>
      <c r="I575" s="62">
        <v>4500</v>
      </c>
    </row>
    <row r="576" spans="1:9" ht="15.75" thickBot="1" x14ac:dyDescent="0.3">
      <c r="A576" s="59" t="s">
        <v>289</v>
      </c>
      <c r="B576" s="50">
        <v>46021</v>
      </c>
      <c r="C576" s="50">
        <v>46022</v>
      </c>
      <c r="D576" s="51">
        <v>0</v>
      </c>
      <c r="E576" s="51">
        <v>0</v>
      </c>
      <c r="F576" s="51">
        <v>0</v>
      </c>
      <c r="G576" s="51">
        <v>0</v>
      </c>
      <c r="H576" s="52">
        <v>6000</v>
      </c>
      <c r="I576" s="60">
        <v>6000</v>
      </c>
    </row>
    <row r="577" spans="1:9" ht="15.75" thickBot="1" x14ac:dyDescent="0.3">
      <c r="A577" s="61" t="s">
        <v>290</v>
      </c>
      <c r="B577" s="53">
        <v>46021</v>
      </c>
      <c r="C577" s="53">
        <v>46295</v>
      </c>
      <c r="D577" s="54">
        <v>0</v>
      </c>
      <c r="E577" s="54">
        <v>0</v>
      </c>
      <c r="F577" s="54">
        <v>0</v>
      </c>
      <c r="G577" s="54">
        <v>0</v>
      </c>
      <c r="H577" s="55">
        <v>2850</v>
      </c>
      <c r="I577" s="62">
        <v>2850</v>
      </c>
    </row>
    <row r="578" spans="1:9" ht="15.75" thickBot="1" x14ac:dyDescent="0.3">
      <c r="A578" s="59" t="s">
        <v>599</v>
      </c>
      <c r="B578" s="50">
        <v>46021</v>
      </c>
      <c r="C578" s="50">
        <v>46022</v>
      </c>
      <c r="D578" s="51">
        <v>0</v>
      </c>
      <c r="E578" s="51">
        <v>0</v>
      </c>
      <c r="F578" s="51">
        <v>0</v>
      </c>
      <c r="G578" s="51">
        <v>0</v>
      </c>
      <c r="H578" s="52">
        <v>2260</v>
      </c>
      <c r="I578" s="60">
        <v>2260</v>
      </c>
    </row>
    <row r="579" spans="1:9" ht="15.75" thickBot="1" x14ac:dyDescent="0.3">
      <c r="A579" s="61" t="s">
        <v>291</v>
      </c>
      <c r="B579" s="53">
        <v>46010</v>
      </c>
      <c r="C579" s="53">
        <v>46173</v>
      </c>
      <c r="D579" s="54">
        <v>0</v>
      </c>
      <c r="E579" s="54">
        <v>0</v>
      </c>
      <c r="F579" s="54">
        <v>0</v>
      </c>
      <c r="G579" s="54">
        <v>0</v>
      </c>
      <c r="H579" s="55">
        <v>11250</v>
      </c>
      <c r="I579" s="62">
        <v>11250</v>
      </c>
    </row>
    <row r="580" spans="1:9" ht="15.75" thickBot="1" x14ac:dyDescent="0.3">
      <c r="A580" s="59" t="s">
        <v>292</v>
      </c>
      <c r="B580" s="50">
        <v>46021</v>
      </c>
      <c r="C580" s="50">
        <v>46538</v>
      </c>
      <c r="D580" s="51">
        <v>0</v>
      </c>
      <c r="E580" s="51">
        <v>0</v>
      </c>
      <c r="F580" s="51">
        <v>0</v>
      </c>
      <c r="G580" s="51">
        <v>0</v>
      </c>
      <c r="H580" s="52">
        <v>6000</v>
      </c>
      <c r="I580" s="60">
        <v>6000</v>
      </c>
    </row>
    <row r="581" spans="1:9" ht="15.75" thickBot="1" x14ac:dyDescent="0.3">
      <c r="A581" s="61" t="s">
        <v>293</v>
      </c>
      <c r="B581" s="53">
        <v>46021</v>
      </c>
      <c r="C581" s="53">
        <v>46508</v>
      </c>
      <c r="D581" s="54">
        <v>0</v>
      </c>
      <c r="E581" s="54">
        <v>0</v>
      </c>
      <c r="F581" s="54">
        <v>0</v>
      </c>
      <c r="G581" s="54">
        <v>0</v>
      </c>
      <c r="H581" s="55">
        <v>3375</v>
      </c>
      <c r="I581" s="62">
        <v>3375</v>
      </c>
    </row>
    <row r="582" spans="1:9" ht="15.75" thickBot="1" x14ac:dyDescent="0.3">
      <c r="A582" s="59" t="s">
        <v>294</v>
      </c>
      <c r="B582" s="50">
        <v>46021</v>
      </c>
      <c r="C582" s="50">
        <v>46295</v>
      </c>
      <c r="D582" s="51">
        <v>0</v>
      </c>
      <c r="E582" s="51">
        <v>0</v>
      </c>
      <c r="F582" s="51">
        <v>0</v>
      </c>
      <c r="G582" s="51">
        <v>0</v>
      </c>
      <c r="H582" s="52">
        <v>4500</v>
      </c>
      <c r="I582" s="60">
        <v>4500</v>
      </c>
    </row>
    <row r="583" spans="1:9" ht="15.75" thickBot="1" x14ac:dyDescent="0.3">
      <c r="A583" s="61" t="s">
        <v>591</v>
      </c>
      <c r="B583" s="53">
        <v>46010</v>
      </c>
      <c r="C583" s="53">
        <v>46142</v>
      </c>
      <c r="D583" s="54">
        <v>0</v>
      </c>
      <c r="E583" s="54">
        <v>0</v>
      </c>
      <c r="F583" s="54">
        <v>0</v>
      </c>
      <c r="G583" s="54">
        <v>0</v>
      </c>
      <c r="H583" s="55">
        <v>2850</v>
      </c>
      <c r="I583" s="62">
        <v>2850</v>
      </c>
    </row>
    <row r="584" spans="1:9" ht="15.75" thickBot="1" x14ac:dyDescent="0.3">
      <c r="A584" s="59" t="s">
        <v>604</v>
      </c>
      <c r="B584" s="50">
        <v>46021</v>
      </c>
      <c r="C584" s="50">
        <v>46022</v>
      </c>
      <c r="D584" s="51">
        <v>0</v>
      </c>
      <c r="E584" s="51">
        <v>0</v>
      </c>
      <c r="F584" s="51">
        <v>0</v>
      </c>
      <c r="G584" s="51">
        <v>0</v>
      </c>
      <c r="H584" s="52">
        <v>2000</v>
      </c>
      <c r="I584" s="60">
        <v>2000</v>
      </c>
    </row>
    <row r="585" spans="1:9" ht="15.75" thickBot="1" x14ac:dyDescent="0.3">
      <c r="A585" s="61" t="s">
        <v>595</v>
      </c>
      <c r="B585" s="53">
        <v>46021</v>
      </c>
      <c r="C585" s="53">
        <v>46022</v>
      </c>
      <c r="D585" s="54">
        <v>0</v>
      </c>
      <c r="E585" s="54">
        <v>0</v>
      </c>
      <c r="F585" s="54">
        <v>0</v>
      </c>
      <c r="G585" s="54">
        <v>0</v>
      </c>
      <c r="H585" s="55">
        <v>1700</v>
      </c>
      <c r="I585" s="62">
        <v>1700</v>
      </c>
    </row>
    <row r="586" spans="1:9" ht="15.75" thickBot="1" x14ac:dyDescent="0.3">
      <c r="A586" s="59" t="s">
        <v>296</v>
      </c>
      <c r="B586" s="50">
        <v>46021</v>
      </c>
      <c r="C586" s="50">
        <v>46022</v>
      </c>
      <c r="D586" s="51">
        <v>0</v>
      </c>
      <c r="E586" s="51">
        <v>0</v>
      </c>
      <c r="F586" s="51">
        <v>0</v>
      </c>
      <c r="G586" s="51">
        <v>0</v>
      </c>
      <c r="H586" s="51">
        <v>534.37</v>
      </c>
      <c r="I586" s="69">
        <v>534.37</v>
      </c>
    </row>
    <row r="587" spans="1:9" ht="15.75" thickBot="1" x14ac:dyDescent="0.3">
      <c r="A587" s="61" t="s">
        <v>297</v>
      </c>
      <c r="B587" s="53">
        <v>46021</v>
      </c>
      <c r="C587" s="53">
        <v>46022</v>
      </c>
      <c r="D587" s="54">
        <v>0</v>
      </c>
      <c r="E587" s="54">
        <v>0</v>
      </c>
      <c r="F587" s="54">
        <v>0</v>
      </c>
      <c r="G587" s="54">
        <v>0</v>
      </c>
      <c r="H587" s="55">
        <v>4406.25</v>
      </c>
      <c r="I587" s="62">
        <v>4406.25</v>
      </c>
    </row>
    <row r="588" spans="1:9" ht="15.75" thickBot="1" x14ac:dyDescent="0.3">
      <c r="A588" s="59" t="s">
        <v>298</v>
      </c>
      <c r="B588" s="50">
        <v>46021</v>
      </c>
      <c r="C588" s="50">
        <v>46295</v>
      </c>
      <c r="D588" s="51">
        <v>0</v>
      </c>
      <c r="E588" s="51">
        <v>0</v>
      </c>
      <c r="F588" s="51">
        <v>0</v>
      </c>
      <c r="G588" s="51">
        <v>0</v>
      </c>
      <c r="H588" s="52">
        <v>3378</v>
      </c>
      <c r="I588" s="60">
        <v>3378</v>
      </c>
    </row>
    <row r="589" spans="1:9" ht="15.75" thickBot="1" x14ac:dyDescent="0.3">
      <c r="A589" s="61" t="s">
        <v>299</v>
      </c>
      <c r="B589" s="53">
        <v>46010</v>
      </c>
      <c r="C589" s="53">
        <v>46142</v>
      </c>
      <c r="D589" s="54">
        <v>0</v>
      </c>
      <c r="E589" s="54">
        <v>0</v>
      </c>
      <c r="F589" s="54">
        <v>0</v>
      </c>
      <c r="G589" s="54">
        <v>0</v>
      </c>
      <c r="H589" s="55">
        <v>4500</v>
      </c>
      <c r="I589" s="62">
        <v>4500</v>
      </c>
    </row>
    <row r="590" spans="1:9" ht="15.75" thickBot="1" x14ac:dyDescent="0.3">
      <c r="A590" s="59" t="s">
        <v>300</v>
      </c>
      <c r="B590" s="50">
        <v>46021</v>
      </c>
      <c r="C590" s="50">
        <v>46295</v>
      </c>
      <c r="D590" s="51">
        <v>0</v>
      </c>
      <c r="E590" s="51">
        <v>0</v>
      </c>
      <c r="F590" s="51">
        <v>0</v>
      </c>
      <c r="G590" s="51">
        <v>0</v>
      </c>
      <c r="H590" s="52">
        <v>4000</v>
      </c>
      <c r="I590" s="60">
        <v>4000</v>
      </c>
    </row>
    <row r="591" spans="1:9" ht="15.75" thickBot="1" x14ac:dyDescent="0.3">
      <c r="A591" s="61" t="s">
        <v>609</v>
      </c>
      <c r="B591" s="53">
        <v>46021</v>
      </c>
      <c r="C591" s="53">
        <v>46112</v>
      </c>
      <c r="D591" s="54">
        <v>0</v>
      </c>
      <c r="E591" s="54">
        <v>0</v>
      </c>
      <c r="F591" s="54">
        <v>0</v>
      </c>
      <c r="G591" s="54">
        <v>0</v>
      </c>
      <c r="H591" s="55">
        <v>2250</v>
      </c>
      <c r="I591" s="62">
        <v>2250</v>
      </c>
    </row>
    <row r="592" spans="1:9" ht="15.75" thickBot="1" x14ac:dyDescent="0.3">
      <c r="A592" s="59" t="s">
        <v>301</v>
      </c>
      <c r="B592" s="50">
        <v>46021</v>
      </c>
      <c r="C592" s="50">
        <v>46295</v>
      </c>
      <c r="D592" s="51">
        <v>0</v>
      </c>
      <c r="E592" s="51">
        <v>0</v>
      </c>
      <c r="F592" s="51">
        <v>0</v>
      </c>
      <c r="G592" s="51">
        <v>0</v>
      </c>
      <c r="H592" s="52">
        <v>5062.5</v>
      </c>
      <c r="I592" s="60">
        <v>5062.5</v>
      </c>
    </row>
    <row r="593" spans="1:9" ht="15.75" thickBot="1" x14ac:dyDescent="0.3">
      <c r="A593" s="61" t="s">
        <v>302</v>
      </c>
      <c r="B593" s="53">
        <v>46021</v>
      </c>
      <c r="C593" s="53">
        <v>46022</v>
      </c>
      <c r="D593" s="54">
        <v>0</v>
      </c>
      <c r="E593" s="54">
        <v>0</v>
      </c>
      <c r="F593" s="54">
        <v>0</v>
      </c>
      <c r="G593" s="54">
        <v>0</v>
      </c>
      <c r="H593" s="55">
        <v>3200</v>
      </c>
      <c r="I593" s="62">
        <v>3200</v>
      </c>
    </row>
    <row r="594" spans="1:9" ht="15.75" thickBot="1" x14ac:dyDescent="0.3">
      <c r="A594" s="59" t="s">
        <v>303</v>
      </c>
      <c r="B594" s="50">
        <v>46021</v>
      </c>
      <c r="C594" s="50">
        <v>46295</v>
      </c>
      <c r="D594" s="51">
        <v>0</v>
      </c>
      <c r="E594" s="51">
        <v>0</v>
      </c>
      <c r="F594" s="51">
        <v>0</v>
      </c>
      <c r="G594" s="51">
        <v>0</v>
      </c>
      <c r="H594" s="52">
        <v>5100</v>
      </c>
      <c r="I594" s="60">
        <v>5100</v>
      </c>
    </row>
    <row r="595" spans="1:9" ht="15.75" thickBot="1" x14ac:dyDescent="0.3">
      <c r="A595" s="61" t="s">
        <v>304</v>
      </c>
      <c r="B595" s="53">
        <v>46021</v>
      </c>
      <c r="C595" s="53">
        <v>46022</v>
      </c>
      <c r="D595" s="54">
        <v>0</v>
      </c>
      <c r="E595" s="54">
        <v>0</v>
      </c>
      <c r="F595" s="54">
        <v>0</v>
      </c>
      <c r="G595" s="54">
        <v>0</v>
      </c>
      <c r="H595" s="55">
        <v>1125</v>
      </c>
      <c r="I595" s="62">
        <v>1125</v>
      </c>
    </row>
    <row r="596" spans="1:9" ht="15.75" thickBot="1" x14ac:dyDescent="0.3">
      <c r="A596" s="59" t="s">
        <v>462</v>
      </c>
      <c r="B596" s="50">
        <v>46021</v>
      </c>
      <c r="C596" s="50">
        <v>46022</v>
      </c>
      <c r="D596" s="51">
        <v>0</v>
      </c>
      <c r="E596" s="51">
        <v>0</v>
      </c>
      <c r="F596" s="51">
        <v>0</v>
      </c>
      <c r="G596" s="51">
        <v>0</v>
      </c>
      <c r="H596" s="52">
        <v>3431.25</v>
      </c>
      <c r="I596" s="60">
        <v>3431.25</v>
      </c>
    </row>
    <row r="597" spans="1:9" ht="15.75" thickBot="1" x14ac:dyDescent="0.3">
      <c r="A597" s="61" t="s">
        <v>332</v>
      </c>
      <c r="B597" s="53">
        <v>46010</v>
      </c>
      <c r="C597" s="53">
        <v>46173</v>
      </c>
      <c r="D597" s="54">
        <v>0</v>
      </c>
      <c r="E597" s="54">
        <v>0</v>
      </c>
      <c r="F597" s="54">
        <v>0</v>
      </c>
      <c r="G597" s="54">
        <v>0</v>
      </c>
      <c r="H597" s="55">
        <v>1062.5</v>
      </c>
      <c r="I597" s="62">
        <v>1062.5</v>
      </c>
    </row>
    <row r="598" spans="1:9" ht="15.75" thickBot="1" x14ac:dyDescent="0.3">
      <c r="A598" s="59" t="s">
        <v>452</v>
      </c>
      <c r="B598" s="50">
        <v>46010</v>
      </c>
      <c r="C598" s="50">
        <v>46173</v>
      </c>
      <c r="D598" s="51">
        <v>0</v>
      </c>
      <c r="E598" s="51">
        <v>0</v>
      </c>
      <c r="F598" s="51">
        <v>0</v>
      </c>
      <c r="G598" s="51">
        <v>0</v>
      </c>
      <c r="H598" s="52">
        <v>1200</v>
      </c>
      <c r="I598" s="60">
        <v>1200</v>
      </c>
    </row>
    <row r="599" spans="1:9" ht="15.75" thickBot="1" x14ac:dyDescent="0.3">
      <c r="A599" s="61" t="s">
        <v>52</v>
      </c>
      <c r="B599" s="53">
        <v>46010</v>
      </c>
      <c r="C599" s="53">
        <v>46173</v>
      </c>
      <c r="D599" s="54">
        <v>0</v>
      </c>
      <c r="E599" s="54">
        <v>0</v>
      </c>
      <c r="F599" s="54">
        <v>0</v>
      </c>
      <c r="G599" s="54">
        <v>0</v>
      </c>
      <c r="H599" s="55">
        <v>2000</v>
      </c>
      <c r="I599" s="62">
        <v>2000</v>
      </c>
    </row>
    <row r="600" spans="1:9" ht="15.75" thickBot="1" x14ac:dyDescent="0.3">
      <c r="A600" s="59" t="s">
        <v>333</v>
      </c>
      <c r="B600" s="50">
        <v>46010</v>
      </c>
      <c r="C600" s="50">
        <v>46173</v>
      </c>
      <c r="D600" s="51">
        <v>0</v>
      </c>
      <c r="E600" s="51">
        <v>0</v>
      </c>
      <c r="F600" s="51">
        <v>0</v>
      </c>
      <c r="G600" s="51">
        <v>0</v>
      </c>
      <c r="H600" s="51">
        <v>850</v>
      </c>
      <c r="I600" s="69">
        <v>850</v>
      </c>
    </row>
    <row r="601" spans="1:9" ht="15.75" thickBot="1" x14ac:dyDescent="0.3">
      <c r="A601" s="61" t="s">
        <v>333</v>
      </c>
      <c r="B601" s="53">
        <v>46010</v>
      </c>
      <c r="C601" s="53">
        <v>46173</v>
      </c>
      <c r="D601" s="54">
        <v>0</v>
      </c>
      <c r="E601" s="54">
        <v>0</v>
      </c>
      <c r="F601" s="54">
        <v>0</v>
      </c>
      <c r="G601" s="54">
        <v>0</v>
      </c>
      <c r="H601" s="54">
        <v>425</v>
      </c>
      <c r="I601" s="70">
        <v>425</v>
      </c>
    </row>
    <row r="602" spans="1:9" ht="15.75" thickBot="1" x14ac:dyDescent="0.3">
      <c r="A602" s="59" t="s">
        <v>606</v>
      </c>
      <c r="B602" s="50">
        <v>46021</v>
      </c>
      <c r="C602" s="50">
        <v>46022</v>
      </c>
      <c r="D602" s="51">
        <v>0</v>
      </c>
      <c r="E602" s="51">
        <v>0</v>
      </c>
      <c r="F602" s="51">
        <v>0</v>
      </c>
      <c r="G602" s="51">
        <v>0</v>
      </c>
      <c r="H602" s="52">
        <v>2850</v>
      </c>
      <c r="I602" s="60">
        <v>2850</v>
      </c>
    </row>
    <row r="603" spans="1:9" ht="15.75" thickBot="1" x14ac:dyDescent="0.3">
      <c r="A603" s="61" t="s">
        <v>326</v>
      </c>
      <c r="B603" s="53">
        <v>46021</v>
      </c>
      <c r="C603" s="53">
        <v>46538</v>
      </c>
      <c r="D603" s="54">
        <v>0</v>
      </c>
      <c r="E603" s="54">
        <v>0</v>
      </c>
      <c r="F603" s="54">
        <v>0</v>
      </c>
      <c r="G603" s="54">
        <v>0</v>
      </c>
      <c r="H603" s="55">
        <v>3375</v>
      </c>
      <c r="I603" s="62">
        <v>3375</v>
      </c>
    </row>
    <row r="604" spans="1:9" ht="15.75" thickBot="1" x14ac:dyDescent="0.3">
      <c r="A604" s="59" t="s">
        <v>306</v>
      </c>
      <c r="B604" s="50">
        <v>46010</v>
      </c>
      <c r="C604" s="50">
        <v>46173</v>
      </c>
      <c r="D604" s="51">
        <v>0</v>
      </c>
      <c r="E604" s="51">
        <v>0</v>
      </c>
      <c r="F604" s="51">
        <v>0</v>
      </c>
      <c r="G604" s="51">
        <v>0</v>
      </c>
      <c r="H604" s="52">
        <v>5400</v>
      </c>
      <c r="I604" s="60">
        <v>5400</v>
      </c>
    </row>
    <row r="605" spans="1:9" ht="15.75" thickBot="1" x14ac:dyDescent="0.3">
      <c r="A605" s="61" t="s">
        <v>307</v>
      </c>
      <c r="B605" s="53">
        <v>46021</v>
      </c>
      <c r="C605" s="53">
        <v>46022</v>
      </c>
      <c r="D605" s="54">
        <v>0</v>
      </c>
      <c r="E605" s="54">
        <v>0</v>
      </c>
      <c r="F605" s="54">
        <v>0</v>
      </c>
      <c r="G605" s="54">
        <v>0</v>
      </c>
      <c r="H605" s="55">
        <v>4050</v>
      </c>
      <c r="I605" s="62">
        <v>4050</v>
      </c>
    </row>
    <row r="606" spans="1:9" ht="15.75" thickBot="1" x14ac:dyDescent="0.3">
      <c r="A606" s="59" t="s">
        <v>308</v>
      </c>
      <c r="B606" s="50">
        <v>46010</v>
      </c>
      <c r="C606" s="50">
        <v>46142</v>
      </c>
      <c r="D606" s="51">
        <v>0</v>
      </c>
      <c r="E606" s="51">
        <v>0</v>
      </c>
      <c r="F606" s="51">
        <v>0</v>
      </c>
      <c r="G606" s="51">
        <v>0</v>
      </c>
      <c r="H606" s="52">
        <v>2850</v>
      </c>
      <c r="I606" s="60">
        <v>2850</v>
      </c>
    </row>
    <row r="607" spans="1:9" ht="15.75" thickBot="1" x14ac:dyDescent="0.3">
      <c r="A607" s="61" t="s">
        <v>329</v>
      </c>
      <c r="B607" s="53">
        <v>46021</v>
      </c>
      <c r="C607" s="53">
        <v>46538</v>
      </c>
      <c r="D607" s="54">
        <v>0</v>
      </c>
      <c r="E607" s="54">
        <v>0</v>
      </c>
      <c r="F607" s="54">
        <v>0</v>
      </c>
      <c r="G607" s="54">
        <v>0</v>
      </c>
      <c r="H607" s="55">
        <v>6000</v>
      </c>
      <c r="I607" s="62">
        <v>6000</v>
      </c>
    </row>
    <row r="608" spans="1:9" ht="15.75" thickBot="1" x14ac:dyDescent="0.3">
      <c r="A608" s="59" t="s">
        <v>309</v>
      </c>
      <c r="B608" s="50">
        <v>46010</v>
      </c>
      <c r="C608" s="50">
        <v>46173</v>
      </c>
      <c r="D608" s="51">
        <v>0</v>
      </c>
      <c r="E608" s="51">
        <v>0</v>
      </c>
      <c r="F608" s="51">
        <v>0</v>
      </c>
      <c r="G608" s="51">
        <v>0</v>
      </c>
      <c r="H608" s="52">
        <v>2850</v>
      </c>
      <c r="I608" s="60">
        <v>2850</v>
      </c>
    </row>
    <row r="609" spans="1:9" ht="15.75" thickBot="1" x14ac:dyDescent="0.3">
      <c r="A609" s="61" t="s">
        <v>467</v>
      </c>
      <c r="B609" s="53">
        <v>46010</v>
      </c>
      <c r="C609" s="53">
        <v>46173</v>
      </c>
      <c r="D609" s="54">
        <v>0</v>
      </c>
      <c r="E609" s="54">
        <v>0</v>
      </c>
      <c r="F609" s="54">
        <v>0</v>
      </c>
      <c r="G609" s="54">
        <v>0</v>
      </c>
      <c r="H609" s="55">
        <v>2250</v>
      </c>
      <c r="I609" s="62">
        <v>2250</v>
      </c>
    </row>
    <row r="610" spans="1:9" ht="15.75" thickBot="1" x14ac:dyDescent="0.3">
      <c r="A610" s="59" t="s">
        <v>453</v>
      </c>
      <c r="B610" s="50">
        <v>46021</v>
      </c>
      <c r="C610" s="50">
        <v>46022</v>
      </c>
      <c r="D610" s="51">
        <v>0</v>
      </c>
      <c r="E610" s="51">
        <v>0</v>
      </c>
      <c r="F610" s="51">
        <v>0</v>
      </c>
      <c r="G610" s="51">
        <v>0</v>
      </c>
      <c r="H610" s="52">
        <v>1700</v>
      </c>
      <c r="I610" s="60">
        <v>1700</v>
      </c>
    </row>
    <row r="611" spans="1:9" ht="15.75" thickBot="1" x14ac:dyDescent="0.3">
      <c r="A611" s="61" t="s">
        <v>311</v>
      </c>
      <c r="B611" s="53">
        <v>46010</v>
      </c>
      <c r="C611" s="53">
        <v>46173</v>
      </c>
      <c r="D611" s="54">
        <v>0</v>
      </c>
      <c r="E611" s="54">
        <v>0</v>
      </c>
      <c r="F611" s="54">
        <v>0</v>
      </c>
      <c r="G611" s="54">
        <v>0</v>
      </c>
      <c r="H611" s="55">
        <v>2850</v>
      </c>
      <c r="I611" s="62">
        <v>2850</v>
      </c>
    </row>
    <row r="612" spans="1:9" ht="15.75" thickBot="1" x14ac:dyDescent="0.3">
      <c r="A612" s="59" t="s">
        <v>592</v>
      </c>
      <c r="B612" s="50">
        <v>46010</v>
      </c>
      <c r="C612" s="50">
        <v>46142</v>
      </c>
      <c r="D612" s="51">
        <v>0</v>
      </c>
      <c r="E612" s="51">
        <v>0</v>
      </c>
      <c r="F612" s="51">
        <v>0</v>
      </c>
      <c r="G612" s="51">
        <v>0</v>
      </c>
      <c r="H612" s="52">
        <v>2850</v>
      </c>
      <c r="I612" s="60">
        <v>2850</v>
      </c>
    </row>
    <row r="613" spans="1:9" ht="15.75" thickBot="1" x14ac:dyDescent="0.3">
      <c r="A613" s="61" t="s">
        <v>600</v>
      </c>
      <c r="B613" s="53">
        <v>46021</v>
      </c>
      <c r="C613" s="53">
        <v>46295</v>
      </c>
      <c r="D613" s="54">
        <v>0</v>
      </c>
      <c r="E613" s="54">
        <v>0</v>
      </c>
      <c r="F613" s="54">
        <v>0</v>
      </c>
      <c r="G613" s="54">
        <v>0</v>
      </c>
      <c r="H613" s="55">
        <v>6000</v>
      </c>
      <c r="I613" s="62">
        <v>6000</v>
      </c>
    </row>
    <row r="614" spans="1:9" ht="15.75" thickBot="1" x14ac:dyDescent="0.3">
      <c r="A614" s="59" t="s">
        <v>605</v>
      </c>
      <c r="B614" s="50">
        <v>46010</v>
      </c>
      <c r="C614" s="50">
        <v>46173</v>
      </c>
      <c r="D614" s="51">
        <v>0</v>
      </c>
      <c r="E614" s="51">
        <v>0</v>
      </c>
      <c r="F614" s="51">
        <v>0</v>
      </c>
      <c r="G614" s="51">
        <v>0</v>
      </c>
      <c r="H614" s="52">
        <v>2193.75</v>
      </c>
      <c r="I614" s="60">
        <v>2193.75</v>
      </c>
    </row>
    <row r="615" spans="1:9" ht="15.75" thickBot="1" x14ac:dyDescent="0.3">
      <c r="A615" s="61" t="s">
        <v>454</v>
      </c>
      <c r="B615" s="53">
        <v>46010</v>
      </c>
      <c r="C615" s="53">
        <v>46173</v>
      </c>
      <c r="D615" s="54">
        <v>0</v>
      </c>
      <c r="E615" s="54">
        <v>0</v>
      </c>
      <c r="F615" s="54">
        <v>0</v>
      </c>
      <c r="G615" s="54">
        <v>0</v>
      </c>
      <c r="H615" s="55">
        <v>2850</v>
      </c>
      <c r="I615" s="62">
        <v>2850</v>
      </c>
    </row>
    <row r="616" spans="1:9" ht="15.75" thickBot="1" x14ac:dyDescent="0.3">
      <c r="A616" s="59" t="s">
        <v>593</v>
      </c>
      <c r="B616" s="50">
        <v>46021</v>
      </c>
      <c r="C616" s="50">
        <v>46022</v>
      </c>
      <c r="D616" s="51">
        <v>0</v>
      </c>
      <c r="E616" s="51">
        <v>0</v>
      </c>
      <c r="F616" s="51">
        <v>0</v>
      </c>
      <c r="G616" s="51">
        <v>0</v>
      </c>
      <c r="H616" s="51">
        <v>850</v>
      </c>
      <c r="I616" s="69">
        <v>850</v>
      </c>
    </row>
    <row r="617" spans="1:9" ht="15.75" thickBot="1" x14ac:dyDescent="0.3">
      <c r="A617" s="61" t="s">
        <v>593</v>
      </c>
      <c r="B617" s="53">
        <v>46021</v>
      </c>
      <c r="C617" s="53">
        <v>46022</v>
      </c>
      <c r="D617" s="54">
        <v>0</v>
      </c>
      <c r="E617" s="54">
        <v>0</v>
      </c>
      <c r="F617" s="54">
        <v>0</v>
      </c>
      <c r="G617" s="54">
        <v>0</v>
      </c>
      <c r="H617" s="54">
        <v>212.5</v>
      </c>
      <c r="I617" s="70">
        <v>212.5</v>
      </c>
    </row>
    <row r="618" spans="1:9" ht="15.75" thickBot="1" x14ac:dyDescent="0.3">
      <c r="A618" s="59" t="s">
        <v>601</v>
      </c>
      <c r="B618" s="50">
        <v>46010</v>
      </c>
      <c r="C618" s="50">
        <v>46173</v>
      </c>
      <c r="D618" s="51">
        <v>0</v>
      </c>
      <c r="E618" s="51">
        <v>0</v>
      </c>
      <c r="F618" s="51">
        <v>0</v>
      </c>
      <c r="G618" s="51">
        <v>0</v>
      </c>
      <c r="H618" s="52">
        <v>1275</v>
      </c>
      <c r="I618" s="60">
        <v>1275</v>
      </c>
    </row>
    <row r="619" spans="1:9" ht="15.75" thickBot="1" x14ac:dyDescent="0.3">
      <c r="A619" s="61" t="s">
        <v>594</v>
      </c>
      <c r="B619" s="53">
        <v>46021</v>
      </c>
      <c r="C619" s="53">
        <v>46022</v>
      </c>
      <c r="D619" s="54">
        <v>0</v>
      </c>
      <c r="E619" s="54">
        <v>0</v>
      </c>
      <c r="F619" s="54">
        <v>0</v>
      </c>
      <c r="G619" s="54">
        <v>0</v>
      </c>
      <c r="H619" s="54">
        <v>850</v>
      </c>
      <c r="I619" s="70">
        <v>850</v>
      </c>
    </row>
    <row r="620" spans="1:9" ht="15.75" thickBot="1" x14ac:dyDescent="0.3">
      <c r="A620" s="59" t="s">
        <v>594</v>
      </c>
      <c r="B620" s="50">
        <v>46021</v>
      </c>
      <c r="C620" s="50">
        <v>46022</v>
      </c>
      <c r="D620" s="51">
        <v>0</v>
      </c>
      <c r="E620" s="51">
        <v>0</v>
      </c>
      <c r="F620" s="51">
        <v>0</v>
      </c>
      <c r="G620" s="51">
        <v>0</v>
      </c>
      <c r="H620" s="51">
        <v>212.5</v>
      </c>
      <c r="I620" s="69">
        <v>212.5</v>
      </c>
    </row>
    <row r="621" spans="1:9" ht="15.75" thickBot="1" x14ac:dyDescent="0.3">
      <c r="A621" s="61" t="s">
        <v>313</v>
      </c>
      <c r="B621" s="53">
        <v>46021</v>
      </c>
      <c r="C621" s="53">
        <v>46022</v>
      </c>
      <c r="D621" s="54">
        <v>0</v>
      </c>
      <c r="E621" s="54">
        <v>0</v>
      </c>
      <c r="F621" s="54">
        <v>0</v>
      </c>
      <c r="G621" s="54">
        <v>0</v>
      </c>
      <c r="H621" s="55">
        <v>2260</v>
      </c>
      <c r="I621" s="62">
        <v>2260</v>
      </c>
    </row>
    <row r="622" spans="1:9" ht="15.75" thickBot="1" x14ac:dyDescent="0.3">
      <c r="A622" s="59" t="s">
        <v>608</v>
      </c>
      <c r="B622" s="50">
        <v>46010</v>
      </c>
      <c r="C622" s="50">
        <v>46173</v>
      </c>
      <c r="D622" s="51">
        <v>0</v>
      </c>
      <c r="E622" s="51">
        <v>0</v>
      </c>
      <c r="F622" s="51">
        <v>0</v>
      </c>
      <c r="G622" s="51">
        <v>0</v>
      </c>
      <c r="H622" s="52">
        <v>2250</v>
      </c>
      <c r="I622" s="60">
        <v>2250</v>
      </c>
    </row>
    <row r="623" spans="1:9" ht="15.75" thickBot="1" x14ac:dyDescent="0.3">
      <c r="A623" s="61" t="s">
        <v>315</v>
      </c>
      <c r="B623" s="53">
        <v>46021</v>
      </c>
      <c r="C623" s="53">
        <v>46022</v>
      </c>
      <c r="D623" s="54">
        <v>0</v>
      </c>
      <c r="E623" s="54">
        <v>0</v>
      </c>
      <c r="F623" s="54">
        <v>0</v>
      </c>
      <c r="G623" s="54">
        <v>0</v>
      </c>
      <c r="H623" s="55">
        <v>1425</v>
      </c>
      <c r="I623" s="62">
        <v>1425</v>
      </c>
    </row>
    <row r="624" spans="1:9" ht="15.75" thickBot="1" x14ac:dyDescent="0.3">
      <c r="A624" s="59" t="s">
        <v>316</v>
      </c>
      <c r="B624" s="50">
        <v>46010</v>
      </c>
      <c r="C624" s="50">
        <v>46173</v>
      </c>
      <c r="D624" s="51">
        <v>0</v>
      </c>
      <c r="E624" s="51">
        <v>0</v>
      </c>
      <c r="F624" s="51">
        <v>0</v>
      </c>
      <c r="G624" s="51">
        <v>0</v>
      </c>
      <c r="H624" s="52">
        <v>6000</v>
      </c>
      <c r="I624" s="60">
        <v>6000</v>
      </c>
    </row>
    <row r="625" spans="1:9" ht="15.75" thickBot="1" x14ac:dyDescent="0.3">
      <c r="A625" s="61" t="s">
        <v>317</v>
      </c>
      <c r="B625" s="53">
        <v>46021</v>
      </c>
      <c r="C625" s="53">
        <v>46022</v>
      </c>
      <c r="D625" s="54">
        <v>0</v>
      </c>
      <c r="E625" s="54">
        <v>0</v>
      </c>
      <c r="F625" s="54">
        <v>0</v>
      </c>
      <c r="G625" s="54">
        <v>0</v>
      </c>
      <c r="H625" s="55">
        <v>4500</v>
      </c>
      <c r="I625" s="62">
        <v>4500</v>
      </c>
    </row>
    <row r="626" spans="1:9" ht="15.75" thickBot="1" x14ac:dyDescent="0.3">
      <c r="A626" s="59" t="s">
        <v>318</v>
      </c>
      <c r="B626" s="50">
        <v>46021</v>
      </c>
      <c r="C626" s="50">
        <v>46538</v>
      </c>
      <c r="D626" s="51">
        <v>0</v>
      </c>
      <c r="E626" s="51">
        <v>0</v>
      </c>
      <c r="F626" s="51">
        <v>0</v>
      </c>
      <c r="G626" s="51">
        <v>0</v>
      </c>
      <c r="H626" s="52">
        <v>2500</v>
      </c>
      <c r="I626" s="60">
        <v>2500</v>
      </c>
    </row>
    <row r="627" spans="1:9" ht="15.75" thickBot="1" x14ac:dyDescent="0.3">
      <c r="A627" s="61" t="s">
        <v>328</v>
      </c>
      <c r="B627" s="53">
        <v>46021</v>
      </c>
      <c r="C627" s="53">
        <v>46538</v>
      </c>
      <c r="D627" s="54">
        <v>0</v>
      </c>
      <c r="E627" s="54">
        <v>0</v>
      </c>
      <c r="F627" s="54">
        <v>0</v>
      </c>
      <c r="G627" s="54">
        <v>0</v>
      </c>
      <c r="H627" s="55">
        <v>6000</v>
      </c>
      <c r="I627" s="62">
        <v>6000</v>
      </c>
    </row>
    <row r="628" spans="1:9" ht="15.75" thickBot="1" x14ac:dyDescent="0.3">
      <c r="A628" s="59" t="s">
        <v>319</v>
      </c>
      <c r="B628" s="50">
        <v>46021</v>
      </c>
      <c r="C628" s="50">
        <v>46173</v>
      </c>
      <c r="D628" s="51">
        <v>0</v>
      </c>
      <c r="E628" s="51">
        <v>0</v>
      </c>
      <c r="F628" s="51">
        <v>0</v>
      </c>
      <c r="G628" s="51">
        <v>0</v>
      </c>
      <c r="H628" s="52">
        <v>2193.75</v>
      </c>
      <c r="I628" s="60">
        <v>2193.75</v>
      </c>
    </row>
    <row r="629" spans="1:9" ht="15.75" thickBot="1" x14ac:dyDescent="0.3">
      <c r="A629" s="61" t="s">
        <v>602</v>
      </c>
      <c r="B629" s="53">
        <v>46021</v>
      </c>
      <c r="C629" s="53">
        <v>46599</v>
      </c>
      <c r="D629" s="54">
        <v>0</v>
      </c>
      <c r="E629" s="54">
        <v>0</v>
      </c>
      <c r="F629" s="54">
        <v>0</v>
      </c>
      <c r="G629" s="54">
        <v>0</v>
      </c>
      <c r="H629" s="55">
        <v>3200</v>
      </c>
      <c r="I629" s="62">
        <v>3200</v>
      </c>
    </row>
    <row r="630" spans="1:9" ht="15.75" thickBot="1" x14ac:dyDescent="0.3">
      <c r="A630" s="59" t="s">
        <v>598</v>
      </c>
      <c r="B630" s="50">
        <v>46021</v>
      </c>
      <c r="C630" s="50">
        <v>46387</v>
      </c>
      <c r="D630" s="51">
        <v>0</v>
      </c>
      <c r="E630" s="51">
        <v>0</v>
      </c>
      <c r="F630" s="51">
        <v>0</v>
      </c>
      <c r="G630" s="51">
        <v>0</v>
      </c>
      <c r="H630" s="52">
        <v>1709.96</v>
      </c>
      <c r="I630" s="60">
        <v>1709.96</v>
      </c>
    </row>
    <row r="631" spans="1:9" ht="15.75" thickBot="1" x14ac:dyDescent="0.3">
      <c r="A631" s="61" t="s">
        <v>321</v>
      </c>
      <c r="B631" s="53">
        <v>46021</v>
      </c>
      <c r="C631" s="53">
        <v>46538</v>
      </c>
      <c r="D631" s="54">
        <v>0</v>
      </c>
      <c r="E631" s="54">
        <v>0</v>
      </c>
      <c r="F631" s="54">
        <v>0</v>
      </c>
      <c r="G631" s="54">
        <v>0</v>
      </c>
      <c r="H631" s="55">
        <v>4500</v>
      </c>
      <c r="I631" s="62">
        <v>4500</v>
      </c>
    </row>
    <row r="632" spans="1:9" ht="15.75" thickBot="1" x14ac:dyDescent="0.3">
      <c r="A632" s="59" t="s">
        <v>456</v>
      </c>
      <c r="B632" s="50">
        <v>46021</v>
      </c>
      <c r="C632" s="50">
        <v>46022</v>
      </c>
      <c r="D632" s="51">
        <v>0</v>
      </c>
      <c r="E632" s="51">
        <v>0</v>
      </c>
      <c r="F632" s="51">
        <v>0</v>
      </c>
      <c r="G632" s="51">
        <v>0</v>
      </c>
      <c r="H632" s="52">
        <v>1125</v>
      </c>
      <c r="I632" s="60">
        <v>1125</v>
      </c>
    </row>
    <row r="633" spans="1:9" ht="15.75" thickBot="1" x14ac:dyDescent="0.3">
      <c r="A633" s="61" t="s">
        <v>323</v>
      </c>
      <c r="B633" s="53">
        <v>46010</v>
      </c>
      <c r="C633" s="53">
        <v>46142</v>
      </c>
      <c r="D633" s="54">
        <v>0</v>
      </c>
      <c r="E633" s="54">
        <v>0</v>
      </c>
      <c r="F633" s="54">
        <v>0</v>
      </c>
      <c r="G633" s="54">
        <v>0</v>
      </c>
      <c r="H633" s="55">
        <v>7500</v>
      </c>
      <c r="I633" s="62">
        <v>7500</v>
      </c>
    </row>
    <row r="634" spans="1:9" ht="15.75" thickBot="1" x14ac:dyDescent="0.3">
      <c r="A634" s="59" t="s">
        <v>457</v>
      </c>
      <c r="B634" s="50">
        <v>46010</v>
      </c>
      <c r="C634" s="50">
        <v>46173</v>
      </c>
      <c r="D634" s="51">
        <v>0</v>
      </c>
      <c r="E634" s="51">
        <v>0</v>
      </c>
      <c r="F634" s="51">
        <v>0</v>
      </c>
      <c r="G634" s="51">
        <v>0</v>
      </c>
      <c r="H634" s="52">
        <v>1820</v>
      </c>
      <c r="I634" s="60">
        <v>1820</v>
      </c>
    </row>
    <row r="635" spans="1:9" ht="15.75" thickBot="1" x14ac:dyDescent="0.3">
      <c r="A635" s="61" t="s">
        <v>324</v>
      </c>
      <c r="B635" s="53">
        <v>46021</v>
      </c>
      <c r="C635" s="53">
        <v>46295</v>
      </c>
      <c r="D635" s="54">
        <v>0</v>
      </c>
      <c r="E635" s="54">
        <v>0</v>
      </c>
      <c r="F635" s="54">
        <v>0</v>
      </c>
      <c r="G635" s="54">
        <v>0</v>
      </c>
      <c r="H635" s="55">
        <v>4050</v>
      </c>
      <c r="I635" s="62">
        <v>4050</v>
      </c>
    </row>
    <row r="636" spans="1:9" ht="15.75" thickBot="1" x14ac:dyDescent="0.3">
      <c r="A636" s="113" t="s">
        <v>245</v>
      </c>
      <c r="B636" s="114"/>
      <c r="C636" s="115"/>
      <c r="D636" s="56">
        <v>0</v>
      </c>
      <c r="E636" s="56">
        <v>0</v>
      </c>
      <c r="F636" s="56">
        <v>0</v>
      </c>
      <c r="G636" s="56">
        <v>0</v>
      </c>
      <c r="H636" s="57">
        <v>260377.33</v>
      </c>
      <c r="I636" s="63">
        <v>260377.33</v>
      </c>
    </row>
    <row r="637" spans="1:9" x14ac:dyDescent="0.25">
      <c r="A637" s="119" t="s">
        <v>246</v>
      </c>
      <c r="B637" s="120"/>
      <c r="C637" s="121"/>
      <c r="D637" s="64">
        <v>0</v>
      </c>
      <c r="E637" s="64">
        <v>0</v>
      </c>
      <c r="F637" s="64">
        <v>0</v>
      </c>
      <c r="G637" s="64">
        <v>0</v>
      </c>
      <c r="H637" s="65">
        <v>1978974.82</v>
      </c>
      <c r="I637" s="66">
        <v>1978974.82</v>
      </c>
    </row>
  </sheetData>
  <mergeCells count="27">
    <mergeCell ref="A222:C222"/>
    <mergeCell ref="A223:I223"/>
    <mergeCell ref="A553:I553"/>
    <mergeCell ref="A636:C636"/>
    <mergeCell ref="A637:C637"/>
    <mergeCell ref="A302:I302"/>
    <mergeCell ref="A381:C381"/>
    <mergeCell ref="A382:I382"/>
    <mergeCell ref="A465:C465"/>
    <mergeCell ref="A466:I466"/>
    <mergeCell ref="A552:C552"/>
    <mergeCell ref="A301:C301"/>
    <mergeCell ref="A73:I73"/>
    <mergeCell ref="A142:C142"/>
    <mergeCell ref="A143:I143"/>
    <mergeCell ref="A72:C72"/>
    <mergeCell ref="A3:A4"/>
    <mergeCell ref="B3:B4"/>
    <mergeCell ref="D3:D4"/>
    <mergeCell ref="E3:E4"/>
    <mergeCell ref="H3:H4"/>
    <mergeCell ref="I3:I4"/>
    <mergeCell ref="A5:I5"/>
    <mergeCell ref="A36:C36"/>
    <mergeCell ref="A37:I37"/>
    <mergeCell ref="F3:F4"/>
    <mergeCell ref="G3:G4"/>
  </mergeCells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A21BD3-1232-41AD-BFD9-0F65CB8083B6}">
  <dimension ref="A2:L70"/>
  <sheetViews>
    <sheetView workbookViewId="0">
      <selection activeCell="L26" sqref="L26:L27"/>
    </sheetView>
  </sheetViews>
  <sheetFormatPr defaultRowHeight="15" x14ac:dyDescent="0.25"/>
  <cols>
    <col min="11" max="11" width="29.5703125" customWidth="1"/>
    <col min="12" max="12" width="19.140625" bestFit="1" customWidth="1"/>
  </cols>
  <sheetData>
    <row r="2" spans="1:12" ht="21" x14ac:dyDescent="0.25">
      <c r="A2" s="77" t="s">
        <v>233</v>
      </c>
    </row>
    <row r="3" spans="1:12" x14ac:dyDescent="0.25">
      <c r="A3" s="122" t="s">
        <v>234</v>
      </c>
      <c r="B3" s="124" t="s">
        <v>235</v>
      </c>
      <c r="C3" s="58" t="s">
        <v>236</v>
      </c>
      <c r="D3" s="124" t="s">
        <v>238</v>
      </c>
      <c r="E3" s="124" t="s">
        <v>239</v>
      </c>
      <c r="F3" s="124" t="s">
        <v>240</v>
      </c>
      <c r="G3" s="124" t="s">
        <v>241</v>
      </c>
      <c r="H3" s="124" t="s">
        <v>242</v>
      </c>
      <c r="I3" s="126" t="s">
        <v>243</v>
      </c>
    </row>
    <row r="4" spans="1:12" ht="15.75" thickBot="1" x14ac:dyDescent="0.3">
      <c r="A4" s="123"/>
      <c r="B4" s="125"/>
      <c r="C4" s="49" t="s">
        <v>237</v>
      </c>
      <c r="D4" s="125"/>
      <c r="E4" s="125"/>
      <c r="F4" s="125"/>
      <c r="G4" s="125"/>
      <c r="H4" s="125"/>
      <c r="I4" s="127"/>
    </row>
    <row r="5" spans="1:12" ht="21" customHeight="1" thickBot="1" x14ac:dyDescent="0.3">
      <c r="A5" s="128" t="s">
        <v>472</v>
      </c>
      <c r="B5" s="129"/>
      <c r="C5" s="129"/>
      <c r="D5" s="129"/>
      <c r="E5" s="129"/>
      <c r="F5" s="129"/>
      <c r="G5" s="129"/>
      <c r="H5" s="129"/>
      <c r="I5" s="130"/>
      <c r="K5" s="67" t="s">
        <v>247</v>
      </c>
      <c r="L5" t="s">
        <v>250</v>
      </c>
    </row>
    <row r="6" spans="1:12" ht="15.75" thickBot="1" x14ac:dyDescent="0.3">
      <c r="A6" s="59" t="s">
        <v>206</v>
      </c>
      <c r="B6" s="50">
        <v>45868</v>
      </c>
      <c r="C6" s="50">
        <v>46081</v>
      </c>
      <c r="D6" s="51">
        <v>0</v>
      </c>
      <c r="E6" s="51">
        <v>0</v>
      </c>
      <c r="F6" s="51">
        <v>0</v>
      </c>
      <c r="G6" s="51">
        <v>0</v>
      </c>
      <c r="H6" s="52">
        <v>9000</v>
      </c>
      <c r="I6" s="60">
        <v>9000</v>
      </c>
      <c r="K6" s="68" t="s">
        <v>584</v>
      </c>
      <c r="L6">
        <v>7000</v>
      </c>
    </row>
    <row r="7" spans="1:12" ht="15.75" thickBot="1" x14ac:dyDescent="0.3">
      <c r="A7" s="61" t="s">
        <v>578</v>
      </c>
      <c r="B7" s="53">
        <v>45868</v>
      </c>
      <c r="C7" s="53">
        <v>46080</v>
      </c>
      <c r="D7" s="54">
        <v>0</v>
      </c>
      <c r="E7" s="54">
        <v>0</v>
      </c>
      <c r="F7" s="54">
        <v>0</v>
      </c>
      <c r="G7" s="54">
        <v>0</v>
      </c>
      <c r="H7" s="55">
        <v>9000</v>
      </c>
      <c r="I7" s="62">
        <v>9000</v>
      </c>
      <c r="K7" s="68" t="s">
        <v>206</v>
      </c>
      <c r="L7">
        <v>54000</v>
      </c>
    </row>
    <row r="8" spans="1:12" ht="15.75" thickBot="1" x14ac:dyDescent="0.3">
      <c r="A8" s="59" t="s">
        <v>579</v>
      </c>
      <c r="B8" s="50">
        <v>45868</v>
      </c>
      <c r="C8" s="50">
        <v>46081</v>
      </c>
      <c r="D8" s="51">
        <v>0</v>
      </c>
      <c r="E8" s="51">
        <v>0</v>
      </c>
      <c r="F8" s="51">
        <v>0</v>
      </c>
      <c r="G8" s="51">
        <v>0</v>
      </c>
      <c r="H8" s="52">
        <v>9000</v>
      </c>
      <c r="I8" s="60">
        <v>9000</v>
      </c>
      <c r="K8" s="68" t="s">
        <v>472</v>
      </c>
    </row>
    <row r="9" spans="1:12" ht="15.75" thickBot="1" x14ac:dyDescent="0.3">
      <c r="A9" s="113" t="s">
        <v>245</v>
      </c>
      <c r="B9" s="114"/>
      <c r="C9" s="115"/>
      <c r="D9" s="56">
        <v>0</v>
      </c>
      <c r="E9" s="56">
        <v>0</v>
      </c>
      <c r="F9" s="56">
        <v>0</v>
      </c>
      <c r="G9" s="56">
        <v>0</v>
      </c>
      <c r="H9" s="57">
        <v>27000</v>
      </c>
      <c r="I9" s="63">
        <v>27000</v>
      </c>
      <c r="K9" s="68" t="s">
        <v>473</v>
      </c>
    </row>
    <row r="10" spans="1:12" ht="21" customHeight="1" thickBot="1" x14ac:dyDescent="0.3">
      <c r="A10" s="131" t="s">
        <v>473</v>
      </c>
      <c r="B10" s="132"/>
      <c r="C10" s="132"/>
      <c r="D10" s="132"/>
      <c r="E10" s="132"/>
      <c r="F10" s="132"/>
      <c r="G10" s="132"/>
      <c r="H10" s="132"/>
      <c r="I10" s="133"/>
      <c r="K10" s="68" t="s">
        <v>469</v>
      </c>
    </row>
    <row r="11" spans="1:12" ht="15.75" thickBot="1" x14ac:dyDescent="0.3">
      <c r="A11" s="61" t="s">
        <v>206</v>
      </c>
      <c r="B11" s="53">
        <v>45898</v>
      </c>
      <c r="C11" s="53">
        <v>46081</v>
      </c>
      <c r="D11" s="54">
        <v>0</v>
      </c>
      <c r="E11" s="54">
        <v>0</v>
      </c>
      <c r="F11" s="54">
        <v>0</v>
      </c>
      <c r="G11" s="54">
        <v>0</v>
      </c>
      <c r="H11" s="55">
        <v>9000</v>
      </c>
      <c r="I11" s="62">
        <v>9000</v>
      </c>
      <c r="K11" s="68" t="s">
        <v>474</v>
      </c>
    </row>
    <row r="12" spans="1:12" ht="15.75" thickBot="1" x14ac:dyDescent="0.3">
      <c r="A12" s="59" t="s">
        <v>578</v>
      </c>
      <c r="B12" s="50">
        <v>45898</v>
      </c>
      <c r="C12" s="50">
        <v>46080</v>
      </c>
      <c r="D12" s="51">
        <v>0</v>
      </c>
      <c r="E12" s="51">
        <v>0</v>
      </c>
      <c r="F12" s="51">
        <v>0</v>
      </c>
      <c r="G12" s="51">
        <v>0</v>
      </c>
      <c r="H12" s="52">
        <v>9000</v>
      </c>
      <c r="I12" s="60">
        <v>9000</v>
      </c>
      <c r="K12" s="68" t="s">
        <v>477</v>
      </c>
    </row>
    <row r="13" spans="1:12" ht="15.75" thickBot="1" x14ac:dyDescent="0.3">
      <c r="A13" s="61" t="s">
        <v>579</v>
      </c>
      <c r="B13" s="53">
        <v>45898</v>
      </c>
      <c r="C13" s="53">
        <v>46081</v>
      </c>
      <c r="D13" s="54">
        <v>0</v>
      </c>
      <c r="E13" s="54">
        <v>0</v>
      </c>
      <c r="F13" s="54">
        <v>0</v>
      </c>
      <c r="G13" s="54">
        <v>0</v>
      </c>
      <c r="H13" s="55">
        <v>9000</v>
      </c>
      <c r="I13" s="62">
        <v>9000</v>
      </c>
      <c r="K13" s="68" t="s">
        <v>478</v>
      </c>
    </row>
    <row r="14" spans="1:12" ht="15.75" thickBot="1" x14ac:dyDescent="0.3">
      <c r="A14" s="59" t="s">
        <v>580</v>
      </c>
      <c r="B14" s="50">
        <v>45874</v>
      </c>
      <c r="C14" s="50">
        <v>46080</v>
      </c>
      <c r="D14" s="51">
        <v>0</v>
      </c>
      <c r="E14" s="51">
        <v>0</v>
      </c>
      <c r="F14" s="51">
        <v>0</v>
      </c>
      <c r="G14" s="51">
        <v>0</v>
      </c>
      <c r="H14" s="52">
        <v>7000</v>
      </c>
      <c r="I14" s="60">
        <v>7000</v>
      </c>
      <c r="K14" s="68" t="s">
        <v>578</v>
      </c>
      <c r="L14">
        <v>54000</v>
      </c>
    </row>
    <row r="15" spans="1:12" ht="15.75" thickBot="1" x14ac:dyDescent="0.3">
      <c r="A15" s="61" t="s">
        <v>580</v>
      </c>
      <c r="B15" s="53">
        <v>45898</v>
      </c>
      <c r="C15" s="53">
        <v>46080</v>
      </c>
      <c r="D15" s="54">
        <v>0</v>
      </c>
      <c r="E15" s="54">
        <v>0</v>
      </c>
      <c r="F15" s="54">
        <v>0</v>
      </c>
      <c r="G15" s="54">
        <v>0</v>
      </c>
      <c r="H15" s="55">
        <v>7000</v>
      </c>
      <c r="I15" s="62">
        <v>7000</v>
      </c>
      <c r="K15" s="68" t="s">
        <v>579</v>
      </c>
      <c r="L15">
        <v>54000</v>
      </c>
    </row>
    <row r="16" spans="1:12" ht="15.75" thickBot="1" x14ac:dyDescent="0.3">
      <c r="A16" s="113" t="s">
        <v>245</v>
      </c>
      <c r="B16" s="114"/>
      <c r="C16" s="115"/>
      <c r="D16" s="56">
        <v>0</v>
      </c>
      <c r="E16" s="56">
        <v>0</v>
      </c>
      <c r="F16" s="56">
        <v>0</v>
      </c>
      <c r="G16" s="56">
        <v>0</v>
      </c>
      <c r="H16" s="57">
        <v>41000</v>
      </c>
      <c r="I16" s="63">
        <v>41000</v>
      </c>
      <c r="K16" s="68" t="s">
        <v>581</v>
      </c>
      <c r="L16">
        <v>33000</v>
      </c>
    </row>
    <row r="17" spans="1:12" ht="21" customHeight="1" thickBot="1" x14ac:dyDescent="0.3">
      <c r="A17" s="116" t="s">
        <v>469</v>
      </c>
      <c r="B17" s="117"/>
      <c r="C17" s="117"/>
      <c r="D17" s="117"/>
      <c r="E17" s="117"/>
      <c r="F17" s="117"/>
      <c r="G17" s="117"/>
      <c r="H17" s="117"/>
      <c r="I17" s="118"/>
      <c r="K17" s="68" t="s">
        <v>580</v>
      </c>
      <c r="L17">
        <v>42000</v>
      </c>
    </row>
    <row r="18" spans="1:12" ht="15.75" thickBot="1" x14ac:dyDescent="0.3">
      <c r="A18" s="59" t="s">
        <v>206</v>
      </c>
      <c r="B18" s="50">
        <v>45930</v>
      </c>
      <c r="C18" s="50">
        <v>46081</v>
      </c>
      <c r="D18" s="51">
        <v>0</v>
      </c>
      <c r="E18" s="51">
        <v>0</v>
      </c>
      <c r="F18" s="51">
        <v>0</v>
      </c>
      <c r="G18" s="51">
        <v>0</v>
      </c>
      <c r="H18" s="52">
        <v>9000</v>
      </c>
      <c r="I18" s="60">
        <v>9000</v>
      </c>
      <c r="K18" s="68" t="s">
        <v>582</v>
      </c>
      <c r="L18">
        <v>18000</v>
      </c>
    </row>
    <row r="19" spans="1:12" ht="15.75" thickBot="1" x14ac:dyDescent="0.3">
      <c r="A19" s="61" t="s">
        <v>578</v>
      </c>
      <c r="B19" s="53">
        <v>45930</v>
      </c>
      <c r="C19" s="53">
        <v>46080</v>
      </c>
      <c r="D19" s="54">
        <v>0</v>
      </c>
      <c r="E19" s="54">
        <v>0</v>
      </c>
      <c r="F19" s="54">
        <v>0</v>
      </c>
      <c r="G19" s="54">
        <v>0</v>
      </c>
      <c r="H19" s="55">
        <v>9000</v>
      </c>
      <c r="I19" s="62">
        <v>9000</v>
      </c>
      <c r="K19" s="68" t="s">
        <v>585</v>
      </c>
      <c r="L19">
        <v>7000</v>
      </c>
    </row>
    <row r="20" spans="1:12" ht="15.75" thickBot="1" x14ac:dyDescent="0.3">
      <c r="A20" s="59" t="s">
        <v>579</v>
      </c>
      <c r="B20" s="50">
        <v>45930</v>
      </c>
      <c r="C20" s="50">
        <v>46081</v>
      </c>
      <c r="D20" s="51">
        <v>0</v>
      </c>
      <c r="E20" s="51">
        <v>0</v>
      </c>
      <c r="F20" s="51">
        <v>0</v>
      </c>
      <c r="G20" s="51">
        <v>0</v>
      </c>
      <c r="H20" s="52">
        <v>9000</v>
      </c>
      <c r="I20" s="60">
        <v>9000</v>
      </c>
      <c r="K20" s="68" t="s">
        <v>586</v>
      </c>
      <c r="L20">
        <v>7000</v>
      </c>
    </row>
    <row r="21" spans="1:12" ht="15.75" thickBot="1" x14ac:dyDescent="0.3">
      <c r="A21" s="61" t="s">
        <v>581</v>
      </c>
      <c r="B21" s="53">
        <v>45930</v>
      </c>
      <c r="C21" s="53">
        <v>45930</v>
      </c>
      <c r="D21" s="54">
        <v>0</v>
      </c>
      <c r="E21" s="54">
        <v>0</v>
      </c>
      <c r="F21" s="54">
        <v>0</v>
      </c>
      <c r="G21" s="54">
        <v>0</v>
      </c>
      <c r="H21" s="55">
        <v>7000</v>
      </c>
      <c r="I21" s="62">
        <v>7000</v>
      </c>
      <c r="K21" s="68" t="s">
        <v>583</v>
      </c>
      <c r="L21">
        <v>22500</v>
      </c>
    </row>
    <row r="22" spans="1:12" ht="15.75" thickBot="1" x14ac:dyDescent="0.3">
      <c r="A22" s="59" t="s">
        <v>580</v>
      </c>
      <c r="B22" s="50">
        <v>45930</v>
      </c>
      <c r="C22" s="50">
        <v>46080</v>
      </c>
      <c r="D22" s="51">
        <v>0</v>
      </c>
      <c r="E22" s="51">
        <v>0</v>
      </c>
      <c r="F22" s="51">
        <v>0</v>
      </c>
      <c r="G22" s="51">
        <v>0</v>
      </c>
      <c r="H22" s="52">
        <v>7000</v>
      </c>
      <c r="I22" s="60">
        <v>7000</v>
      </c>
      <c r="K22" s="68" t="s">
        <v>587</v>
      </c>
      <c r="L22">
        <v>7000</v>
      </c>
    </row>
    <row r="23" spans="1:12" ht="15.75" thickBot="1" x14ac:dyDescent="0.3">
      <c r="A23" s="61" t="s">
        <v>582</v>
      </c>
      <c r="B23" s="53">
        <v>45930</v>
      </c>
      <c r="C23" s="53">
        <v>46081</v>
      </c>
      <c r="D23" s="54">
        <v>0</v>
      </c>
      <c r="E23" s="54">
        <v>0</v>
      </c>
      <c r="F23" s="54">
        <v>0</v>
      </c>
      <c r="G23" s="54">
        <v>0</v>
      </c>
      <c r="H23" s="55">
        <v>4500</v>
      </c>
      <c r="I23" s="62">
        <v>4500</v>
      </c>
      <c r="K23" s="68" t="s">
        <v>245</v>
      </c>
      <c r="L23">
        <v>331500</v>
      </c>
    </row>
    <row r="24" spans="1:12" ht="15.75" thickBot="1" x14ac:dyDescent="0.3">
      <c r="A24" s="59" t="s">
        <v>583</v>
      </c>
      <c r="B24" s="50">
        <v>45912</v>
      </c>
      <c r="C24" s="50">
        <v>46081</v>
      </c>
      <c r="D24" s="51">
        <v>0</v>
      </c>
      <c r="E24" s="51">
        <v>0</v>
      </c>
      <c r="F24" s="51">
        <v>0</v>
      </c>
      <c r="G24" s="51">
        <v>0</v>
      </c>
      <c r="H24" s="52">
        <v>4500</v>
      </c>
      <c r="I24" s="60">
        <v>4500</v>
      </c>
      <c r="K24" s="68" t="s">
        <v>588</v>
      </c>
      <c r="L24">
        <v>7000</v>
      </c>
    </row>
    <row r="25" spans="1:12" ht="15.75" thickBot="1" x14ac:dyDescent="0.3">
      <c r="A25" s="61" t="s">
        <v>583</v>
      </c>
      <c r="B25" s="53">
        <v>45930</v>
      </c>
      <c r="C25" s="53">
        <v>46081</v>
      </c>
      <c r="D25" s="54">
        <v>0</v>
      </c>
      <c r="E25" s="54">
        <v>0</v>
      </c>
      <c r="F25" s="54">
        <v>0</v>
      </c>
      <c r="G25" s="54">
        <v>0</v>
      </c>
      <c r="H25" s="55">
        <v>4500</v>
      </c>
      <c r="I25" s="62">
        <v>4500</v>
      </c>
      <c r="K25" s="68" t="s">
        <v>246</v>
      </c>
      <c r="L25">
        <v>331500</v>
      </c>
    </row>
    <row r="26" spans="1:12" ht="15.75" thickBot="1" x14ac:dyDescent="0.3">
      <c r="A26" s="113" t="s">
        <v>245</v>
      </c>
      <c r="B26" s="114"/>
      <c r="C26" s="115"/>
      <c r="D26" s="56">
        <v>0</v>
      </c>
      <c r="E26" s="56">
        <v>0</v>
      </c>
      <c r="F26" s="56">
        <v>0</v>
      </c>
      <c r="G26" s="56">
        <v>0</v>
      </c>
      <c r="H26" s="57">
        <v>54500</v>
      </c>
      <c r="I26" s="63">
        <v>54500</v>
      </c>
      <c r="K26" s="68" t="s">
        <v>589</v>
      </c>
      <c r="L26">
        <v>7000</v>
      </c>
    </row>
    <row r="27" spans="1:12" ht="21" customHeight="1" thickBot="1" x14ac:dyDescent="0.3">
      <c r="A27" s="116" t="s">
        <v>474</v>
      </c>
      <c r="B27" s="117"/>
      <c r="C27" s="117"/>
      <c r="D27" s="117"/>
      <c r="E27" s="117"/>
      <c r="F27" s="117"/>
      <c r="G27" s="117"/>
      <c r="H27" s="117"/>
      <c r="I27" s="118"/>
      <c r="K27" s="68" t="s">
        <v>590</v>
      </c>
      <c r="L27">
        <v>12000</v>
      </c>
    </row>
    <row r="28" spans="1:12" ht="15.75" thickBot="1" x14ac:dyDescent="0.3">
      <c r="A28" s="59" t="s">
        <v>206</v>
      </c>
      <c r="B28" s="50">
        <v>45960</v>
      </c>
      <c r="C28" s="50">
        <v>46081</v>
      </c>
      <c r="D28" s="51">
        <v>0</v>
      </c>
      <c r="E28" s="51">
        <v>0</v>
      </c>
      <c r="F28" s="51">
        <v>0</v>
      </c>
      <c r="G28" s="51">
        <v>0</v>
      </c>
      <c r="H28" s="52">
        <v>9000</v>
      </c>
      <c r="I28" s="60">
        <v>9000</v>
      </c>
      <c r="K28" s="68" t="s">
        <v>248</v>
      </c>
    </row>
    <row r="29" spans="1:12" ht="15.75" thickBot="1" x14ac:dyDescent="0.3">
      <c r="A29" s="61" t="s">
        <v>578</v>
      </c>
      <c r="B29" s="53">
        <v>45960</v>
      </c>
      <c r="C29" s="53">
        <v>46080</v>
      </c>
      <c r="D29" s="54">
        <v>0</v>
      </c>
      <c r="E29" s="54">
        <v>0</v>
      </c>
      <c r="F29" s="54">
        <v>0</v>
      </c>
      <c r="G29" s="54">
        <v>0</v>
      </c>
      <c r="H29" s="55">
        <v>9000</v>
      </c>
      <c r="I29" s="62">
        <v>9000</v>
      </c>
      <c r="K29" s="68" t="s">
        <v>249</v>
      </c>
      <c r="L29">
        <v>994500</v>
      </c>
    </row>
    <row r="30" spans="1:12" ht="15.75" thickBot="1" x14ac:dyDescent="0.3">
      <c r="A30" s="59" t="s">
        <v>579</v>
      </c>
      <c r="B30" s="50">
        <v>45960</v>
      </c>
      <c r="C30" s="50">
        <v>46081</v>
      </c>
      <c r="D30" s="51">
        <v>0</v>
      </c>
      <c r="E30" s="51">
        <v>0</v>
      </c>
      <c r="F30" s="51">
        <v>0</v>
      </c>
      <c r="G30" s="51">
        <v>0</v>
      </c>
      <c r="H30" s="52">
        <v>9000</v>
      </c>
      <c r="I30" s="60">
        <v>9000</v>
      </c>
    </row>
    <row r="31" spans="1:12" ht="15.75" thickBot="1" x14ac:dyDescent="0.3">
      <c r="A31" s="61" t="s">
        <v>581</v>
      </c>
      <c r="B31" s="53">
        <v>45960</v>
      </c>
      <c r="C31" s="53">
        <v>45948</v>
      </c>
      <c r="D31" s="54">
        <v>0</v>
      </c>
      <c r="E31" s="54">
        <v>0</v>
      </c>
      <c r="F31" s="54">
        <v>0</v>
      </c>
      <c r="G31" s="54">
        <v>0</v>
      </c>
      <c r="H31" s="55">
        <v>7000</v>
      </c>
      <c r="I31" s="62">
        <v>7000</v>
      </c>
    </row>
    <row r="32" spans="1:12" ht="15.75" thickBot="1" x14ac:dyDescent="0.3">
      <c r="A32" s="59" t="s">
        <v>581</v>
      </c>
      <c r="B32" s="50">
        <v>45960</v>
      </c>
      <c r="C32" s="50">
        <v>45948</v>
      </c>
      <c r="D32" s="51">
        <v>0</v>
      </c>
      <c r="E32" s="51">
        <v>0</v>
      </c>
      <c r="F32" s="51">
        <v>0</v>
      </c>
      <c r="G32" s="51">
        <v>0</v>
      </c>
      <c r="H32" s="52">
        <v>7000</v>
      </c>
      <c r="I32" s="60">
        <v>7000</v>
      </c>
    </row>
    <row r="33" spans="1:9" ht="15.75" thickBot="1" x14ac:dyDescent="0.3">
      <c r="A33" s="61" t="s">
        <v>581</v>
      </c>
      <c r="B33" s="53">
        <v>45960</v>
      </c>
      <c r="C33" s="53">
        <v>45948</v>
      </c>
      <c r="D33" s="54">
        <v>0</v>
      </c>
      <c r="E33" s="54">
        <v>0</v>
      </c>
      <c r="F33" s="54">
        <v>0</v>
      </c>
      <c r="G33" s="54">
        <v>0</v>
      </c>
      <c r="H33" s="54">
        <v>0</v>
      </c>
      <c r="I33" s="70">
        <v>0</v>
      </c>
    </row>
    <row r="34" spans="1:9" ht="15.75" thickBot="1" x14ac:dyDescent="0.3">
      <c r="A34" s="59" t="s">
        <v>580</v>
      </c>
      <c r="B34" s="50">
        <v>45960</v>
      </c>
      <c r="C34" s="50">
        <v>46080</v>
      </c>
      <c r="D34" s="51">
        <v>0</v>
      </c>
      <c r="E34" s="51">
        <v>0</v>
      </c>
      <c r="F34" s="51">
        <v>0</v>
      </c>
      <c r="G34" s="51">
        <v>0</v>
      </c>
      <c r="H34" s="52">
        <v>7000</v>
      </c>
      <c r="I34" s="60">
        <v>7000</v>
      </c>
    </row>
    <row r="35" spans="1:9" ht="15.75" thickBot="1" x14ac:dyDescent="0.3">
      <c r="A35" s="61" t="s">
        <v>582</v>
      </c>
      <c r="B35" s="53">
        <v>45960</v>
      </c>
      <c r="C35" s="53">
        <v>46081</v>
      </c>
      <c r="D35" s="54">
        <v>0</v>
      </c>
      <c r="E35" s="54">
        <v>0</v>
      </c>
      <c r="F35" s="54">
        <v>0</v>
      </c>
      <c r="G35" s="54">
        <v>0</v>
      </c>
      <c r="H35" s="55">
        <v>4500</v>
      </c>
      <c r="I35" s="62">
        <v>4500</v>
      </c>
    </row>
    <row r="36" spans="1:9" ht="15.75" thickBot="1" x14ac:dyDescent="0.3">
      <c r="A36" s="59" t="s">
        <v>583</v>
      </c>
      <c r="B36" s="50">
        <v>45960</v>
      </c>
      <c r="C36" s="50">
        <v>46081</v>
      </c>
      <c r="D36" s="51">
        <v>0</v>
      </c>
      <c r="E36" s="51">
        <v>0</v>
      </c>
      <c r="F36" s="51">
        <v>0</v>
      </c>
      <c r="G36" s="51">
        <v>0</v>
      </c>
      <c r="H36" s="52">
        <v>4500</v>
      </c>
      <c r="I36" s="60">
        <v>4500</v>
      </c>
    </row>
    <row r="37" spans="1:9" ht="15.75" thickBot="1" x14ac:dyDescent="0.3">
      <c r="A37" s="113" t="s">
        <v>245</v>
      </c>
      <c r="B37" s="114"/>
      <c r="C37" s="115"/>
      <c r="D37" s="56">
        <v>0</v>
      </c>
      <c r="E37" s="56">
        <v>0</v>
      </c>
      <c r="F37" s="56">
        <v>0</v>
      </c>
      <c r="G37" s="56">
        <v>0</v>
      </c>
      <c r="H37" s="57">
        <v>57000</v>
      </c>
      <c r="I37" s="63">
        <v>57000</v>
      </c>
    </row>
    <row r="38" spans="1:9" ht="21" customHeight="1" thickBot="1" x14ac:dyDescent="0.3">
      <c r="A38" s="131" t="s">
        <v>477</v>
      </c>
      <c r="B38" s="132"/>
      <c r="C38" s="132"/>
      <c r="D38" s="132"/>
      <c r="E38" s="132"/>
      <c r="F38" s="132"/>
      <c r="G38" s="132"/>
      <c r="H38" s="132"/>
      <c r="I38" s="133"/>
    </row>
    <row r="39" spans="1:9" ht="15.75" thickBot="1" x14ac:dyDescent="0.3">
      <c r="A39" s="61" t="s">
        <v>584</v>
      </c>
      <c r="B39" s="53">
        <v>45989</v>
      </c>
      <c r="C39" s="53">
        <v>46081</v>
      </c>
      <c r="D39" s="54">
        <v>0</v>
      </c>
      <c r="E39" s="54">
        <v>0</v>
      </c>
      <c r="F39" s="54">
        <v>0</v>
      </c>
      <c r="G39" s="54">
        <v>0</v>
      </c>
      <c r="H39" s="55">
        <v>3500</v>
      </c>
      <c r="I39" s="62">
        <v>3500</v>
      </c>
    </row>
    <row r="40" spans="1:9" ht="15.75" thickBot="1" x14ac:dyDescent="0.3">
      <c r="A40" s="59" t="s">
        <v>206</v>
      </c>
      <c r="B40" s="50">
        <v>45989</v>
      </c>
      <c r="C40" s="50">
        <v>46081</v>
      </c>
      <c r="D40" s="51">
        <v>0</v>
      </c>
      <c r="E40" s="51">
        <v>0</v>
      </c>
      <c r="F40" s="51">
        <v>0</v>
      </c>
      <c r="G40" s="51">
        <v>0</v>
      </c>
      <c r="H40" s="52">
        <v>9000</v>
      </c>
      <c r="I40" s="60">
        <v>9000</v>
      </c>
    </row>
    <row r="41" spans="1:9" ht="15.75" thickBot="1" x14ac:dyDescent="0.3">
      <c r="A41" s="61" t="s">
        <v>578</v>
      </c>
      <c r="B41" s="53">
        <v>45989</v>
      </c>
      <c r="C41" s="53">
        <v>46080</v>
      </c>
      <c r="D41" s="54">
        <v>0</v>
      </c>
      <c r="E41" s="54">
        <v>0</v>
      </c>
      <c r="F41" s="54">
        <v>0</v>
      </c>
      <c r="G41" s="54">
        <v>0</v>
      </c>
      <c r="H41" s="55">
        <v>9000</v>
      </c>
      <c r="I41" s="62">
        <v>9000</v>
      </c>
    </row>
    <row r="42" spans="1:9" ht="15.75" thickBot="1" x14ac:dyDescent="0.3">
      <c r="A42" s="59" t="s">
        <v>579</v>
      </c>
      <c r="B42" s="50">
        <v>45989</v>
      </c>
      <c r="C42" s="50">
        <v>46081</v>
      </c>
      <c r="D42" s="51">
        <v>0</v>
      </c>
      <c r="E42" s="51">
        <v>0</v>
      </c>
      <c r="F42" s="51">
        <v>0</v>
      </c>
      <c r="G42" s="51">
        <v>0</v>
      </c>
      <c r="H42" s="52">
        <v>9000</v>
      </c>
      <c r="I42" s="60">
        <v>9000</v>
      </c>
    </row>
    <row r="43" spans="1:9" ht="15.75" thickBot="1" x14ac:dyDescent="0.3">
      <c r="A43" s="61" t="s">
        <v>581</v>
      </c>
      <c r="B43" s="53">
        <v>45989</v>
      </c>
      <c r="C43" s="53">
        <v>46081</v>
      </c>
      <c r="D43" s="54">
        <v>0</v>
      </c>
      <c r="E43" s="54">
        <v>0</v>
      </c>
      <c r="F43" s="54">
        <v>0</v>
      </c>
      <c r="G43" s="54">
        <v>0</v>
      </c>
      <c r="H43" s="55">
        <v>6000</v>
      </c>
      <c r="I43" s="62">
        <v>6000</v>
      </c>
    </row>
    <row r="44" spans="1:9" ht="15.75" thickBot="1" x14ac:dyDescent="0.3">
      <c r="A44" s="59" t="s">
        <v>580</v>
      </c>
      <c r="B44" s="50">
        <v>45989</v>
      </c>
      <c r="C44" s="50">
        <v>46080</v>
      </c>
      <c r="D44" s="51">
        <v>0</v>
      </c>
      <c r="E44" s="51">
        <v>0</v>
      </c>
      <c r="F44" s="51">
        <v>0</v>
      </c>
      <c r="G44" s="51">
        <v>0</v>
      </c>
      <c r="H44" s="52">
        <v>7000</v>
      </c>
      <c r="I44" s="60">
        <v>7000</v>
      </c>
    </row>
    <row r="45" spans="1:9" ht="15.75" thickBot="1" x14ac:dyDescent="0.3">
      <c r="A45" s="61" t="s">
        <v>582</v>
      </c>
      <c r="B45" s="53">
        <v>45989</v>
      </c>
      <c r="C45" s="53">
        <v>46081</v>
      </c>
      <c r="D45" s="54">
        <v>0</v>
      </c>
      <c r="E45" s="54">
        <v>0</v>
      </c>
      <c r="F45" s="54">
        <v>0</v>
      </c>
      <c r="G45" s="54">
        <v>0</v>
      </c>
      <c r="H45" s="55">
        <v>4500</v>
      </c>
      <c r="I45" s="62">
        <v>4500</v>
      </c>
    </row>
    <row r="46" spans="1:9" ht="15.75" thickBot="1" x14ac:dyDescent="0.3">
      <c r="A46" s="59" t="s">
        <v>585</v>
      </c>
      <c r="B46" s="50">
        <v>45989</v>
      </c>
      <c r="C46" s="50">
        <v>46081</v>
      </c>
      <c r="D46" s="51">
        <v>0</v>
      </c>
      <c r="E46" s="51">
        <v>0</v>
      </c>
      <c r="F46" s="51">
        <v>0</v>
      </c>
      <c r="G46" s="51">
        <v>0</v>
      </c>
      <c r="H46" s="52">
        <v>3500</v>
      </c>
      <c r="I46" s="60">
        <v>3500</v>
      </c>
    </row>
    <row r="47" spans="1:9" ht="15.75" thickBot="1" x14ac:dyDescent="0.3">
      <c r="A47" s="61" t="s">
        <v>586</v>
      </c>
      <c r="B47" s="53">
        <v>45989</v>
      </c>
      <c r="C47" s="53">
        <v>46081</v>
      </c>
      <c r="D47" s="54">
        <v>0</v>
      </c>
      <c r="E47" s="54">
        <v>0</v>
      </c>
      <c r="F47" s="54">
        <v>0</v>
      </c>
      <c r="G47" s="54">
        <v>0</v>
      </c>
      <c r="H47" s="55">
        <v>3500</v>
      </c>
      <c r="I47" s="62">
        <v>3500</v>
      </c>
    </row>
    <row r="48" spans="1:9" ht="15.75" thickBot="1" x14ac:dyDescent="0.3">
      <c r="A48" s="59" t="s">
        <v>583</v>
      </c>
      <c r="B48" s="50">
        <v>45989</v>
      </c>
      <c r="C48" s="50">
        <v>46081</v>
      </c>
      <c r="D48" s="51">
        <v>0</v>
      </c>
      <c r="E48" s="51">
        <v>0</v>
      </c>
      <c r="F48" s="51">
        <v>0</v>
      </c>
      <c r="G48" s="51">
        <v>0</v>
      </c>
      <c r="H48" s="52">
        <v>4500</v>
      </c>
      <c r="I48" s="60">
        <v>4500</v>
      </c>
    </row>
    <row r="49" spans="1:9" ht="15.75" thickBot="1" x14ac:dyDescent="0.3">
      <c r="A49" s="61" t="s">
        <v>587</v>
      </c>
      <c r="B49" s="53">
        <v>45989</v>
      </c>
      <c r="C49" s="53">
        <v>46081</v>
      </c>
      <c r="D49" s="54">
        <v>0</v>
      </c>
      <c r="E49" s="54">
        <v>0</v>
      </c>
      <c r="F49" s="54">
        <v>0</v>
      </c>
      <c r="G49" s="54">
        <v>0</v>
      </c>
      <c r="H49" s="55">
        <v>3500</v>
      </c>
      <c r="I49" s="62">
        <v>3500</v>
      </c>
    </row>
    <row r="50" spans="1:9" ht="15.75" thickBot="1" x14ac:dyDescent="0.3">
      <c r="A50" s="59" t="s">
        <v>588</v>
      </c>
      <c r="B50" s="50">
        <v>45989</v>
      </c>
      <c r="C50" s="50">
        <v>46081</v>
      </c>
      <c r="D50" s="51">
        <v>0</v>
      </c>
      <c r="E50" s="51">
        <v>0</v>
      </c>
      <c r="F50" s="51">
        <v>0</v>
      </c>
      <c r="G50" s="51">
        <v>0</v>
      </c>
      <c r="H50" s="52">
        <v>3500</v>
      </c>
      <c r="I50" s="60">
        <v>3500</v>
      </c>
    </row>
    <row r="51" spans="1:9" ht="15.75" thickBot="1" x14ac:dyDescent="0.3">
      <c r="A51" s="61" t="s">
        <v>589</v>
      </c>
      <c r="B51" s="53">
        <v>45989</v>
      </c>
      <c r="C51" s="53">
        <v>46081</v>
      </c>
      <c r="D51" s="54">
        <v>0</v>
      </c>
      <c r="E51" s="54">
        <v>0</v>
      </c>
      <c r="F51" s="54">
        <v>0</v>
      </c>
      <c r="G51" s="54">
        <v>0</v>
      </c>
      <c r="H51" s="55">
        <v>3500</v>
      </c>
      <c r="I51" s="62">
        <v>3500</v>
      </c>
    </row>
    <row r="52" spans="1:9" ht="15.75" thickBot="1" x14ac:dyDescent="0.3">
      <c r="A52" s="59" t="s">
        <v>590</v>
      </c>
      <c r="B52" s="50">
        <v>45989</v>
      </c>
      <c r="C52" s="50">
        <v>46081</v>
      </c>
      <c r="D52" s="51">
        <v>0</v>
      </c>
      <c r="E52" s="51">
        <v>0</v>
      </c>
      <c r="F52" s="51">
        <v>0</v>
      </c>
      <c r="G52" s="51">
        <v>0</v>
      </c>
      <c r="H52" s="52">
        <v>6000</v>
      </c>
      <c r="I52" s="60">
        <v>6000</v>
      </c>
    </row>
    <row r="53" spans="1:9" ht="15.75" thickBot="1" x14ac:dyDescent="0.3">
      <c r="A53" s="113" t="s">
        <v>245</v>
      </c>
      <c r="B53" s="114"/>
      <c r="C53" s="115"/>
      <c r="D53" s="56">
        <v>0</v>
      </c>
      <c r="E53" s="56">
        <v>0</v>
      </c>
      <c r="F53" s="56">
        <v>0</v>
      </c>
      <c r="G53" s="56">
        <v>0</v>
      </c>
      <c r="H53" s="57">
        <v>76000</v>
      </c>
      <c r="I53" s="63">
        <v>76000</v>
      </c>
    </row>
    <row r="54" spans="1:9" ht="21" customHeight="1" thickBot="1" x14ac:dyDescent="0.3">
      <c r="A54" s="131" t="s">
        <v>478</v>
      </c>
      <c r="B54" s="132"/>
      <c r="C54" s="132"/>
      <c r="D54" s="132"/>
      <c r="E54" s="132"/>
      <c r="F54" s="132"/>
      <c r="G54" s="132"/>
      <c r="H54" s="132"/>
      <c r="I54" s="133"/>
    </row>
    <row r="55" spans="1:9" ht="15.75" thickBot="1" x14ac:dyDescent="0.3">
      <c r="A55" s="61" t="s">
        <v>584</v>
      </c>
      <c r="B55" s="53">
        <v>46021</v>
      </c>
      <c r="C55" s="53">
        <v>46081</v>
      </c>
      <c r="D55" s="54">
        <v>0</v>
      </c>
      <c r="E55" s="54">
        <v>0</v>
      </c>
      <c r="F55" s="54">
        <v>0</v>
      </c>
      <c r="G55" s="54">
        <v>0</v>
      </c>
      <c r="H55" s="55">
        <v>3500</v>
      </c>
      <c r="I55" s="62">
        <v>3500</v>
      </c>
    </row>
    <row r="56" spans="1:9" ht="15.75" thickBot="1" x14ac:dyDescent="0.3">
      <c r="A56" s="59" t="s">
        <v>206</v>
      </c>
      <c r="B56" s="50">
        <v>46021</v>
      </c>
      <c r="C56" s="50">
        <v>46081</v>
      </c>
      <c r="D56" s="51">
        <v>0</v>
      </c>
      <c r="E56" s="51">
        <v>0</v>
      </c>
      <c r="F56" s="51">
        <v>0</v>
      </c>
      <c r="G56" s="51">
        <v>0</v>
      </c>
      <c r="H56" s="52">
        <v>9000</v>
      </c>
      <c r="I56" s="60">
        <v>9000</v>
      </c>
    </row>
    <row r="57" spans="1:9" ht="15.75" thickBot="1" x14ac:dyDescent="0.3">
      <c r="A57" s="61" t="s">
        <v>578</v>
      </c>
      <c r="B57" s="53">
        <v>46021</v>
      </c>
      <c r="C57" s="53">
        <v>46080</v>
      </c>
      <c r="D57" s="54">
        <v>0</v>
      </c>
      <c r="E57" s="54">
        <v>0</v>
      </c>
      <c r="F57" s="54">
        <v>0</v>
      </c>
      <c r="G57" s="54">
        <v>0</v>
      </c>
      <c r="H57" s="55">
        <v>9000</v>
      </c>
      <c r="I57" s="62">
        <v>9000</v>
      </c>
    </row>
    <row r="58" spans="1:9" ht="15.75" thickBot="1" x14ac:dyDescent="0.3">
      <c r="A58" s="59" t="s">
        <v>579</v>
      </c>
      <c r="B58" s="50">
        <v>46021</v>
      </c>
      <c r="C58" s="50">
        <v>46081</v>
      </c>
      <c r="D58" s="51">
        <v>0</v>
      </c>
      <c r="E58" s="51">
        <v>0</v>
      </c>
      <c r="F58" s="51">
        <v>0</v>
      </c>
      <c r="G58" s="51">
        <v>0</v>
      </c>
      <c r="H58" s="52">
        <v>9000</v>
      </c>
      <c r="I58" s="60">
        <v>9000</v>
      </c>
    </row>
    <row r="59" spans="1:9" ht="15.75" thickBot="1" x14ac:dyDescent="0.3">
      <c r="A59" s="61" t="s">
        <v>581</v>
      </c>
      <c r="B59" s="53">
        <v>46021</v>
      </c>
      <c r="C59" s="53">
        <v>46081</v>
      </c>
      <c r="D59" s="54">
        <v>0</v>
      </c>
      <c r="E59" s="54">
        <v>0</v>
      </c>
      <c r="F59" s="54">
        <v>0</v>
      </c>
      <c r="G59" s="54">
        <v>0</v>
      </c>
      <c r="H59" s="55">
        <v>6000</v>
      </c>
      <c r="I59" s="62">
        <v>6000</v>
      </c>
    </row>
    <row r="60" spans="1:9" ht="15.75" thickBot="1" x14ac:dyDescent="0.3">
      <c r="A60" s="59" t="s">
        <v>580</v>
      </c>
      <c r="B60" s="50">
        <v>46021</v>
      </c>
      <c r="C60" s="50">
        <v>46080</v>
      </c>
      <c r="D60" s="51">
        <v>0</v>
      </c>
      <c r="E60" s="51">
        <v>0</v>
      </c>
      <c r="F60" s="51">
        <v>0</v>
      </c>
      <c r="G60" s="51">
        <v>0</v>
      </c>
      <c r="H60" s="52">
        <v>7000</v>
      </c>
      <c r="I60" s="60">
        <v>7000</v>
      </c>
    </row>
    <row r="61" spans="1:9" ht="15.75" thickBot="1" x14ac:dyDescent="0.3">
      <c r="A61" s="61" t="s">
        <v>582</v>
      </c>
      <c r="B61" s="53">
        <v>46021</v>
      </c>
      <c r="C61" s="53">
        <v>46081</v>
      </c>
      <c r="D61" s="54">
        <v>0</v>
      </c>
      <c r="E61" s="54">
        <v>0</v>
      </c>
      <c r="F61" s="54">
        <v>0</v>
      </c>
      <c r="G61" s="54">
        <v>0</v>
      </c>
      <c r="H61" s="55">
        <v>4500</v>
      </c>
      <c r="I61" s="62">
        <v>4500</v>
      </c>
    </row>
    <row r="62" spans="1:9" ht="15.75" thickBot="1" x14ac:dyDescent="0.3">
      <c r="A62" s="59" t="s">
        <v>585</v>
      </c>
      <c r="B62" s="50">
        <v>46021</v>
      </c>
      <c r="C62" s="50">
        <v>46081</v>
      </c>
      <c r="D62" s="51">
        <v>0</v>
      </c>
      <c r="E62" s="51">
        <v>0</v>
      </c>
      <c r="F62" s="51">
        <v>0</v>
      </c>
      <c r="G62" s="51">
        <v>0</v>
      </c>
      <c r="H62" s="52">
        <v>3500</v>
      </c>
      <c r="I62" s="60">
        <v>3500</v>
      </c>
    </row>
    <row r="63" spans="1:9" ht="15.75" thickBot="1" x14ac:dyDescent="0.3">
      <c r="A63" s="61" t="s">
        <v>586</v>
      </c>
      <c r="B63" s="53">
        <v>46021</v>
      </c>
      <c r="C63" s="53">
        <v>46081</v>
      </c>
      <c r="D63" s="54">
        <v>0</v>
      </c>
      <c r="E63" s="54">
        <v>0</v>
      </c>
      <c r="F63" s="54">
        <v>0</v>
      </c>
      <c r="G63" s="54">
        <v>0</v>
      </c>
      <c r="H63" s="55">
        <v>3500</v>
      </c>
      <c r="I63" s="62">
        <v>3500</v>
      </c>
    </row>
    <row r="64" spans="1:9" ht="15.75" thickBot="1" x14ac:dyDescent="0.3">
      <c r="A64" s="59" t="s">
        <v>583</v>
      </c>
      <c r="B64" s="50">
        <v>46021</v>
      </c>
      <c r="C64" s="50">
        <v>46081</v>
      </c>
      <c r="D64" s="51">
        <v>0</v>
      </c>
      <c r="E64" s="51">
        <v>0</v>
      </c>
      <c r="F64" s="51">
        <v>0</v>
      </c>
      <c r="G64" s="51">
        <v>0</v>
      </c>
      <c r="H64" s="52">
        <v>4500</v>
      </c>
      <c r="I64" s="60">
        <v>4500</v>
      </c>
    </row>
    <row r="65" spans="1:9" ht="15.75" thickBot="1" x14ac:dyDescent="0.3">
      <c r="A65" s="61" t="s">
        <v>587</v>
      </c>
      <c r="B65" s="53">
        <v>46021</v>
      </c>
      <c r="C65" s="53">
        <v>46081</v>
      </c>
      <c r="D65" s="54">
        <v>0</v>
      </c>
      <c r="E65" s="54">
        <v>0</v>
      </c>
      <c r="F65" s="54">
        <v>0</v>
      </c>
      <c r="G65" s="54">
        <v>0</v>
      </c>
      <c r="H65" s="55">
        <v>3500</v>
      </c>
      <c r="I65" s="62">
        <v>3500</v>
      </c>
    </row>
    <row r="66" spans="1:9" ht="15.75" thickBot="1" x14ac:dyDescent="0.3">
      <c r="A66" s="59" t="s">
        <v>588</v>
      </c>
      <c r="B66" s="50">
        <v>46021</v>
      </c>
      <c r="C66" s="50">
        <v>46081</v>
      </c>
      <c r="D66" s="51">
        <v>0</v>
      </c>
      <c r="E66" s="51">
        <v>0</v>
      </c>
      <c r="F66" s="51">
        <v>0</v>
      </c>
      <c r="G66" s="51">
        <v>0</v>
      </c>
      <c r="H66" s="52">
        <v>3500</v>
      </c>
      <c r="I66" s="60">
        <v>3500</v>
      </c>
    </row>
    <row r="67" spans="1:9" ht="15.75" thickBot="1" x14ac:dyDescent="0.3">
      <c r="A67" s="61" t="s">
        <v>589</v>
      </c>
      <c r="B67" s="53">
        <v>46021</v>
      </c>
      <c r="C67" s="53">
        <v>46081</v>
      </c>
      <c r="D67" s="54">
        <v>0</v>
      </c>
      <c r="E67" s="54">
        <v>0</v>
      </c>
      <c r="F67" s="54">
        <v>0</v>
      </c>
      <c r="G67" s="54">
        <v>0</v>
      </c>
      <c r="H67" s="55">
        <v>3500</v>
      </c>
      <c r="I67" s="62">
        <v>3500</v>
      </c>
    </row>
    <row r="68" spans="1:9" ht="15.75" thickBot="1" x14ac:dyDescent="0.3">
      <c r="A68" s="59" t="s">
        <v>590</v>
      </c>
      <c r="B68" s="50">
        <v>46021</v>
      </c>
      <c r="C68" s="50">
        <v>46081</v>
      </c>
      <c r="D68" s="51">
        <v>0</v>
      </c>
      <c r="E68" s="51">
        <v>0</v>
      </c>
      <c r="F68" s="51">
        <v>0</v>
      </c>
      <c r="G68" s="51">
        <v>0</v>
      </c>
      <c r="H68" s="52">
        <v>6000</v>
      </c>
      <c r="I68" s="60">
        <v>6000</v>
      </c>
    </row>
    <row r="69" spans="1:9" ht="15.75" thickBot="1" x14ac:dyDescent="0.3">
      <c r="A69" s="113" t="s">
        <v>245</v>
      </c>
      <c r="B69" s="114"/>
      <c r="C69" s="115"/>
      <c r="D69" s="56">
        <v>0</v>
      </c>
      <c r="E69" s="56">
        <v>0</v>
      </c>
      <c r="F69" s="56">
        <v>0</v>
      </c>
      <c r="G69" s="56">
        <v>0</v>
      </c>
      <c r="H69" s="57">
        <v>76000</v>
      </c>
      <c r="I69" s="63">
        <v>76000</v>
      </c>
    </row>
    <row r="70" spans="1:9" x14ac:dyDescent="0.25">
      <c r="A70" s="119" t="s">
        <v>246</v>
      </c>
      <c r="B70" s="120"/>
      <c r="C70" s="121"/>
      <c r="D70" s="64">
        <v>0</v>
      </c>
      <c r="E70" s="64">
        <v>0</v>
      </c>
      <c r="F70" s="64">
        <v>0</v>
      </c>
      <c r="G70" s="64">
        <v>0</v>
      </c>
      <c r="H70" s="65">
        <v>331500</v>
      </c>
      <c r="I70" s="66">
        <v>331500</v>
      </c>
    </row>
  </sheetData>
  <mergeCells count="21">
    <mergeCell ref="A54:I54"/>
    <mergeCell ref="A69:C69"/>
    <mergeCell ref="A70:C70"/>
    <mergeCell ref="A17:I17"/>
    <mergeCell ref="A26:C26"/>
    <mergeCell ref="A27:I27"/>
    <mergeCell ref="A37:C37"/>
    <mergeCell ref="A38:I38"/>
    <mergeCell ref="A53:C53"/>
    <mergeCell ref="H3:H4"/>
    <mergeCell ref="I3:I4"/>
    <mergeCell ref="A5:I5"/>
    <mergeCell ref="A9:C9"/>
    <mergeCell ref="A10:I10"/>
    <mergeCell ref="F3:F4"/>
    <mergeCell ref="G3:G4"/>
    <mergeCell ref="A16:C16"/>
    <mergeCell ref="A3:A4"/>
    <mergeCell ref="B3:B4"/>
    <mergeCell ref="D3:D4"/>
    <mergeCell ref="E3:E4"/>
  </mergeCells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C31D1E-545E-4BAD-9914-0268272A16C0}">
  <dimension ref="A2:L64"/>
  <sheetViews>
    <sheetView workbookViewId="0">
      <selection activeCell="L16" sqref="L16:L25"/>
    </sheetView>
  </sheetViews>
  <sheetFormatPr defaultRowHeight="15" x14ac:dyDescent="0.25"/>
  <cols>
    <col min="11" max="11" width="37.140625" customWidth="1"/>
    <col min="12" max="12" width="19.140625" bestFit="1" customWidth="1"/>
  </cols>
  <sheetData>
    <row r="2" spans="1:12" ht="21" x14ac:dyDescent="0.25">
      <c r="A2" s="77" t="s">
        <v>233</v>
      </c>
    </row>
    <row r="3" spans="1:12" x14ac:dyDescent="0.25">
      <c r="A3" s="122" t="s">
        <v>234</v>
      </c>
      <c r="B3" s="124" t="s">
        <v>235</v>
      </c>
      <c r="C3" s="58" t="s">
        <v>236</v>
      </c>
      <c r="D3" s="124" t="s">
        <v>238</v>
      </c>
      <c r="E3" s="124" t="s">
        <v>239</v>
      </c>
      <c r="F3" s="124" t="s">
        <v>240</v>
      </c>
      <c r="G3" s="124" t="s">
        <v>241</v>
      </c>
      <c r="H3" s="124" t="s">
        <v>242</v>
      </c>
      <c r="I3" s="126" t="s">
        <v>243</v>
      </c>
    </row>
    <row r="4" spans="1:12" ht="15.75" thickBot="1" x14ac:dyDescent="0.3">
      <c r="A4" s="123"/>
      <c r="B4" s="125"/>
      <c r="C4" s="49" t="s">
        <v>237</v>
      </c>
      <c r="D4" s="125"/>
      <c r="E4" s="125"/>
      <c r="F4" s="125"/>
      <c r="G4" s="125"/>
      <c r="H4" s="125"/>
      <c r="I4" s="127"/>
    </row>
    <row r="5" spans="1:12" ht="21" customHeight="1" thickBot="1" x14ac:dyDescent="0.3">
      <c r="A5" s="134" t="s">
        <v>465</v>
      </c>
      <c r="B5" s="135"/>
      <c r="C5" s="135"/>
      <c r="D5" s="135"/>
      <c r="E5" s="135"/>
      <c r="F5" s="135"/>
      <c r="G5" s="135"/>
      <c r="H5" s="135"/>
      <c r="I5" s="136"/>
      <c r="K5" s="67" t="s">
        <v>247</v>
      </c>
      <c r="L5" t="s">
        <v>250</v>
      </c>
    </row>
    <row r="6" spans="1:12" ht="15.75" thickBot="1" x14ac:dyDescent="0.3">
      <c r="A6" s="61" t="s">
        <v>416</v>
      </c>
      <c r="B6" s="53">
        <v>45782</v>
      </c>
      <c r="C6" s="53">
        <v>46048</v>
      </c>
      <c r="D6" s="54">
        <v>0</v>
      </c>
      <c r="E6" s="54">
        <v>0</v>
      </c>
      <c r="F6" s="54">
        <v>0</v>
      </c>
      <c r="G6" s="54">
        <v>0</v>
      </c>
      <c r="H6" s="55">
        <v>6500</v>
      </c>
      <c r="I6" s="62">
        <v>6500</v>
      </c>
      <c r="K6" s="68" t="s">
        <v>416</v>
      </c>
      <c r="L6">
        <v>19500</v>
      </c>
    </row>
    <row r="7" spans="1:12" ht="15.75" thickBot="1" x14ac:dyDescent="0.3">
      <c r="A7" s="59" t="s">
        <v>416</v>
      </c>
      <c r="B7" s="50">
        <v>45807</v>
      </c>
      <c r="C7" s="50">
        <v>46048</v>
      </c>
      <c r="D7" s="51">
        <v>0</v>
      </c>
      <c r="E7" s="51">
        <v>0</v>
      </c>
      <c r="F7" s="51">
        <v>0</v>
      </c>
      <c r="G7" s="51">
        <v>0</v>
      </c>
      <c r="H7" s="52">
        <v>6500</v>
      </c>
      <c r="I7" s="60">
        <v>6500</v>
      </c>
      <c r="K7" s="68" t="s">
        <v>417</v>
      </c>
      <c r="L7">
        <v>28500</v>
      </c>
    </row>
    <row r="8" spans="1:12" ht="15.75" thickBot="1" x14ac:dyDescent="0.3">
      <c r="A8" s="61" t="s">
        <v>417</v>
      </c>
      <c r="B8" s="53">
        <v>45782</v>
      </c>
      <c r="C8" s="53">
        <v>46048</v>
      </c>
      <c r="D8" s="54">
        <v>0</v>
      </c>
      <c r="E8" s="54">
        <v>0</v>
      </c>
      <c r="F8" s="54">
        <v>0</v>
      </c>
      <c r="G8" s="54">
        <v>0</v>
      </c>
      <c r="H8" s="55">
        <v>8500</v>
      </c>
      <c r="I8" s="62">
        <v>8500</v>
      </c>
      <c r="K8" s="68" t="s">
        <v>418</v>
      </c>
      <c r="L8">
        <v>43800</v>
      </c>
    </row>
    <row r="9" spans="1:12" ht="15.75" thickBot="1" x14ac:dyDescent="0.3">
      <c r="A9" s="59" t="s">
        <v>417</v>
      </c>
      <c r="B9" s="50">
        <v>45807</v>
      </c>
      <c r="C9" s="50">
        <v>46048</v>
      </c>
      <c r="D9" s="51">
        <v>0</v>
      </c>
      <c r="E9" s="51">
        <v>0</v>
      </c>
      <c r="F9" s="51">
        <v>0</v>
      </c>
      <c r="G9" s="51">
        <v>0</v>
      </c>
      <c r="H9" s="52">
        <v>10000</v>
      </c>
      <c r="I9" s="60">
        <v>10000</v>
      </c>
      <c r="K9" s="68" t="s">
        <v>465</v>
      </c>
    </row>
    <row r="10" spans="1:12" ht="15.75" thickBot="1" x14ac:dyDescent="0.3">
      <c r="A10" s="61" t="s">
        <v>418</v>
      </c>
      <c r="B10" s="53">
        <v>45782</v>
      </c>
      <c r="C10" s="53">
        <v>46048</v>
      </c>
      <c r="D10" s="54">
        <v>0</v>
      </c>
      <c r="E10" s="54">
        <v>0</v>
      </c>
      <c r="F10" s="54">
        <v>0</v>
      </c>
      <c r="G10" s="54">
        <v>0</v>
      </c>
      <c r="H10" s="55">
        <v>14600</v>
      </c>
      <c r="I10" s="62">
        <v>14600</v>
      </c>
      <c r="K10" s="68" t="s">
        <v>466</v>
      </c>
    </row>
    <row r="11" spans="1:12" ht="15.75" thickBot="1" x14ac:dyDescent="0.3">
      <c r="A11" s="59" t="s">
        <v>418</v>
      </c>
      <c r="B11" s="50">
        <v>45807</v>
      </c>
      <c r="C11" s="50">
        <v>46048</v>
      </c>
      <c r="D11" s="51">
        <v>0</v>
      </c>
      <c r="E11" s="51">
        <v>0</v>
      </c>
      <c r="F11" s="51">
        <v>0</v>
      </c>
      <c r="G11" s="51">
        <v>0</v>
      </c>
      <c r="H11" s="52">
        <v>14600</v>
      </c>
      <c r="I11" s="60">
        <v>14600</v>
      </c>
      <c r="K11" s="68" t="s">
        <v>473</v>
      </c>
    </row>
    <row r="12" spans="1:12" ht="15.75" thickBot="1" x14ac:dyDescent="0.3">
      <c r="A12" s="61" t="s">
        <v>562</v>
      </c>
      <c r="B12" s="53">
        <v>45782</v>
      </c>
      <c r="C12" s="53">
        <v>46048</v>
      </c>
      <c r="D12" s="54">
        <v>0</v>
      </c>
      <c r="E12" s="54">
        <v>0</v>
      </c>
      <c r="F12" s="54">
        <v>0</v>
      </c>
      <c r="G12" s="54">
        <v>0</v>
      </c>
      <c r="H12" s="55">
        <v>11500</v>
      </c>
      <c r="I12" s="62">
        <v>11500</v>
      </c>
      <c r="K12" s="68" t="s">
        <v>469</v>
      </c>
    </row>
    <row r="13" spans="1:12" ht="15.75" thickBot="1" x14ac:dyDescent="0.3">
      <c r="A13" s="59" t="s">
        <v>562</v>
      </c>
      <c r="B13" s="50">
        <v>45807</v>
      </c>
      <c r="C13" s="50">
        <v>46048</v>
      </c>
      <c r="D13" s="51">
        <v>0</v>
      </c>
      <c r="E13" s="51">
        <v>0</v>
      </c>
      <c r="F13" s="51">
        <v>0</v>
      </c>
      <c r="G13" s="51">
        <v>0</v>
      </c>
      <c r="H13" s="52">
        <v>11500</v>
      </c>
      <c r="I13" s="60">
        <v>11500</v>
      </c>
      <c r="K13" s="68" t="s">
        <v>474</v>
      </c>
    </row>
    <row r="14" spans="1:12" ht="15.75" thickBot="1" x14ac:dyDescent="0.3">
      <c r="A14" s="61" t="s">
        <v>424</v>
      </c>
      <c r="B14" s="53">
        <v>45782</v>
      </c>
      <c r="C14" s="53">
        <v>46048</v>
      </c>
      <c r="D14" s="54">
        <v>0</v>
      </c>
      <c r="E14" s="54">
        <v>0</v>
      </c>
      <c r="F14" s="54">
        <v>0</v>
      </c>
      <c r="G14" s="54">
        <v>0</v>
      </c>
      <c r="H14" s="55">
        <v>8000</v>
      </c>
      <c r="I14" s="62">
        <v>8000</v>
      </c>
      <c r="K14" s="68" t="s">
        <v>477</v>
      </c>
    </row>
    <row r="15" spans="1:12" ht="15.75" thickBot="1" x14ac:dyDescent="0.3">
      <c r="A15" s="59" t="s">
        <v>424</v>
      </c>
      <c r="B15" s="50">
        <v>45807</v>
      </c>
      <c r="C15" s="50">
        <v>46048</v>
      </c>
      <c r="D15" s="51">
        <v>0</v>
      </c>
      <c r="E15" s="51">
        <v>0</v>
      </c>
      <c r="F15" s="51">
        <v>0</v>
      </c>
      <c r="G15" s="51">
        <v>0</v>
      </c>
      <c r="H15" s="52">
        <v>8000</v>
      </c>
      <c r="I15" s="60">
        <v>8000</v>
      </c>
      <c r="K15" s="68" t="s">
        <v>478</v>
      </c>
    </row>
    <row r="16" spans="1:12" ht="15.75" thickBot="1" x14ac:dyDescent="0.3">
      <c r="A16" s="61" t="s">
        <v>419</v>
      </c>
      <c r="B16" s="53">
        <v>45782</v>
      </c>
      <c r="C16" s="53">
        <v>46048</v>
      </c>
      <c r="D16" s="54">
        <v>0</v>
      </c>
      <c r="E16" s="54">
        <v>0</v>
      </c>
      <c r="F16" s="54">
        <v>0</v>
      </c>
      <c r="G16" s="54">
        <v>0</v>
      </c>
      <c r="H16" s="55">
        <v>11500</v>
      </c>
      <c r="I16" s="62">
        <v>11500</v>
      </c>
      <c r="K16" s="68" t="s">
        <v>576</v>
      </c>
      <c r="L16">
        <v>12000</v>
      </c>
    </row>
    <row r="17" spans="1:12" ht="15.75" thickBot="1" x14ac:dyDescent="0.3">
      <c r="A17" s="59" t="s">
        <v>419</v>
      </c>
      <c r="B17" s="50">
        <v>45807</v>
      </c>
      <c r="C17" s="50">
        <v>46048</v>
      </c>
      <c r="D17" s="51">
        <v>0</v>
      </c>
      <c r="E17" s="51">
        <v>0</v>
      </c>
      <c r="F17" s="51">
        <v>0</v>
      </c>
      <c r="G17" s="51">
        <v>0</v>
      </c>
      <c r="H17" s="52">
        <v>11500</v>
      </c>
      <c r="I17" s="60">
        <v>11500</v>
      </c>
      <c r="K17" s="68" t="s">
        <v>573</v>
      </c>
      <c r="L17">
        <v>42000</v>
      </c>
    </row>
    <row r="18" spans="1:12" ht="15.75" thickBot="1" x14ac:dyDescent="0.3">
      <c r="A18" s="61" t="s">
        <v>422</v>
      </c>
      <c r="B18" s="53">
        <v>45782</v>
      </c>
      <c r="C18" s="53">
        <v>46048</v>
      </c>
      <c r="D18" s="54">
        <v>0</v>
      </c>
      <c r="E18" s="54">
        <v>0</v>
      </c>
      <c r="F18" s="54">
        <v>0</v>
      </c>
      <c r="G18" s="54">
        <v>0</v>
      </c>
      <c r="H18" s="55">
        <v>14600</v>
      </c>
      <c r="I18" s="62">
        <v>14600</v>
      </c>
      <c r="K18" s="68" t="s">
        <v>574</v>
      </c>
      <c r="L18">
        <v>15000</v>
      </c>
    </row>
    <row r="19" spans="1:12" ht="15.75" thickBot="1" x14ac:dyDescent="0.3">
      <c r="A19" s="59" t="s">
        <v>422</v>
      </c>
      <c r="B19" s="50">
        <v>45807</v>
      </c>
      <c r="C19" s="50">
        <v>46048</v>
      </c>
      <c r="D19" s="51">
        <v>0</v>
      </c>
      <c r="E19" s="51">
        <v>0</v>
      </c>
      <c r="F19" s="51">
        <v>0</v>
      </c>
      <c r="G19" s="51">
        <v>0</v>
      </c>
      <c r="H19" s="52">
        <v>14600</v>
      </c>
      <c r="I19" s="60">
        <v>14600</v>
      </c>
      <c r="K19" s="68" t="s">
        <v>577</v>
      </c>
      <c r="L19">
        <v>12000</v>
      </c>
    </row>
    <row r="20" spans="1:12" ht="15.75" thickBot="1" x14ac:dyDescent="0.3">
      <c r="A20" s="113" t="s">
        <v>245</v>
      </c>
      <c r="B20" s="114"/>
      <c r="C20" s="115"/>
      <c r="D20" s="56">
        <v>0</v>
      </c>
      <c r="E20" s="56">
        <v>0</v>
      </c>
      <c r="F20" s="56">
        <v>0</v>
      </c>
      <c r="G20" s="56">
        <v>0</v>
      </c>
      <c r="H20" s="57">
        <v>151900</v>
      </c>
      <c r="I20" s="63">
        <v>151900</v>
      </c>
      <c r="K20" s="68" t="s">
        <v>562</v>
      </c>
      <c r="L20">
        <v>23000</v>
      </c>
    </row>
    <row r="21" spans="1:12" ht="21" customHeight="1" thickBot="1" x14ac:dyDescent="0.3">
      <c r="A21" s="131" t="s">
        <v>466</v>
      </c>
      <c r="B21" s="132"/>
      <c r="C21" s="132"/>
      <c r="D21" s="132"/>
      <c r="E21" s="132"/>
      <c r="F21" s="132"/>
      <c r="G21" s="132"/>
      <c r="H21" s="132"/>
      <c r="I21" s="133"/>
      <c r="K21" s="68" t="s">
        <v>424</v>
      </c>
      <c r="L21">
        <v>24000</v>
      </c>
    </row>
    <row r="22" spans="1:12" ht="15.75" thickBot="1" x14ac:dyDescent="0.3">
      <c r="A22" s="61" t="s">
        <v>573</v>
      </c>
      <c r="B22" s="53">
        <v>45813</v>
      </c>
      <c r="C22" s="53">
        <v>45991</v>
      </c>
      <c r="D22" s="54">
        <v>0</v>
      </c>
      <c r="E22" s="54">
        <v>0</v>
      </c>
      <c r="F22" s="54">
        <v>0</v>
      </c>
      <c r="G22" s="54">
        <v>0</v>
      </c>
      <c r="H22" s="55">
        <v>6000</v>
      </c>
      <c r="I22" s="62">
        <v>6000</v>
      </c>
      <c r="K22" s="68" t="s">
        <v>419</v>
      </c>
      <c r="L22">
        <v>34500</v>
      </c>
    </row>
    <row r="23" spans="1:12" ht="15.75" thickBot="1" x14ac:dyDescent="0.3">
      <c r="A23" s="59" t="s">
        <v>574</v>
      </c>
      <c r="B23" s="50">
        <v>45813</v>
      </c>
      <c r="C23" s="50">
        <v>45991</v>
      </c>
      <c r="D23" s="51">
        <v>0</v>
      </c>
      <c r="E23" s="51">
        <v>0</v>
      </c>
      <c r="F23" s="51">
        <v>0</v>
      </c>
      <c r="G23" s="51">
        <v>0</v>
      </c>
      <c r="H23" s="52">
        <v>5000</v>
      </c>
      <c r="I23" s="60">
        <v>5000</v>
      </c>
      <c r="K23" s="68" t="s">
        <v>575</v>
      </c>
      <c r="L23">
        <v>35000</v>
      </c>
    </row>
    <row r="24" spans="1:12" ht="15.75" thickBot="1" x14ac:dyDescent="0.3">
      <c r="A24" s="113" t="s">
        <v>245</v>
      </c>
      <c r="B24" s="114"/>
      <c r="C24" s="115"/>
      <c r="D24" s="56">
        <v>0</v>
      </c>
      <c r="E24" s="56">
        <v>0</v>
      </c>
      <c r="F24" s="56">
        <v>0</v>
      </c>
      <c r="G24" s="56">
        <v>0</v>
      </c>
      <c r="H24" s="57">
        <v>11000</v>
      </c>
      <c r="I24" s="63">
        <v>11000</v>
      </c>
      <c r="K24" s="68" t="s">
        <v>422</v>
      </c>
      <c r="L24">
        <v>43800</v>
      </c>
    </row>
    <row r="25" spans="1:12" ht="21" customHeight="1" thickBot="1" x14ac:dyDescent="0.3">
      <c r="A25" s="131" t="s">
        <v>473</v>
      </c>
      <c r="B25" s="132"/>
      <c r="C25" s="132"/>
      <c r="D25" s="132"/>
      <c r="E25" s="132"/>
      <c r="F25" s="132"/>
      <c r="G25" s="132"/>
      <c r="H25" s="132"/>
      <c r="I25" s="133"/>
      <c r="K25" s="68" t="s">
        <v>339</v>
      </c>
      <c r="L25">
        <v>26000</v>
      </c>
    </row>
    <row r="26" spans="1:12" ht="15.75" thickBot="1" x14ac:dyDescent="0.3">
      <c r="A26" s="61" t="s">
        <v>416</v>
      </c>
      <c r="B26" s="53">
        <v>45874</v>
      </c>
      <c r="C26" s="53">
        <v>46048</v>
      </c>
      <c r="D26" s="54">
        <v>0</v>
      </c>
      <c r="E26" s="54">
        <v>0</v>
      </c>
      <c r="F26" s="54">
        <v>0</v>
      </c>
      <c r="G26" s="54">
        <v>0</v>
      </c>
      <c r="H26" s="55">
        <v>6500</v>
      </c>
      <c r="I26" s="62">
        <v>6500</v>
      </c>
      <c r="K26" s="68" t="s">
        <v>245</v>
      </c>
      <c r="L26">
        <v>359100</v>
      </c>
    </row>
    <row r="27" spans="1:12" ht="15.75" thickBot="1" x14ac:dyDescent="0.3">
      <c r="A27" s="59" t="s">
        <v>417</v>
      </c>
      <c r="B27" s="50">
        <v>45874</v>
      </c>
      <c r="C27" s="50">
        <v>46048</v>
      </c>
      <c r="D27" s="51">
        <v>0</v>
      </c>
      <c r="E27" s="51">
        <v>0</v>
      </c>
      <c r="F27" s="51">
        <v>0</v>
      </c>
      <c r="G27" s="51">
        <v>0</v>
      </c>
      <c r="H27" s="52">
        <v>10000</v>
      </c>
      <c r="I27" s="60">
        <v>10000</v>
      </c>
      <c r="K27" s="68" t="s">
        <v>246</v>
      </c>
      <c r="L27">
        <v>359100</v>
      </c>
    </row>
    <row r="28" spans="1:12" ht="15.75" thickBot="1" x14ac:dyDescent="0.3">
      <c r="A28" s="61" t="s">
        <v>418</v>
      </c>
      <c r="B28" s="53">
        <v>45874</v>
      </c>
      <c r="C28" s="53">
        <v>46048</v>
      </c>
      <c r="D28" s="54">
        <v>0</v>
      </c>
      <c r="E28" s="54">
        <v>0</v>
      </c>
      <c r="F28" s="54">
        <v>0</v>
      </c>
      <c r="G28" s="54">
        <v>0</v>
      </c>
      <c r="H28" s="55">
        <v>14600</v>
      </c>
      <c r="I28" s="62">
        <v>14600</v>
      </c>
      <c r="K28" s="68" t="s">
        <v>248</v>
      </c>
    </row>
    <row r="29" spans="1:12" ht="15.75" thickBot="1" x14ac:dyDescent="0.3">
      <c r="A29" s="59" t="s">
        <v>424</v>
      </c>
      <c r="B29" s="50">
        <v>45874</v>
      </c>
      <c r="C29" s="50">
        <v>46048</v>
      </c>
      <c r="D29" s="51">
        <v>0</v>
      </c>
      <c r="E29" s="51">
        <v>0</v>
      </c>
      <c r="F29" s="51">
        <v>0</v>
      </c>
      <c r="G29" s="51">
        <v>0</v>
      </c>
      <c r="H29" s="52">
        <v>8000</v>
      </c>
      <c r="I29" s="60">
        <v>8000</v>
      </c>
      <c r="K29" s="68" t="s">
        <v>249</v>
      </c>
      <c r="L29">
        <v>1077300</v>
      </c>
    </row>
    <row r="30" spans="1:12" ht="15.75" thickBot="1" x14ac:dyDescent="0.3">
      <c r="A30" s="61" t="s">
        <v>419</v>
      </c>
      <c r="B30" s="53">
        <v>45874</v>
      </c>
      <c r="C30" s="53">
        <v>46048</v>
      </c>
      <c r="D30" s="54">
        <v>0</v>
      </c>
      <c r="E30" s="54">
        <v>0</v>
      </c>
      <c r="F30" s="54">
        <v>0</v>
      </c>
      <c r="G30" s="54">
        <v>0</v>
      </c>
      <c r="H30" s="55">
        <v>11500</v>
      </c>
      <c r="I30" s="62">
        <v>11500</v>
      </c>
    </row>
    <row r="31" spans="1:12" ht="15.75" thickBot="1" x14ac:dyDescent="0.3">
      <c r="A31" s="59" t="s">
        <v>422</v>
      </c>
      <c r="B31" s="50">
        <v>45874</v>
      </c>
      <c r="C31" s="50">
        <v>46048</v>
      </c>
      <c r="D31" s="51">
        <v>0</v>
      </c>
      <c r="E31" s="51">
        <v>0</v>
      </c>
      <c r="F31" s="51">
        <v>0</v>
      </c>
      <c r="G31" s="51">
        <v>0</v>
      </c>
      <c r="H31" s="52">
        <v>14600</v>
      </c>
      <c r="I31" s="60">
        <v>14600</v>
      </c>
    </row>
    <row r="32" spans="1:12" ht="15.75" thickBot="1" x14ac:dyDescent="0.3">
      <c r="A32" s="113" t="s">
        <v>245</v>
      </c>
      <c r="B32" s="114"/>
      <c r="C32" s="115"/>
      <c r="D32" s="56">
        <v>0</v>
      </c>
      <c r="E32" s="56">
        <v>0</v>
      </c>
      <c r="F32" s="56">
        <v>0</v>
      </c>
      <c r="G32" s="56">
        <v>0</v>
      </c>
      <c r="H32" s="57">
        <v>65200</v>
      </c>
      <c r="I32" s="63">
        <v>65200</v>
      </c>
    </row>
    <row r="33" spans="1:9" ht="21" customHeight="1" thickBot="1" x14ac:dyDescent="0.3">
      <c r="A33" s="131" t="s">
        <v>469</v>
      </c>
      <c r="B33" s="132"/>
      <c r="C33" s="132"/>
      <c r="D33" s="132"/>
      <c r="E33" s="132"/>
      <c r="F33" s="132"/>
      <c r="G33" s="132"/>
      <c r="H33" s="132"/>
      <c r="I33" s="133"/>
    </row>
    <row r="34" spans="1:9" ht="15.75" thickBot="1" x14ac:dyDescent="0.3">
      <c r="A34" s="61" t="s">
        <v>339</v>
      </c>
      <c r="B34" s="53">
        <v>45919</v>
      </c>
      <c r="C34" s="53">
        <v>46036</v>
      </c>
      <c r="D34" s="54">
        <v>0</v>
      </c>
      <c r="E34" s="54">
        <v>0</v>
      </c>
      <c r="F34" s="54">
        <v>0</v>
      </c>
      <c r="G34" s="54">
        <v>0</v>
      </c>
      <c r="H34" s="55">
        <v>6500</v>
      </c>
      <c r="I34" s="62">
        <v>6500</v>
      </c>
    </row>
    <row r="35" spans="1:9" ht="15.75" thickBot="1" x14ac:dyDescent="0.3">
      <c r="A35" s="113" t="s">
        <v>245</v>
      </c>
      <c r="B35" s="114"/>
      <c r="C35" s="115"/>
      <c r="D35" s="56">
        <v>0</v>
      </c>
      <c r="E35" s="56">
        <v>0</v>
      </c>
      <c r="F35" s="56">
        <v>0</v>
      </c>
      <c r="G35" s="56">
        <v>0</v>
      </c>
      <c r="H35" s="57">
        <v>6500</v>
      </c>
      <c r="I35" s="63">
        <v>6500</v>
      </c>
    </row>
    <row r="36" spans="1:9" ht="21" customHeight="1" thickBot="1" x14ac:dyDescent="0.3">
      <c r="A36" s="116" t="s">
        <v>474</v>
      </c>
      <c r="B36" s="117"/>
      <c r="C36" s="117"/>
      <c r="D36" s="117"/>
      <c r="E36" s="117"/>
      <c r="F36" s="117"/>
      <c r="G36" s="117"/>
      <c r="H36" s="117"/>
      <c r="I36" s="118"/>
    </row>
    <row r="37" spans="1:9" ht="15.75" thickBot="1" x14ac:dyDescent="0.3">
      <c r="A37" s="59" t="s">
        <v>339</v>
      </c>
      <c r="B37" s="50">
        <v>45951</v>
      </c>
      <c r="C37" s="50">
        <v>46036</v>
      </c>
      <c r="D37" s="51">
        <v>0</v>
      </c>
      <c r="E37" s="51">
        <v>0</v>
      </c>
      <c r="F37" s="51">
        <v>0</v>
      </c>
      <c r="G37" s="51">
        <v>0</v>
      </c>
      <c r="H37" s="52">
        <v>6500</v>
      </c>
      <c r="I37" s="60">
        <v>6500</v>
      </c>
    </row>
    <row r="38" spans="1:9" ht="15.75" thickBot="1" x14ac:dyDescent="0.3">
      <c r="A38" s="113" t="s">
        <v>245</v>
      </c>
      <c r="B38" s="114"/>
      <c r="C38" s="115"/>
      <c r="D38" s="56">
        <v>0</v>
      </c>
      <c r="E38" s="56">
        <v>0</v>
      </c>
      <c r="F38" s="56">
        <v>0</v>
      </c>
      <c r="G38" s="56">
        <v>0</v>
      </c>
      <c r="H38" s="57">
        <v>6500</v>
      </c>
      <c r="I38" s="63">
        <v>6500</v>
      </c>
    </row>
    <row r="39" spans="1:9" ht="21" customHeight="1" thickBot="1" x14ac:dyDescent="0.3">
      <c r="A39" s="131" t="s">
        <v>477</v>
      </c>
      <c r="B39" s="132"/>
      <c r="C39" s="132"/>
      <c r="D39" s="132"/>
      <c r="E39" s="132"/>
      <c r="F39" s="132"/>
      <c r="G39" s="132"/>
      <c r="H39" s="132"/>
      <c r="I39" s="133"/>
    </row>
    <row r="40" spans="1:9" ht="15.75" thickBot="1" x14ac:dyDescent="0.3">
      <c r="A40" s="61" t="s">
        <v>573</v>
      </c>
      <c r="B40" s="53">
        <v>45989</v>
      </c>
      <c r="C40" s="53">
        <v>45991</v>
      </c>
      <c r="D40" s="54">
        <v>0</v>
      </c>
      <c r="E40" s="54">
        <v>0</v>
      </c>
      <c r="F40" s="54">
        <v>0</v>
      </c>
      <c r="G40" s="54">
        <v>0</v>
      </c>
      <c r="H40" s="55">
        <v>6000</v>
      </c>
      <c r="I40" s="62">
        <v>6000</v>
      </c>
    </row>
    <row r="41" spans="1:9" ht="15.75" thickBot="1" x14ac:dyDescent="0.3">
      <c r="A41" s="59" t="s">
        <v>573</v>
      </c>
      <c r="B41" s="50">
        <v>45989</v>
      </c>
      <c r="C41" s="50">
        <v>45991</v>
      </c>
      <c r="D41" s="51">
        <v>0</v>
      </c>
      <c r="E41" s="51">
        <v>0</v>
      </c>
      <c r="F41" s="51">
        <v>0</v>
      </c>
      <c r="G41" s="51">
        <v>0</v>
      </c>
      <c r="H41" s="52">
        <v>6000</v>
      </c>
      <c r="I41" s="60">
        <v>6000</v>
      </c>
    </row>
    <row r="42" spans="1:9" ht="15.75" thickBot="1" x14ac:dyDescent="0.3">
      <c r="A42" s="61" t="s">
        <v>573</v>
      </c>
      <c r="B42" s="53">
        <v>45989</v>
      </c>
      <c r="C42" s="53">
        <v>45991</v>
      </c>
      <c r="D42" s="54">
        <v>0</v>
      </c>
      <c r="E42" s="54">
        <v>0</v>
      </c>
      <c r="F42" s="54">
        <v>0</v>
      </c>
      <c r="G42" s="54">
        <v>0</v>
      </c>
      <c r="H42" s="55">
        <v>6000</v>
      </c>
      <c r="I42" s="62">
        <v>6000</v>
      </c>
    </row>
    <row r="43" spans="1:9" ht="15.75" thickBot="1" x14ac:dyDescent="0.3">
      <c r="A43" s="59" t="s">
        <v>573</v>
      </c>
      <c r="B43" s="50">
        <v>45989</v>
      </c>
      <c r="C43" s="50">
        <v>45991</v>
      </c>
      <c r="D43" s="51">
        <v>0</v>
      </c>
      <c r="E43" s="51">
        <v>0</v>
      </c>
      <c r="F43" s="51">
        <v>0</v>
      </c>
      <c r="G43" s="51">
        <v>0</v>
      </c>
      <c r="H43" s="52">
        <v>6000</v>
      </c>
      <c r="I43" s="60">
        <v>6000</v>
      </c>
    </row>
    <row r="44" spans="1:9" ht="15.75" thickBot="1" x14ac:dyDescent="0.3">
      <c r="A44" s="61" t="s">
        <v>573</v>
      </c>
      <c r="B44" s="53">
        <v>45989</v>
      </c>
      <c r="C44" s="53">
        <v>45991</v>
      </c>
      <c r="D44" s="54">
        <v>0</v>
      </c>
      <c r="E44" s="54">
        <v>0</v>
      </c>
      <c r="F44" s="54">
        <v>0</v>
      </c>
      <c r="G44" s="54">
        <v>0</v>
      </c>
      <c r="H44" s="55">
        <v>6000</v>
      </c>
      <c r="I44" s="62">
        <v>6000</v>
      </c>
    </row>
    <row r="45" spans="1:9" ht="15.75" thickBot="1" x14ac:dyDescent="0.3">
      <c r="A45" s="59" t="s">
        <v>575</v>
      </c>
      <c r="B45" s="50">
        <v>45989</v>
      </c>
      <c r="C45" s="50">
        <v>46021</v>
      </c>
      <c r="D45" s="51">
        <v>0</v>
      </c>
      <c r="E45" s="51">
        <v>0</v>
      </c>
      <c r="F45" s="51">
        <v>0</v>
      </c>
      <c r="G45" s="51">
        <v>0</v>
      </c>
      <c r="H45" s="52">
        <v>5000</v>
      </c>
      <c r="I45" s="60">
        <v>5000</v>
      </c>
    </row>
    <row r="46" spans="1:9" ht="15.75" thickBot="1" x14ac:dyDescent="0.3">
      <c r="A46" s="61" t="s">
        <v>575</v>
      </c>
      <c r="B46" s="53">
        <v>45989</v>
      </c>
      <c r="C46" s="53">
        <v>46021</v>
      </c>
      <c r="D46" s="54">
        <v>0</v>
      </c>
      <c r="E46" s="54">
        <v>0</v>
      </c>
      <c r="F46" s="54">
        <v>0</v>
      </c>
      <c r="G46" s="54">
        <v>0</v>
      </c>
      <c r="H46" s="55">
        <v>5000</v>
      </c>
      <c r="I46" s="62">
        <v>5000</v>
      </c>
    </row>
    <row r="47" spans="1:9" ht="15.75" thickBot="1" x14ac:dyDescent="0.3">
      <c r="A47" s="59" t="s">
        <v>575</v>
      </c>
      <c r="B47" s="50">
        <v>45989</v>
      </c>
      <c r="C47" s="50">
        <v>46021</v>
      </c>
      <c r="D47" s="51">
        <v>0</v>
      </c>
      <c r="E47" s="51">
        <v>0</v>
      </c>
      <c r="F47" s="51">
        <v>0</v>
      </c>
      <c r="G47" s="51">
        <v>0</v>
      </c>
      <c r="H47" s="52">
        <v>5000</v>
      </c>
      <c r="I47" s="60">
        <v>5000</v>
      </c>
    </row>
    <row r="48" spans="1:9" ht="15.75" thickBot="1" x14ac:dyDescent="0.3">
      <c r="A48" s="61" t="s">
        <v>575</v>
      </c>
      <c r="B48" s="53">
        <v>45989</v>
      </c>
      <c r="C48" s="53">
        <v>46021</v>
      </c>
      <c r="D48" s="54">
        <v>0</v>
      </c>
      <c r="E48" s="54">
        <v>0</v>
      </c>
      <c r="F48" s="54">
        <v>0</v>
      </c>
      <c r="G48" s="54">
        <v>0</v>
      </c>
      <c r="H48" s="55">
        <v>5000</v>
      </c>
      <c r="I48" s="62">
        <v>5000</v>
      </c>
    </row>
    <row r="49" spans="1:9" ht="15.75" thickBot="1" x14ac:dyDescent="0.3">
      <c r="A49" s="59" t="s">
        <v>575</v>
      </c>
      <c r="B49" s="50">
        <v>45989</v>
      </c>
      <c r="C49" s="50">
        <v>46021</v>
      </c>
      <c r="D49" s="51">
        <v>0</v>
      </c>
      <c r="E49" s="51">
        <v>0</v>
      </c>
      <c r="F49" s="51">
        <v>0</v>
      </c>
      <c r="G49" s="51">
        <v>0</v>
      </c>
      <c r="H49" s="52">
        <v>5000</v>
      </c>
      <c r="I49" s="60">
        <v>5000</v>
      </c>
    </row>
    <row r="50" spans="1:9" ht="15.75" thickBot="1" x14ac:dyDescent="0.3">
      <c r="A50" s="61" t="s">
        <v>575</v>
      </c>
      <c r="B50" s="53">
        <v>45989</v>
      </c>
      <c r="C50" s="53">
        <v>46021</v>
      </c>
      <c r="D50" s="54">
        <v>0</v>
      </c>
      <c r="E50" s="54">
        <v>0</v>
      </c>
      <c r="F50" s="54">
        <v>0</v>
      </c>
      <c r="G50" s="54">
        <v>0</v>
      </c>
      <c r="H50" s="55">
        <v>5000</v>
      </c>
      <c r="I50" s="62">
        <v>5000</v>
      </c>
    </row>
    <row r="51" spans="1:9" ht="15.75" thickBot="1" x14ac:dyDescent="0.3">
      <c r="A51" s="59" t="s">
        <v>339</v>
      </c>
      <c r="B51" s="50">
        <v>45982</v>
      </c>
      <c r="C51" s="50">
        <v>46036</v>
      </c>
      <c r="D51" s="51">
        <v>0</v>
      </c>
      <c r="E51" s="51">
        <v>0</v>
      </c>
      <c r="F51" s="51">
        <v>0</v>
      </c>
      <c r="G51" s="51">
        <v>0</v>
      </c>
      <c r="H51" s="52">
        <v>6500</v>
      </c>
      <c r="I51" s="60">
        <v>6500</v>
      </c>
    </row>
    <row r="52" spans="1:9" ht="15.75" thickBot="1" x14ac:dyDescent="0.3">
      <c r="A52" s="113" t="s">
        <v>245</v>
      </c>
      <c r="B52" s="114"/>
      <c r="C52" s="115"/>
      <c r="D52" s="56">
        <v>0</v>
      </c>
      <c r="E52" s="56">
        <v>0</v>
      </c>
      <c r="F52" s="56">
        <v>0</v>
      </c>
      <c r="G52" s="56">
        <v>0</v>
      </c>
      <c r="H52" s="57">
        <v>66500</v>
      </c>
      <c r="I52" s="63">
        <v>66500</v>
      </c>
    </row>
    <row r="53" spans="1:9" ht="21" customHeight="1" thickBot="1" x14ac:dyDescent="0.3">
      <c r="A53" s="131" t="s">
        <v>478</v>
      </c>
      <c r="B53" s="132"/>
      <c r="C53" s="132"/>
      <c r="D53" s="132"/>
      <c r="E53" s="132"/>
      <c r="F53" s="132"/>
      <c r="G53" s="132"/>
      <c r="H53" s="132"/>
      <c r="I53" s="133"/>
    </row>
    <row r="54" spans="1:9" ht="15.75" thickBot="1" x14ac:dyDescent="0.3">
      <c r="A54" s="61" t="s">
        <v>576</v>
      </c>
      <c r="B54" s="53">
        <v>46021</v>
      </c>
      <c r="C54" s="53">
        <v>46048</v>
      </c>
      <c r="D54" s="54">
        <v>0</v>
      </c>
      <c r="E54" s="54">
        <v>0</v>
      </c>
      <c r="F54" s="54">
        <v>0</v>
      </c>
      <c r="G54" s="54">
        <v>0</v>
      </c>
      <c r="H54" s="55">
        <v>6000</v>
      </c>
      <c r="I54" s="62">
        <v>6000</v>
      </c>
    </row>
    <row r="55" spans="1:9" ht="15.75" thickBot="1" x14ac:dyDescent="0.3">
      <c r="A55" s="59" t="s">
        <v>576</v>
      </c>
      <c r="B55" s="50">
        <v>46021</v>
      </c>
      <c r="C55" s="50">
        <v>46048</v>
      </c>
      <c r="D55" s="51">
        <v>0</v>
      </c>
      <c r="E55" s="51">
        <v>0</v>
      </c>
      <c r="F55" s="51">
        <v>0</v>
      </c>
      <c r="G55" s="51">
        <v>0</v>
      </c>
      <c r="H55" s="52">
        <v>6000</v>
      </c>
      <c r="I55" s="60">
        <v>6000</v>
      </c>
    </row>
    <row r="56" spans="1:9" ht="15.75" thickBot="1" x14ac:dyDescent="0.3">
      <c r="A56" s="61" t="s">
        <v>573</v>
      </c>
      <c r="B56" s="53">
        <v>46021</v>
      </c>
      <c r="C56" s="53">
        <v>46048</v>
      </c>
      <c r="D56" s="54">
        <v>0</v>
      </c>
      <c r="E56" s="54">
        <v>0</v>
      </c>
      <c r="F56" s="54">
        <v>0</v>
      </c>
      <c r="G56" s="54">
        <v>0</v>
      </c>
      <c r="H56" s="55">
        <v>6000</v>
      </c>
      <c r="I56" s="62">
        <v>6000</v>
      </c>
    </row>
    <row r="57" spans="1:9" ht="15.75" thickBot="1" x14ac:dyDescent="0.3">
      <c r="A57" s="59" t="s">
        <v>574</v>
      </c>
      <c r="B57" s="50">
        <v>46021</v>
      </c>
      <c r="C57" s="50">
        <v>46048</v>
      </c>
      <c r="D57" s="51">
        <v>0</v>
      </c>
      <c r="E57" s="51">
        <v>0</v>
      </c>
      <c r="F57" s="51">
        <v>0</v>
      </c>
      <c r="G57" s="51">
        <v>0</v>
      </c>
      <c r="H57" s="52">
        <v>5000</v>
      </c>
      <c r="I57" s="60">
        <v>5000</v>
      </c>
    </row>
    <row r="58" spans="1:9" ht="15.75" thickBot="1" x14ac:dyDescent="0.3">
      <c r="A58" s="61" t="s">
        <v>574</v>
      </c>
      <c r="B58" s="53">
        <v>46021</v>
      </c>
      <c r="C58" s="53">
        <v>46048</v>
      </c>
      <c r="D58" s="54">
        <v>0</v>
      </c>
      <c r="E58" s="54">
        <v>0</v>
      </c>
      <c r="F58" s="54">
        <v>0</v>
      </c>
      <c r="G58" s="54">
        <v>0</v>
      </c>
      <c r="H58" s="55">
        <v>5000</v>
      </c>
      <c r="I58" s="62">
        <v>5000</v>
      </c>
    </row>
    <row r="59" spans="1:9" ht="15.75" thickBot="1" x14ac:dyDescent="0.3">
      <c r="A59" s="59" t="s">
        <v>577</v>
      </c>
      <c r="B59" s="50">
        <v>46010</v>
      </c>
      <c r="C59" s="50">
        <v>46021</v>
      </c>
      <c r="D59" s="51">
        <v>0</v>
      </c>
      <c r="E59" s="51">
        <v>0</v>
      </c>
      <c r="F59" s="51">
        <v>0</v>
      </c>
      <c r="G59" s="51">
        <v>0</v>
      </c>
      <c r="H59" s="52">
        <v>6000</v>
      </c>
      <c r="I59" s="60">
        <v>6000</v>
      </c>
    </row>
    <row r="60" spans="1:9" ht="15.75" thickBot="1" x14ac:dyDescent="0.3">
      <c r="A60" s="61" t="s">
        <v>577</v>
      </c>
      <c r="B60" s="53">
        <v>46010</v>
      </c>
      <c r="C60" s="53">
        <v>46021</v>
      </c>
      <c r="D60" s="54">
        <v>0</v>
      </c>
      <c r="E60" s="54">
        <v>0</v>
      </c>
      <c r="F60" s="54">
        <v>0</v>
      </c>
      <c r="G60" s="54">
        <v>0</v>
      </c>
      <c r="H60" s="55">
        <v>6000</v>
      </c>
      <c r="I60" s="62">
        <v>6000</v>
      </c>
    </row>
    <row r="61" spans="1:9" ht="15.75" thickBot="1" x14ac:dyDescent="0.3">
      <c r="A61" s="59" t="s">
        <v>575</v>
      </c>
      <c r="B61" s="50">
        <v>46021</v>
      </c>
      <c r="C61" s="50">
        <v>46048</v>
      </c>
      <c r="D61" s="51">
        <v>0</v>
      </c>
      <c r="E61" s="51">
        <v>0</v>
      </c>
      <c r="F61" s="51">
        <v>0</v>
      </c>
      <c r="G61" s="51">
        <v>0</v>
      </c>
      <c r="H61" s="52">
        <v>5000</v>
      </c>
      <c r="I61" s="60">
        <v>5000</v>
      </c>
    </row>
    <row r="62" spans="1:9" ht="15.75" thickBot="1" x14ac:dyDescent="0.3">
      <c r="A62" s="61" t="s">
        <v>339</v>
      </c>
      <c r="B62" s="53">
        <v>46010</v>
      </c>
      <c r="C62" s="53">
        <v>46036</v>
      </c>
      <c r="D62" s="54">
        <v>0</v>
      </c>
      <c r="E62" s="54">
        <v>0</v>
      </c>
      <c r="F62" s="54">
        <v>0</v>
      </c>
      <c r="G62" s="54">
        <v>0</v>
      </c>
      <c r="H62" s="55">
        <v>6500</v>
      </c>
      <c r="I62" s="62">
        <v>6500</v>
      </c>
    </row>
    <row r="63" spans="1:9" ht="15.75" thickBot="1" x14ac:dyDescent="0.3">
      <c r="A63" s="113" t="s">
        <v>245</v>
      </c>
      <c r="B63" s="114"/>
      <c r="C63" s="115"/>
      <c r="D63" s="56">
        <v>0</v>
      </c>
      <c r="E63" s="56">
        <v>0</v>
      </c>
      <c r="F63" s="56">
        <v>0</v>
      </c>
      <c r="G63" s="56">
        <v>0</v>
      </c>
      <c r="H63" s="57">
        <v>51500</v>
      </c>
      <c r="I63" s="63">
        <v>51500</v>
      </c>
    </row>
    <row r="64" spans="1:9" x14ac:dyDescent="0.25">
      <c r="A64" s="119" t="s">
        <v>246</v>
      </c>
      <c r="B64" s="120"/>
      <c r="C64" s="121"/>
      <c r="D64" s="64">
        <v>0</v>
      </c>
      <c r="E64" s="64">
        <v>0</v>
      </c>
      <c r="F64" s="64">
        <v>0</v>
      </c>
      <c r="G64" s="64">
        <v>0</v>
      </c>
      <c r="H64" s="65">
        <v>359100</v>
      </c>
      <c r="I64" s="66">
        <v>359100</v>
      </c>
    </row>
  </sheetData>
  <mergeCells count="23">
    <mergeCell ref="A63:C63"/>
    <mergeCell ref="A64:C64"/>
    <mergeCell ref="A35:C35"/>
    <mergeCell ref="A36:I36"/>
    <mergeCell ref="A39:I39"/>
    <mergeCell ref="A52:C52"/>
    <mergeCell ref="A53:I53"/>
    <mergeCell ref="A38:C38"/>
    <mergeCell ref="A25:I25"/>
    <mergeCell ref="A32:C32"/>
    <mergeCell ref="A33:I33"/>
    <mergeCell ref="A24:C24"/>
    <mergeCell ref="A3:A4"/>
    <mergeCell ref="B3:B4"/>
    <mergeCell ref="D3:D4"/>
    <mergeCell ref="E3:E4"/>
    <mergeCell ref="H3:H4"/>
    <mergeCell ref="I3:I4"/>
    <mergeCell ref="A5:I5"/>
    <mergeCell ref="A20:C20"/>
    <mergeCell ref="A21:I21"/>
    <mergeCell ref="F3:F4"/>
    <mergeCell ref="G3:G4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58C533-483F-4E2E-98BC-155E291C43F1}">
  <dimension ref="A2:L284"/>
  <sheetViews>
    <sheetView topLeftCell="A12" workbookViewId="0">
      <selection activeCell="L20" sqref="L20:L42"/>
    </sheetView>
  </sheetViews>
  <sheetFormatPr defaultRowHeight="15" x14ac:dyDescent="0.25"/>
  <cols>
    <col min="11" max="11" width="38.140625" customWidth="1"/>
    <col min="12" max="12" width="19.140625" bestFit="1" customWidth="1"/>
  </cols>
  <sheetData>
    <row r="2" spans="1:12" ht="21" x14ac:dyDescent="0.25">
      <c r="A2" s="77" t="s">
        <v>233</v>
      </c>
    </row>
    <row r="3" spans="1:12" x14ac:dyDescent="0.25">
      <c r="A3" s="122" t="s">
        <v>234</v>
      </c>
      <c r="B3" s="124" t="s">
        <v>235</v>
      </c>
      <c r="C3" s="58" t="s">
        <v>236</v>
      </c>
      <c r="D3" s="124" t="s">
        <v>238</v>
      </c>
      <c r="E3" s="124" t="s">
        <v>239</v>
      </c>
      <c r="F3" s="124" t="s">
        <v>240</v>
      </c>
      <c r="G3" s="124" t="s">
        <v>241</v>
      </c>
      <c r="H3" s="124" t="s">
        <v>242</v>
      </c>
      <c r="I3" s="126" t="s">
        <v>243</v>
      </c>
    </row>
    <row r="4" spans="1:12" ht="15.75" thickBot="1" x14ac:dyDescent="0.3">
      <c r="A4" s="123"/>
      <c r="B4" s="125"/>
      <c r="C4" s="49" t="s">
        <v>237</v>
      </c>
      <c r="D4" s="125"/>
      <c r="E4" s="125"/>
      <c r="F4" s="125"/>
      <c r="G4" s="125"/>
      <c r="H4" s="125"/>
      <c r="I4" s="127"/>
    </row>
    <row r="5" spans="1:12" ht="21" customHeight="1" thickBot="1" x14ac:dyDescent="0.3">
      <c r="A5" s="134" t="s">
        <v>443</v>
      </c>
      <c r="B5" s="135"/>
      <c r="C5" s="135"/>
      <c r="D5" s="135"/>
      <c r="E5" s="135"/>
      <c r="F5" s="135"/>
      <c r="G5" s="135"/>
      <c r="H5" s="135"/>
      <c r="I5" s="136"/>
      <c r="K5" s="67" t="s">
        <v>247</v>
      </c>
      <c r="L5" t="s">
        <v>250</v>
      </c>
    </row>
    <row r="6" spans="1:12" ht="15.75" thickBot="1" x14ac:dyDescent="0.3">
      <c r="A6" s="61" t="s">
        <v>253</v>
      </c>
      <c r="B6" s="53">
        <v>45671</v>
      </c>
      <c r="C6" s="53">
        <v>46599</v>
      </c>
      <c r="D6" s="54">
        <v>0</v>
      </c>
      <c r="E6" s="54">
        <v>0</v>
      </c>
      <c r="F6" s="54">
        <v>0</v>
      </c>
      <c r="G6" s="54">
        <v>0</v>
      </c>
      <c r="H6" s="54">
        <v>270</v>
      </c>
      <c r="I6" s="70">
        <v>270</v>
      </c>
      <c r="K6" s="68" t="s">
        <v>253</v>
      </c>
      <c r="L6">
        <v>1410</v>
      </c>
    </row>
    <row r="7" spans="1:12" ht="15.75" thickBot="1" x14ac:dyDescent="0.3">
      <c r="A7" s="59" t="s">
        <v>340</v>
      </c>
      <c r="B7" s="50">
        <v>45671</v>
      </c>
      <c r="C7" s="50">
        <v>46599</v>
      </c>
      <c r="D7" s="51">
        <v>0</v>
      </c>
      <c r="E7" s="51">
        <v>0</v>
      </c>
      <c r="F7" s="51">
        <v>598.67999999999995</v>
      </c>
      <c r="G7" s="51">
        <v>0</v>
      </c>
      <c r="H7" s="52">
        <v>5401.32</v>
      </c>
      <c r="I7" s="60">
        <v>6000</v>
      </c>
      <c r="K7" s="68" t="s">
        <v>340</v>
      </c>
      <c r="L7">
        <v>46650</v>
      </c>
    </row>
    <row r="8" spans="1:12" ht="15.75" thickBot="1" x14ac:dyDescent="0.3">
      <c r="A8" s="61" t="s">
        <v>111</v>
      </c>
      <c r="B8" s="53">
        <v>45671</v>
      </c>
      <c r="C8" s="53">
        <v>46599</v>
      </c>
      <c r="D8" s="54">
        <v>0</v>
      </c>
      <c r="E8" s="54">
        <v>0</v>
      </c>
      <c r="F8" s="55">
        <v>3041.54</v>
      </c>
      <c r="G8" s="54">
        <v>0</v>
      </c>
      <c r="H8" s="55">
        <v>11841.58</v>
      </c>
      <c r="I8" s="62">
        <v>14883.12</v>
      </c>
      <c r="K8" s="68" t="s">
        <v>443</v>
      </c>
    </row>
    <row r="9" spans="1:12" ht="15.75" thickBot="1" x14ac:dyDescent="0.3">
      <c r="A9" s="59" t="s">
        <v>568</v>
      </c>
      <c r="B9" s="50">
        <v>45671</v>
      </c>
      <c r="C9" s="50">
        <v>46599</v>
      </c>
      <c r="D9" s="51">
        <v>0</v>
      </c>
      <c r="E9" s="51">
        <v>0</v>
      </c>
      <c r="F9" s="52">
        <v>2967.42</v>
      </c>
      <c r="G9" s="51">
        <v>0</v>
      </c>
      <c r="H9" s="52">
        <v>11646.18</v>
      </c>
      <c r="I9" s="60">
        <v>14613.6</v>
      </c>
      <c r="K9" s="68" t="s">
        <v>444</v>
      </c>
    </row>
    <row r="10" spans="1:12" ht="15.75" thickBot="1" x14ac:dyDescent="0.3">
      <c r="A10" s="61" t="s">
        <v>346</v>
      </c>
      <c r="B10" s="53">
        <v>45671</v>
      </c>
      <c r="C10" s="53">
        <v>46599</v>
      </c>
      <c r="D10" s="54">
        <v>0</v>
      </c>
      <c r="E10" s="54">
        <v>0</v>
      </c>
      <c r="F10" s="54">
        <v>0</v>
      </c>
      <c r="G10" s="54">
        <v>0</v>
      </c>
      <c r="H10" s="54">
        <v>277.68</v>
      </c>
      <c r="I10" s="70">
        <v>277.68</v>
      </c>
      <c r="K10" s="68" t="s">
        <v>463</v>
      </c>
    </row>
    <row r="11" spans="1:12" ht="15.75" thickBot="1" x14ac:dyDescent="0.3">
      <c r="A11" s="59" t="s">
        <v>86</v>
      </c>
      <c r="B11" s="50">
        <v>45671</v>
      </c>
      <c r="C11" s="50">
        <v>46599</v>
      </c>
      <c r="D11" s="51">
        <v>0</v>
      </c>
      <c r="E11" s="51">
        <v>0</v>
      </c>
      <c r="F11" s="51">
        <v>603.49</v>
      </c>
      <c r="G11" s="51">
        <v>0</v>
      </c>
      <c r="H11" s="52">
        <v>5413.99</v>
      </c>
      <c r="I11" s="60">
        <v>6017.48</v>
      </c>
      <c r="K11" s="68" t="s">
        <v>464</v>
      </c>
    </row>
    <row r="12" spans="1:12" ht="15.75" thickBot="1" x14ac:dyDescent="0.3">
      <c r="A12" s="61" t="s">
        <v>110</v>
      </c>
      <c r="B12" s="53">
        <v>45671</v>
      </c>
      <c r="C12" s="53">
        <v>46599</v>
      </c>
      <c r="D12" s="54">
        <v>0</v>
      </c>
      <c r="E12" s="54">
        <v>0</v>
      </c>
      <c r="F12" s="54">
        <v>147.34</v>
      </c>
      <c r="G12" s="54">
        <v>0</v>
      </c>
      <c r="H12" s="55">
        <v>3942.66</v>
      </c>
      <c r="I12" s="62">
        <v>4090</v>
      </c>
      <c r="K12" s="68" t="s">
        <v>465</v>
      </c>
    </row>
    <row r="13" spans="1:12" ht="15.75" thickBot="1" x14ac:dyDescent="0.3">
      <c r="A13" s="59" t="s">
        <v>480</v>
      </c>
      <c r="B13" s="50">
        <v>45671</v>
      </c>
      <c r="C13" s="50">
        <v>46599</v>
      </c>
      <c r="D13" s="51">
        <v>0</v>
      </c>
      <c r="E13" s="51">
        <v>0</v>
      </c>
      <c r="F13" s="51">
        <v>238.23</v>
      </c>
      <c r="G13" s="51">
        <v>0</v>
      </c>
      <c r="H13" s="52">
        <v>4331.0200000000004</v>
      </c>
      <c r="I13" s="60">
        <v>4569.25</v>
      </c>
      <c r="K13" s="68" t="s">
        <v>466</v>
      </c>
    </row>
    <row r="14" spans="1:12" ht="15.75" thickBot="1" x14ac:dyDescent="0.3">
      <c r="A14" s="61" t="s">
        <v>117</v>
      </c>
      <c r="B14" s="53">
        <v>45671</v>
      </c>
      <c r="C14" s="53">
        <v>46599</v>
      </c>
      <c r="D14" s="54">
        <v>0</v>
      </c>
      <c r="E14" s="54">
        <v>0</v>
      </c>
      <c r="F14" s="55">
        <v>1148.68</v>
      </c>
      <c r="G14" s="54">
        <v>0</v>
      </c>
      <c r="H14" s="55">
        <v>6851.32</v>
      </c>
      <c r="I14" s="62">
        <v>8000</v>
      </c>
      <c r="K14" s="68" t="s">
        <v>472</v>
      </c>
    </row>
    <row r="15" spans="1:12" ht="15.75" thickBot="1" x14ac:dyDescent="0.3">
      <c r="A15" s="59" t="s">
        <v>347</v>
      </c>
      <c r="B15" s="50">
        <v>45671</v>
      </c>
      <c r="C15" s="50">
        <v>46599</v>
      </c>
      <c r="D15" s="51">
        <v>0</v>
      </c>
      <c r="E15" s="51">
        <v>0</v>
      </c>
      <c r="F15" s="51">
        <v>0</v>
      </c>
      <c r="G15" s="51">
        <v>0</v>
      </c>
      <c r="H15" s="51">
        <v>390</v>
      </c>
      <c r="I15" s="69">
        <v>390</v>
      </c>
      <c r="K15" s="68" t="s">
        <v>473</v>
      </c>
    </row>
    <row r="16" spans="1:12" ht="15.75" thickBot="1" x14ac:dyDescent="0.3">
      <c r="A16" s="61" t="s">
        <v>341</v>
      </c>
      <c r="B16" s="53">
        <v>45671</v>
      </c>
      <c r="C16" s="53">
        <v>46599</v>
      </c>
      <c r="D16" s="54">
        <v>0</v>
      </c>
      <c r="E16" s="54">
        <v>0</v>
      </c>
      <c r="F16" s="54">
        <v>0</v>
      </c>
      <c r="G16" s="54">
        <v>0</v>
      </c>
      <c r="H16" s="55">
        <v>1080</v>
      </c>
      <c r="I16" s="62">
        <v>1080</v>
      </c>
      <c r="K16" s="68" t="s">
        <v>469</v>
      </c>
    </row>
    <row r="17" spans="1:12" ht="15.75" thickBot="1" x14ac:dyDescent="0.3">
      <c r="A17" s="59" t="s">
        <v>64</v>
      </c>
      <c r="B17" s="50">
        <v>45671</v>
      </c>
      <c r="C17" s="50">
        <v>46599</v>
      </c>
      <c r="D17" s="51">
        <v>0</v>
      </c>
      <c r="E17" s="51">
        <v>0</v>
      </c>
      <c r="F17" s="51">
        <v>0</v>
      </c>
      <c r="G17" s="51">
        <v>0</v>
      </c>
      <c r="H17" s="51">
        <v>60</v>
      </c>
      <c r="I17" s="69">
        <v>60</v>
      </c>
      <c r="K17" s="68" t="s">
        <v>474</v>
      </c>
    </row>
    <row r="18" spans="1:12" ht="15.75" thickBot="1" x14ac:dyDescent="0.3">
      <c r="A18" s="61" t="s">
        <v>112</v>
      </c>
      <c r="B18" s="53">
        <v>45671</v>
      </c>
      <c r="C18" s="53">
        <v>46599</v>
      </c>
      <c r="D18" s="54">
        <v>0</v>
      </c>
      <c r="E18" s="54">
        <v>0</v>
      </c>
      <c r="F18" s="55">
        <v>5107.3599999999997</v>
      </c>
      <c r="G18" s="54">
        <v>0</v>
      </c>
      <c r="H18" s="55">
        <v>17287.830000000002</v>
      </c>
      <c r="I18" s="62">
        <v>22395.19</v>
      </c>
      <c r="K18" s="68" t="s">
        <v>477</v>
      </c>
    </row>
    <row r="19" spans="1:12" ht="15.75" thickBot="1" x14ac:dyDescent="0.3">
      <c r="A19" s="59" t="s">
        <v>344</v>
      </c>
      <c r="B19" s="50">
        <v>45671</v>
      </c>
      <c r="C19" s="50">
        <v>46599</v>
      </c>
      <c r="D19" s="51">
        <v>0</v>
      </c>
      <c r="E19" s="51">
        <v>0</v>
      </c>
      <c r="F19" s="51">
        <v>0</v>
      </c>
      <c r="G19" s="51">
        <v>0</v>
      </c>
      <c r="H19" s="52">
        <v>2820.48</v>
      </c>
      <c r="I19" s="60">
        <v>2820.48</v>
      </c>
      <c r="K19" s="68" t="s">
        <v>478</v>
      </c>
    </row>
    <row r="20" spans="1:12" ht="15.75" thickBot="1" x14ac:dyDescent="0.3">
      <c r="A20" s="61" t="s">
        <v>118</v>
      </c>
      <c r="B20" s="53">
        <v>45671</v>
      </c>
      <c r="C20" s="53">
        <v>46599</v>
      </c>
      <c r="D20" s="54">
        <v>0</v>
      </c>
      <c r="E20" s="54">
        <v>0</v>
      </c>
      <c r="F20" s="54">
        <v>43.84</v>
      </c>
      <c r="G20" s="54">
        <v>0</v>
      </c>
      <c r="H20" s="55">
        <v>3356.16</v>
      </c>
      <c r="I20" s="62">
        <v>3400</v>
      </c>
      <c r="K20" s="68" t="s">
        <v>111</v>
      </c>
      <c r="L20">
        <v>274262.62999999995</v>
      </c>
    </row>
    <row r="21" spans="1:12" ht="15.75" thickBot="1" x14ac:dyDescent="0.3">
      <c r="A21" s="59" t="s">
        <v>119</v>
      </c>
      <c r="B21" s="50">
        <v>45671</v>
      </c>
      <c r="C21" s="50">
        <v>46599</v>
      </c>
      <c r="D21" s="51">
        <v>0</v>
      </c>
      <c r="E21" s="51">
        <v>0</v>
      </c>
      <c r="F21" s="51">
        <v>0</v>
      </c>
      <c r="G21" s="51">
        <v>0</v>
      </c>
      <c r="H21" s="52">
        <v>2400</v>
      </c>
      <c r="I21" s="60">
        <v>2400</v>
      </c>
      <c r="K21" s="68" t="s">
        <v>568</v>
      </c>
      <c r="L21">
        <v>209460.16999999998</v>
      </c>
    </row>
    <row r="22" spans="1:12" ht="15.75" thickBot="1" x14ac:dyDescent="0.3">
      <c r="A22" s="61" t="s">
        <v>113</v>
      </c>
      <c r="B22" s="53">
        <v>45671</v>
      </c>
      <c r="C22" s="53">
        <v>46599</v>
      </c>
      <c r="D22" s="54">
        <v>0</v>
      </c>
      <c r="E22" s="54">
        <v>0</v>
      </c>
      <c r="F22" s="54">
        <v>791.11</v>
      </c>
      <c r="G22" s="54">
        <v>0</v>
      </c>
      <c r="H22" s="55">
        <v>5912.62</v>
      </c>
      <c r="I22" s="62">
        <v>6703.73</v>
      </c>
      <c r="K22" s="68" t="s">
        <v>346</v>
      </c>
      <c r="L22">
        <v>2857.92</v>
      </c>
    </row>
    <row r="23" spans="1:12" ht="15.75" thickBot="1" x14ac:dyDescent="0.3">
      <c r="A23" s="59" t="s">
        <v>345</v>
      </c>
      <c r="B23" s="50">
        <v>45671</v>
      </c>
      <c r="C23" s="50">
        <v>46599</v>
      </c>
      <c r="D23" s="51">
        <v>0</v>
      </c>
      <c r="E23" s="51">
        <v>0</v>
      </c>
      <c r="F23" s="52">
        <v>2292.89</v>
      </c>
      <c r="G23" s="51">
        <v>0</v>
      </c>
      <c r="H23" s="52">
        <v>9867.8700000000008</v>
      </c>
      <c r="I23" s="60">
        <v>12160.76</v>
      </c>
      <c r="K23" s="68" t="s">
        <v>86</v>
      </c>
      <c r="L23">
        <v>122693.31000000001</v>
      </c>
    </row>
    <row r="24" spans="1:12" ht="15.75" thickBot="1" x14ac:dyDescent="0.3">
      <c r="A24" s="61" t="s">
        <v>342</v>
      </c>
      <c r="B24" s="53">
        <v>45671</v>
      </c>
      <c r="C24" s="53">
        <v>46599</v>
      </c>
      <c r="D24" s="54">
        <v>0</v>
      </c>
      <c r="E24" s="54">
        <v>0</v>
      </c>
      <c r="F24" s="54">
        <v>0</v>
      </c>
      <c r="G24" s="54">
        <v>0</v>
      </c>
      <c r="H24" s="54">
        <v>196.56</v>
      </c>
      <c r="I24" s="70">
        <v>196.56</v>
      </c>
      <c r="K24" s="68" t="s">
        <v>110</v>
      </c>
      <c r="L24">
        <v>53184.22</v>
      </c>
    </row>
    <row r="25" spans="1:12" ht="15.75" thickBot="1" x14ac:dyDescent="0.3">
      <c r="A25" s="59" t="s">
        <v>261</v>
      </c>
      <c r="B25" s="50">
        <v>45671</v>
      </c>
      <c r="C25" s="50">
        <v>46599</v>
      </c>
      <c r="D25" s="51">
        <v>0</v>
      </c>
      <c r="E25" s="51">
        <v>0</v>
      </c>
      <c r="F25" s="51">
        <v>0</v>
      </c>
      <c r="G25" s="51">
        <v>0</v>
      </c>
      <c r="H25" s="51">
        <v>150</v>
      </c>
      <c r="I25" s="69">
        <v>150</v>
      </c>
      <c r="K25" s="68" t="s">
        <v>480</v>
      </c>
      <c r="L25">
        <v>54516.509999999995</v>
      </c>
    </row>
    <row r="26" spans="1:12" ht="15.75" thickBot="1" x14ac:dyDescent="0.3">
      <c r="A26" s="61" t="s">
        <v>116</v>
      </c>
      <c r="B26" s="53">
        <v>45687</v>
      </c>
      <c r="C26" s="53">
        <v>46599</v>
      </c>
      <c r="D26" s="54">
        <v>0</v>
      </c>
      <c r="E26" s="54">
        <v>0</v>
      </c>
      <c r="F26" s="54">
        <v>13.2</v>
      </c>
      <c r="G26" s="54">
        <v>0</v>
      </c>
      <c r="H26" s="55">
        <v>2986.8</v>
      </c>
      <c r="I26" s="62">
        <v>3000</v>
      </c>
      <c r="K26" s="68" t="s">
        <v>117</v>
      </c>
      <c r="L26">
        <v>67000</v>
      </c>
    </row>
    <row r="27" spans="1:12" ht="15.75" thickBot="1" x14ac:dyDescent="0.3">
      <c r="A27" s="59" t="s">
        <v>114</v>
      </c>
      <c r="B27" s="50">
        <v>45671</v>
      </c>
      <c r="C27" s="50">
        <v>46599</v>
      </c>
      <c r="D27" s="51">
        <v>0</v>
      </c>
      <c r="E27" s="51">
        <v>0</v>
      </c>
      <c r="F27" s="52">
        <v>2614.4299999999998</v>
      </c>
      <c r="G27" s="51">
        <v>0</v>
      </c>
      <c r="H27" s="52">
        <v>10715.57</v>
      </c>
      <c r="I27" s="60">
        <v>13330</v>
      </c>
      <c r="K27" s="68" t="s">
        <v>347</v>
      </c>
      <c r="L27">
        <v>2892.24</v>
      </c>
    </row>
    <row r="28" spans="1:12" ht="15.75" thickBot="1" x14ac:dyDescent="0.3">
      <c r="A28" s="113" t="s">
        <v>245</v>
      </c>
      <c r="B28" s="114"/>
      <c r="C28" s="115"/>
      <c r="D28" s="56">
        <v>0</v>
      </c>
      <c r="E28" s="56">
        <v>0</v>
      </c>
      <c r="F28" s="57">
        <v>19608.21</v>
      </c>
      <c r="G28" s="56">
        <v>0</v>
      </c>
      <c r="H28" s="57">
        <v>107199.64</v>
      </c>
      <c r="I28" s="63">
        <v>126807.85</v>
      </c>
      <c r="K28" s="68" t="s">
        <v>341</v>
      </c>
      <c r="L28">
        <v>9720</v>
      </c>
    </row>
    <row r="29" spans="1:12" ht="21" customHeight="1" thickBot="1" x14ac:dyDescent="0.3">
      <c r="A29" s="131" t="s">
        <v>444</v>
      </c>
      <c r="B29" s="132"/>
      <c r="C29" s="132"/>
      <c r="D29" s="132"/>
      <c r="E29" s="132"/>
      <c r="F29" s="132"/>
      <c r="G29" s="132"/>
      <c r="H29" s="132"/>
      <c r="I29" s="133"/>
      <c r="K29" s="68" t="s">
        <v>570</v>
      </c>
      <c r="L29">
        <v>14395.76</v>
      </c>
    </row>
    <row r="30" spans="1:12" ht="15.75" thickBot="1" x14ac:dyDescent="0.3">
      <c r="A30" s="61" t="s">
        <v>253</v>
      </c>
      <c r="B30" s="53">
        <v>45702</v>
      </c>
      <c r="C30" s="53">
        <v>46599</v>
      </c>
      <c r="D30" s="54">
        <v>0</v>
      </c>
      <c r="E30" s="54">
        <v>0</v>
      </c>
      <c r="F30" s="54">
        <v>0</v>
      </c>
      <c r="G30" s="54">
        <v>0</v>
      </c>
      <c r="H30" s="54">
        <v>60</v>
      </c>
      <c r="I30" s="70">
        <v>60</v>
      </c>
      <c r="K30" s="68" t="s">
        <v>64</v>
      </c>
      <c r="L30">
        <v>1620</v>
      </c>
    </row>
    <row r="31" spans="1:12" ht="15.75" thickBot="1" x14ac:dyDescent="0.3">
      <c r="A31" s="59" t="s">
        <v>340</v>
      </c>
      <c r="B31" s="50">
        <v>45702</v>
      </c>
      <c r="C31" s="50">
        <v>46599</v>
      </c>
      <c r="D31" s="51">
        <v>0</v>
      </c>
      <c r="E31" s="51">
        <v>0</v>
      </c>
      <c r="F31" s="51">
        <v>335.15</v>
      </c>
      <c r="G31" s="51">
        <v>0</v>
      </c>
      <c r="H31" s="52">
        <v>4664.8500000000004</v>
      </c>
      <c r="I31" s="60">
        <v>5000</v>
      </c>
      <c r="K31" s="68" t="s">
        <v>112</v>
      </c>
      <c r="L31">
        <v>366575.14999999997</v>
      </c>
    </row>
    <row r="32" spans="1:12" ht="15.75" thickBot="1" x14ac:dyDescent="0.3">
      <c r="A32" s="61" t="s">
        <v>111</v>
      </c>
      <c r="B32" s="53">
        <v>45702</v>
      </c>
      <c r="C32" s="53">
        <v>46599</v>
      </c>
      <c r="D32" s="54">
        <v>0</v>
      </c>
      <c r="E32" s="54">
        <v>0</v>
      </c>
      <c r="F32" s="55">
        <v>2932.04</v>
      </c>
      <c r="G32" s="54">
        <v>0</v>
      </c>
      <c r="H32" s="55">
        <v>11552.92</v>
      </c>
      <c r="I32" s="62">
        <v>14484.96</v>
      </c>
      <c r="K32" s="68" t="s">
        <v>344</v>
      </c>
      <c r="L32">
        <v>45482.6</v>
      </c>
    </row>
    <row r="33" spans="1:12" ht="15.75" thickBot="1" x14ac:dyDescent="0.3">
      <c r="A33" s="59" t="s">
        <v>568</v>
      </c>
      <c r="B33" s="50">
        <v>45702</v>
      </c>
      <c r="C33" s="50">
        <v>46599</v>
      </c>
      <c r="D33" s="51">
        <v>0</v>
      </c>
      <c r="E33" s="51">
        <v>0</v>
      </c>
      <c r="F33" s="52">
        <v>3349.56</v>
      </c>
      <c r="G33" s="51">
        <v>0</v>
      </c>
      <c r="H33" s="52">
        <v>12653.64</v>
      </c>
      <c r="I33" s="60">
        <v>16003.2</v>
      </c>
      <c r="K33" s="68" t="s">
        <v>343</v>
      </c>
      <c r="L33">
        <v>90</v>
      </c>
    </row>
    <row r="34" spans="1:12" ht="15.75" thickBot="1" x14ac:dyDescent="0.3">
      <c r="A34" s="61" t="s">
        <v>346</v>
      </c>
      <c r="B34" s="53">
        <v>45702</v>
      </c>
      <c r="C34" s="53">
        <v>46599</v>
      </c>
      <c r="D34" s="54">
        <v>0</v>
      </c>
      <c r="E34" s="54">
        <v>0</v>
      </c>
      <c r="F34" s="54">
        <v>0</v>
      </c>
      <c r="G34" s="54">
        <v>0</v>
      </c>
      <c r="H34" s="54">
        <v>402.48</v>
      </c>
      <c r="I34" s="70">
        <v>402.48</v>
      </c>
      <c r="K34" s="68" t="s">
        <v>115</v>
      </c>
      <c r="L34">
        <v>10000</v>
      </c>
    </row>
    <row r="35" spans="1:12" ht="15.75" thickBot="1" x14ac:dyDescent="0.3">
      <c r="A35" s="59" t="s">
        <v>86</v>
      </c>
      <c r="B35" s="50">
        <v>45702</v>
      </c>
      <c r="C35" s="50">
        <v>46599</v>
      </c>
      <c r="D35" s="51">
        <v>0</v>
      </c>
      <c r="E35" s="51">
        <v>0</v>
      </c>
      <c r="F35" s="52">
        <v>1698.68</v>
      </c>
      <c r="G35" s="51">
        <v>0</v>
      </c>
      <c r="H35" s="52">
        <v>8301.32</v>
      </c>
      <c r="I35" s="60">
        <v>10000</v>
      </c>
      <c r="K35" s="68" t="s">
        <v>569</v>
      </c>
      <c r="L35">
        <v>20072.039999999997</v>
      </c>
    </row>
    <row r="36" spans="1:12" ht="15.75" thickBot="1" x14ac:dyDescent="0.3">
      <c r="A36" s="61" t="s">
        <v>86</v>
      </c>
      <c r="B36" s="53">
        <v>45702</v>
      </c>
      <c r="C36" s="53">
        <v>46599</v>
      </c>
      <c r="D36" s="54">
        <v>0</v>
      </c>
      <c r="E36" s="54">
        <v>0</v>
      </c>
      <c r="F36" s="55">
        <v>1666.66</v>
      </c>
      <c r="G36" s="54">
        <v>0</v>
      </c>
      <c r="H36" s="55">
        <v>4393.93</v>
      </c>
      <c r="I36" s="62">
        <v>6060.59</v>
      </c>
      <c r="K36" s="68" t="s">
        <v>118</v>
      </c>
      <c r="L36">
        <v>24400</v>
      </c>
    </row>
    <row r="37" spans="1:12" ht="15.75" thickBot="1" x14ac:dyDescent="0.3">
      <c r="A37" s="59" t="s">
        <v>110</v>
      </c>
      <c r="B37" s="50">
        <v>45702</v>
      </c>
      <c r="C37" s="50">
        <v>46599</v>
      </c>
      <c r="D37" s="51">
        <v>0</v>
      </c>
      <c r="E37" s="51">
        <v>0</v>
      </c>
      <c r="F37" s="51">
        <v>139.35</v>
      </c>
      <c r="G37" s="51">
        <v>0</v>
      </c>
      <c r="H37" s="52">
        <v>3897.36</v>
      </c>
      <c r="I37" s="60">
        <v>4036.71</v>
      </c>
      <c r="K37" s="68" t="s">
        <v>119</v>
      </c>
      <c r="L37">
        <v>19200</v>
      </c>
    </row>
    <row r="38" spans="1:12" ht="15.75" thickBot="1" x14ac:dyDescent="0.3">
      <c r="A38" s="61" t="s">
        <v>480</v>
      </c>
      <c r="B38" s="53">
        <v>45702</v>
      </c>
      <c r="C38" s="53">
        <v>46599</v>
      </c>
      <c r="D38" s="54">
        <v>0</v>
      </c>
      <c r="E38" s="54">
        <v>0</v>
      </c>
      <c r="F38" s="54">
        <v>231.05</v>
      </c>
      <c r="G38" s="54">
        <v>0</v>
      </c>
      <c r="H38" s="55">
        <v>4306.29</v>
      </c>
      <c r="I38" s="62">
        <v>4537.34</v>
      </c>
      <c r="K38" s="68" t="s">
        <v>571</v>
      </c>
      <c r="L38">
        <v>19380.559999999998</v>
      </c>
    </row>
    <row r="39" spans="1:12" ht="15.75" thickBot="1" x14ac:dyDescent="0.3">
      <c r="A39" s="59" t="s">
        <v>117</v>
      </c>
      <c r="B39" s="50">
        <v>45702</v>
      </c>
      <c r="C39" s="50">
        <v>46599</v>
      </c>
      <c r="D39" s="51">
        <v>0</v>
      </c>
      <c r="E39" s="51">
        <v>0</v>
      </c>
      <c r="F39" s="52">
        <v>1423.68</v>
      </c>
      <c r="G39" s="51">
        <v>0</v>
      </c>
      <c r="H39" s="52">
        <v>7576.32</v>
      </c>
      <c r="I39" s="60">
        <v>9000</v>
      </c>
      <c r="K39" s="68" t="s">
        <v>113</v>
      </c>
      <c r="L39">
        <v>92427.959999999992</v>
      </c>
    </row>
    <row r="40" spans="1:12" ht="15.75" thickBot="1" x14ac:dyDescent="0.3">
      <c r="A40" s="61" t="s">
        <v>347</v>
      </c>
      <c r="B40" s="53">
        <v>45702</v>
      </c>
      <c r="C40" s="53">
        <v>46599</v>
      </c>
      <c r="D40" s="54">
        <v>0</v>
      </c>
      <c r="E40" s="54">
        <v>0</v>
      </c>
      <c r="F40" s="54">
        <v>107.25</v>
      </c>
      <c r="G40" s="54">
        <v>0</v>
      </c>
      <c r="H40" s="54">
        <v>282.75</v>
      </c>
      <c r="I40" s="70">
        <v>390</v>
      </c>
      <c r="K40" s="68" t="s">
        <v>345</v>
      </c>
      <c r="L40">
        <v>188708.27999999997</v>
      </c>
    </row>
    <row r="41" spans="1:12" ht="15.75" thickBot="1" x14ac:dyDescent="0.3">
      <c r="A41" s="59" t="s">
        <v>341</v>
      </c>
      <c r="B41" s="50">
        <v>45702</v>
      </c>
      <c r="C41" s="50">
        <v>46599</v>
      </c>
      <c r="D41" s="51">
        <v>0</v>
      </c>
      <c r="E41" s="51">
        <v>0</v>
      </c>
      <c r="F41" s="51">
        <v>0</v>
      </c>
      <c r="G41" s="51">
        <v>0</v>
      </c>
      <c r="H41" s="52">
        <v>1080</v>
      </c>
      <c r="I41" s="60">
        <v>1080</v>
      </c>
      <c r="K41" s="68" t="s">
        <v>342</v>
      </c>
      <c r="L41">
        <v>3400.8</v>
      </c>
    </row>
    <row r="42" spans="1:12" ht="15.75" thickBot="1" x14ac:dyDescent="0.3">
      <c r="A42" s="61" t="s">
        <v>112</v>
      </c>
      <c r="B42" s="53">
        <v>45702</v>
      </c>
      <c r="C42" s="53">
        <v>46599</v>
      </c>
      <c r="D42" s="54">
        <v>0</v>
      </c>
      <c r="E42" s="54">
        <v>0</v>
      </c>
      <c r="F42" s="55">
        <v>6255.08</v>
      </c>
      <c r="G42" s="54">
        <v>0</v>
      </c>
      <c r="H42" s="55">
        <v>20313.66</v>
      </c>
      <c r="I42" s="62">
        <v>26568.74</v>
      </c>
      <c r="K42" s="68" t="s">
        <v>261</v>
      </c>
      <c r="L42">
        <v>210</v>
      </c>
    </row>
    <row r="43" spans="1:12" ht="15.75" thickBot="1" x14ac:dyDescent="0.3">
      <c r="A43" s="59" t="s">
        <v>344</v>
      </c>
      <c r="B43" s="50">
        <v>45702</v>
      </c>
      <c r="C43" s="50">
        <v>46599</v>
      </c>
      <c r="D43" s="51">
        <v>0</v>
      </c>
      <c r="E43" s="51">
        <v>0</v>
      </c>
      <c r="F43" s="51">
        <v>0</v>
      </c>
      <c r="G43" s="51">
        <v>0</v>
      </c>
      <c r="H43" s="52">
        <v>1812.72</v>
      </c>
      <c r="I43" s="60">
        <v>1812.72</v>
      </c>
      <c r="K43" s="68" t="s">
        <v>245</v>
      </c>
      <c r="L43">
        <v>1824352.41</v>
      </c>
    </row>
    <row r="44" spans="1:12" ht="15.75" thickBot="1" x14ac:dyDescent="0.3">
      <c r="A44" s="61" t="s">
        <v>118</v>
      </c>
      <c r="B44" s="53">
        <v>45702</v>
      </c>
      <c r="C44" s="53">
        <v>46599</v>
      </c>
      <c r="D44" s="54">
        <v>0</v>
      </c>
      <c r="E44" s="54">
        <v>0</v>
      </c>
      <c r="F44" s="54">
        <v>13.2</v>
      </c>
      <c r="G44" s="54">
        <v>0</v>
      </c>
      <c r="H44" s="55">
        <v>2986.8</v>
      </c>
      <c r="I44" s="62">
        <v>3000</v>
      </c>
      <c r="K44" s="68" t="s">
        <v>246</v>
      </c>
      <c r="L44">
        <v>1824352.41</v>
      </c>
    </row>
    <row r="45" spans="1:12" ht="15.75" thickBot="1" x14ac:dyDescent="0.3">
      <c r="A45" s="59" t="s">
        <v>119</v>
      </c>
      <c r="B45" s="50">
        <v>45702</v>
      </c>
      <c r="C45" s="50">
        <v>46599</v>
      </c>
      <c r="D45" s="51">
        <v>0</v>
      </c>
      <c r="E45" s="51">
        <v>0</v>
      </c>
      <c r="F45" s="51">
        <v>0</v>
      </c>
      <c r="G45" s="51">
        <v>0</v>
      </c>
      <c r="H45" s="52">
        <v>2400</v>
      </c>
      <c r="I45" s="60">
        <v>2400</v>
      </c>
      <c r="K45" s="68" t="s">
        <v>116</v>
      </c>
      <c r="L45">
        <v>18000</v>
      </c>
    </row>
    <row r="46" spans="1:12" ht="15.75" thickBot="1" x14ac:dyDescent="0.3">
      <c r="A46" s="61" t="s">
        <v>113</v>
      </c>
      <c r="B46" s="53">
        <v>45702</v>
      </c>
      <c r="C46" s="53">
        <v>46599</v>
      </c>
      <c r="D46" s="54">
        <v>0</v>
      </c>
      <c r="E46" s="54">
        <v>0</v>
      </c>
      <c r="F46" s="54">
        <v>548.02</v>
      </c>
      <c r="G46" s="54">
        <v>0</v>
      </c>
      <c r="H46" s="55">
        <v>5271.73</v>
      </c>
      <c r="I46" s="62">
        <v>5819.75</v>
      </c>
      <c r="K46" s="68" t="s">
        <v>114</v>
      </c>
      <c r="L46">
        <v>155742.26</v>
      </c>
    </row>
    <row r="47" spans="1:12" ht="15.75" thickBot="1" x14ac:dyDescent="0.3">
      <c r="A47" s="59" t="s">
        <v>345</v>
      </c>
      <c r="B47" s="50">
        <v>45702</v>
      </c>
      <c r="C47" s="50">
        <v>46599</v>
      </c>
      <c r="D47" s="51">
        <v>0</v>
      </c>
      <c r="E47" s="51">
        <v>0</v>
      </c>
      <c r="F47" s="52">
        <v>2499.88</v>
      </c>
      <c r="G47" s="51">
        <v>0</v>
      </c>
      <c r="H47" s="52">
        <v>10413.56</v>
      </c>
      <c r="I47" s="60">
        <v>12913.44</v>
      </c>
      <c r="K47" s="68" t="s">
        <v>248</v>
      </c>
    </row>
    <row r="48" spans="1:12" ht="15.75" thickBot="1" x14ac:dyDescent="0.3">
      <c r="A48" s="61" t="s">
        <v>342</v>
      </c>
      <c r="B48" s="53">
        <v>45702</v>
      </c>
      <c r="C48" s="53">
        <v>46599</v>
      </c>
      <c r="D48" s="54">
        <v>0</v>
      </c>
      <c r="E48" s="54">
        <v>0</v>
      </c>
      <c r="F48" s="54">
        <v>0</v>
      </c>
      <c r="G48" s="54">
        <v>0</v>
      </c>
      <c r="H48" s="54">
        <v>427.44</v>
      </c>
      <c r="I48" s="70">
        <v>427.44</v>
      </c>
      <c r="K48" s="68" t="s">
        <v>249</v>
      </c>
      <c r="L48">
        <v>5473057.2299999995</v>
      </c>
    </row>
    <row r="49" spans="1:9" ht="15.75" thickBot="1" x14ac:dyDescent="0.3">
      <c r="A49" s="59" t="s">
        <v>116</v>
      </c>
      <c r="B49" s="50">
        <v>45716</v>
      </c>
      <c r="C49" s="50">
        <v>46599</v>
      </c>
      <c r="D49" s="51">
        <v>0</v>
      </c>
      <c r="E49" s="51">
        <v>0</v>
      </c>
      <c r="F49" s="51">
        <v>13.2</v>
      </c>
      <c r="G49" s="51">
        <v>0</v>
      </c>
      <c r="H49" s="52">
        <v>2986.8</v>
      </c>
      <c r="I49" s="60">
        <v>3000</v>
      </c>
    </row>
    <row r="50" spans="1:9" ht="15.75" thickBot="1" x14ac:dyDescent="0.3">
      <c r="A50" s="61" t="s">
        <v>114</v>
      </c>
      <c r="B50" s="53">
        <v>45702</v>
      </c>
      <c r="C50" s="53">
        <v>46599</v>
      </c>
      <c r="D50" s="54">
        <v>0</v>
      </c>
      <c r="E50" s="54">
        <v>0</v>
      </c>
      <c r="F50" s="55">
        <v>2606.1799999999998</v>
      </c>
      <c r="G50" s="54">
        <v>0</v>
      </c>
      <c r="H50" s="55">
        <v>10693.82</v>
      </c>
      <c r="I50" s="62">
        <v>13300</v>
      </c>
    </row>
    <row r="51" spans="1:9" ht="15.75" thickBot="1" x14ac:dyDescent="0.3">
      <c r="A51" s="113" t="s">
        <v>245</v>
      </c>
      <c r="B51" s="114"/>
      <c r="C51" s="115"/>
      <c r="D51" s="56">
        <v>0</v>
      </c>
      <c r="E51" s="56">
        <v>0</v>
      </c>
      <c r="F51" s="57">
        <v>23818.98</v>
      </c>
      <c r="G51" s="56">
        <v>0</v>
      </c>
      <c r="H51" s="57">
        <v>116478.39</v>
      </c>
      <c r="I51" s="63">
        <v>140297.37</v>
      </c>
    </row>
    <row r="52" spans="1:9" ht="21" customHeight="1" thickBot="1" x14ac:dyDescent="0.3">
      <c r="A52" s="116" t="s">
        <v>463</v>
      </c>
      <c r="B52" s="117"/>
      <c r="C52" s="117"/>
      <c r="D52" s="117"/>
      <c r="E52" s="117"/>
      <c r="F52" s="117"/>
      <c r="G52" s="117"/>
      <c r="H52" s="117"/>
      <c r="I52" s="118"/>
    </row>
    <row r="53" spans="1:9" ht="15.75" thickBot="1" x14ac:dyDescent="0.3">
      <c r="A53" s="59" t="s">
        <v>253</v>
      </c>
      <c r="B53" s="50">
        <v>45730</v>
      </c>
      <c r="C53" s="50">
        <v>46599</v>
      </c>
      <c r="D53" s="51">
        <v>0</v>
      </c>
      <c r="E53" s="51">
        <v>0</v>
      </c>
      <c r="F53" s="51">
        <v>0</v>
      </c>
      <c r="G53" s="51">
        <v>0</v>
      </c>
      <c r="H53" s="51">
        <v>60</v>
      </c>
      <c r="I53" s="69">
        <v>60</v>
      </c>
    </row>
    <row r="54" spans="1:9" ht="15.75" thickBot="1" x14ac:dyDescent="0.3">
      <c r="A54" s="61" t="s">
        <v>340</v>
      </c>
      <c r="B54" s="53">
        <v>45730</v>
      </c>
      <c r="C54" s="53">
        <v>46599</v>
      </c>
      <c r="D54" s="54">
        <v>0</v>
      </c>
      <c r="E54" s="54">
        <v>0</v>
      </c>
      <c r="F54" s="54">
        <v>502.43</v>
      </c>
      <c r="G54" s="54">
        <v>0</v>
      </c>
      <c r="H54" s="55">
        <v>5147.57</v>
      </c>
      <c r="I54" s="62">
        <v>5650</v>
      </c>
    </row>
    <row r="55" spans="1:9" ht="15.75" thickBot="1" x14ac:dyDescent="0.3">
      <c r="A55" s="59" t="s">
        <v>111</v>
      </c>
      <c r="B55" s="50">
        <v>45730</v>
      </c>
      <c r="C55" s="50">
        <v>46599</v>
      </c>
      <c r="D55" s="51">
        <v>0</v>
      </c>
      <c r="E55" s="51">
        <v>0</v>
      </c>
      <c r="F55" s="52">
        <v>4298.3100000000004</v>
      </c>
      <c r="G55" s="51">
        <v>0</v>
      </c>
      <c r="H55" s="52">
        <v>15154.89</v>
      </c>
      <c r="I55" s="60">
        <v>19453.2</v>
      </c>
    </row>
    <row r="56" spans="1:9" ht="15.75" thickBot="1" x14ac:dyDescent="0.3">
      <c r="A56" s="61" t="s">
        <v>568</v>
      </c>
      <c r="B56" s="53">
        <v>45730</v>
      </c>
      <c r="C56" s="53">
        <v>46599</v>
      </c>
      <c r="D56" s="54">
        <v>0</v>
      </c>
      <c r="E56" s="54">
        <v>0</v>
      </c>
      <c r="F56" s="55">
        <v>3490.93</v>
      </c>
      <c r="G56" s="54">
        <v>0</v>
      </c>
      <c r="H56" s="55">
        <v>13026.35</v>
      </c>
      <c r="I56" s="62">
        <v>16517.28</v>
      </c>
    </row>
    <row r="57" spans="1:9" ht="15.75" thickBot="1" x14ac:dyDescent="0.3">
      <c r="A57" s="59" t="s">
        <v>346</v>
      </c>
      <c r="B57" s="50">
        <v>45730</v>
      </c>
      <c r="C57" s="50">
        <v>46599</v>
      </c>
      <c r="D57" s="51">
        <v>0</v>
      </c>
      <c r="E57" s="51">
        <v>0</v>
      </c>
      <c r="F57" s="51">
        <v>0</v>
      </c>
      <c r="G57" s="51">
        <v>0</v>
      </c>
      <c r="H57" s="51">
        <v>533.52</v>
      </c>
      <c r="I57" s="69">
        <v>533.52</v>
      </c>
    </row>
    <row r="58" spans="1:9" ht="15.75" thickBot="1" x14ac:dyDescent="0.3">
      <c r="A58" s="61" t="s">
        <v>86</v>
      </c>
      <c r="B58" s="53">
        <v>45730</v>
      </c>
      <c r="C58" s="53">
        <v>46599</v>
      </c>
      <c r="D58" s="54">
        <v>0</v>
      </c>
      <c r="E58" s="54">
        <v>0</v>
      </c>
      <c r="F58" s="54">
        <v>344.44</v>
      </c>
      <c r="G58" s="54">
        <v>0</v>
      </c>
      <c r="H58" s="55">
        <v>4696.87</v>
      </c>
      <c r="I58" s="62">
        <v>5041.3100000000004</v>
      </c>
    </row>
    <row r="59" spans="1:9" ht="15.75" thickBot="1" x14ac:dyDescent="0.3">
      <c r="A59" s="59" t="s">
        <v>110</v>
      </c>
      <c r="B59" s="50">
        <v>45730</v>
      </c>
      <c r="C59" s="50">
        <v>46599</v>
      </c>
      <c r="D59" s="51">
        <v>0</v>
      </c>
      <c r="E59" s="51">
        <v>0</v>
      </c>
      <c r="F59" s="51">
        <v>148.91</v>
      </c>
      <c r="G59" s="51">
        <v>0</v>
      </c>
      <c r="H59" s="52">
        <v>3951.58</v>
      </c>
      <c r="I59" s="60">
        <v>4100.49</v>
      </c>
    </row>
    <row r="60" spans="1:9" ht="15.75" thickBot="1" x14ac:dyDescent="0.3">
      <c r="A60" s="61" t="s">
        <v>480</v>
      </c>
      <c r="B60" s="53">
        <v>45730</v>
      </c>
      <c r="C60" s="53">
        <v>46599</v>
      </c>
      <c r="D60" s="54">
        <v>0</v>
      </c>
      <c r="E60" s="54">
        <v>0</v>
      </c>
      <c r="F60" s="54">
        <v>0</v>
      </c>
      <c r="G60" s="54">
        <v>0</v>
      </c>
      <c r="H60" s="55">
        <v>5695.55</v>
      </c>
      <c r="I60" s="62">
        <v>5695.55</v>
      </c>
    </row>
    <row r="61" spans="1:9" ht="15.75" thickBot="1" x14ac:dyDescent="0.3">
      <c r="A61" s="59" t="s">
        <v>117</v>
      </c>
      <c r="B61" s="50">
        <v>45730</v>
      </c>
      <c r="C61" s="50">
        <v>46599</v>
      </c>
      <c r="D61" s="51">
        <v>0</v>
      </c>
      <c r="E61" s="51">
        <v>0</v>
      </c>
      <c r="F61" s="51">
        <v>335.15</v>
      </c>
      <c r="G61" s="51">
        <v>0</v>
      </c>
      <c r="H61" s="52">
        <v>4664.8500000000004</v>
      </c>
      <c r="I61" s="60">
        <v>5000</v>
      </c>
    </row>
    <row r="62" spans="1:9" ht="15.75" thickBot="1" x14ac:dyDescent="0.3">
      <c r="A62" s="61" t="s">
        <v>347</v>
      </c>
      <c r="B62" s="53">
        <v>45730</v>
      </c>
      <c r="C62" s="53">
        <v>46599</v>
      </c>
      <c r="D62" s="54">
        <v>0</v>
      </c>
      <c r="E62" s="54">
        <v>0</v>
      </c>
      <c r="F62" s="54">
        <v>0</v>
      </c>
      <c r="G62" s="54">
        <v>0</v>
      </c>
      <c r="H62" s="54">
        <v>589.67999999999995</v>
      </c>
      <c r="I62" s="70">
        <v>589.67999999999995</v>
      </c>
    </row>
    <row r="63" spans="1:9" ht="15.75" thickBot="1" x14ac:dyDescent="0.3">
      <c r="A63" s="59" t="s">
        <v>341</v>
      </c>
      <c r="B63" s="50">
        <v>45730</v>
      </c>
      <c r="C63" s="50">
        <v>46599</v>
      </c>
      <c r="D63" s="51">
        <v>0</v>
      </c>
      <c r="E63" s="51">
        <v>0</v>
      </c>
      <c r="F63" s="51">
        <v>0</v>
      </c>
      <c r="G63" s="51">
        <v>0</v>
      </c>
      <c r="H63" s="52">
        <v>1080</v>
      </c>
      <c r="I63" s="60">
        <v>1080</v>
      </c>
    </row>
    <row r="64" spans="1:9" ht="15.75" thickBot="1" x14ac:dyDescent="0.3">
      <c r="A64" s="61" t="s">
        <v>64</v>
      </c>
      <c r="B64" s="53">
        <v>45730</v>
      </c>
      <c r="C64" s="53">
        <v>46599</v>
      </c>
      <c r="D64" s="54">
        <v>0</v>
      </c>
      <c r="E64" s="54">
        <v>0</v>
      </c>
      <c r="F64" s="54">
        <v>0</v>
      </c>
      <c r="G64" s="54">
        <v>0</v>
      </c>
      <c r="H64" s="54">
        <v>180</v>
      </c>
      <c r="I64" s="70">
        <v>180</v>
      </c>
    </row>
    <row r="65" spans="1:9" ht="15.75" thickBot="1" x14ac:dyDescent="0.3">
      <c r="A65" s="59" t="s">
        <v>112</v>
      </c>
      <c r="B65" s="50">
        <v>45730</v>
      </c>
      <c r="C65" s="50">
        <v>46599</v>
      </c>
      <c r="D65" s="51">
        <v>0</v>
      </c>
      <c r="E65" s="51">
        <v>0</v>
      </c>
      <c r="F65" s="52">
        <v>8468.5499999999993</v>
      </c>
      <c r="G65" s="51">
        <v>0</v>
      </c>
      <c r="H65" s="52">
        <v>26149.17</v>
      </c>
      <c r="I65" s="60">
        <v>34617.72</v>
      </c>
    </row>
    <row r="66" spans="1:9" ht="15.75" thickBot="1" x14ac:dyDescent="0.3">
      <c r="A66" s="61" t="s">
        <v>344</v>
      </c>
      <c r="B66" s="53">
        <v>45730</v>
      </c>
      <c r="C66" s="53">
        <v>46599</v>
      </c>
      <c r="D66" s="54">
        <v>0</v>
      </c>
      <c r="E66" s="54">
        <v>0</v>
      </c>
      <c r="F66" s="54">
        <v>428.07</v>
      </c>
      <c r="G66" s="54">
        <v>0</v>
      </c>
      <c r="H66" s="55">
        <v>4951.53</v>
      </c>
      <c r="I66" s="62">
        <v>5379.6</v>
      </c>
    </row>
    <row r="67" spans="1:9" ht="15.75" thickBot="1" x14ac:dyDescent="0.3">
      <c r="A67" s="59" t="s">
        <v>115</v>
      </c>
      <c r="B67" s="50">
        <v>45744</v>
      </c>
      <c r="C67" s="50">
        <v>46081</v>
      </c>
      <c r="D67" s="51">
        <v>0</v>
      </c>
      <c r="E67" s="51">
        <v>0</v>
      </c>
      <c r="F67" s="51">
        <v>0</v>
      </c>
      <c r="G67" s="51">
        <v>0</v>
      </c>
      <c r="H67" s="52">
        <v>2500</v>
      </c>
      <c r="I67" s="60">
        <v>2500</v>
      </c>
    </row>
    <row r="68" spans="1:9" ht="15.75" thickBot="1" x14ac:dyDescent="0.3">
      <c r="A68" s="61" t="s">
        <v>569</v>
      </c>
      <c r="B68" s="53">
        <v>45730</v>
      </c>
      <c r="C68" s="53">
        <v>46599</v>
      </c>
      <c r="D68" s="54">
        <v>0</v>
      </c>
      <c r="E68" s="54">
        <v>0</v>
      </c>
      <c r="F68" s="54">
        <v>0</v>
      </c>
      <c r="G68" s="54">
        <v>0</v>
      </c>
      <c r="H68" s="54">
        <v>371.28</v>
      </c>
      <c r="I68" s="70">
        <v>371.28</v>
      </c>
    </row>
    <row r="69" spans="1:9" ht="15.75" thickBot="1" x14ac:dyDescent="0.3">
      <c r="A69" s="59" t="s">
        <v>118</v>
      </c>
      <c r="B69" s="50">
        <v>45730</v>
      </c>
      <c r="C69" s="50">
        <v>46599</v>
      </c>
      <c r="D69" s="51">
        <v>0</v>
      </c>
      <c r="E69" s="51">
        <v>0</v>
      </c>
      <c r="F69" s="51">
        <v>13.2</v>
      </c>
      <c r="G69" s="51">
        <v>0</v>
      </c>
      <c r="H69" s="52">
        <v>2986.8</v>
      </c>
      <c r="I69" s="60">
        <v>3000</v>
      </c>
    </row>
    <row r="70" spans="1:9" ht="15.75" thickBot="1" x14ac:dyDescent="0.3">
      <c r="A70" s="61" t="s">
        <v>119</v>
      </c>
      <c r="B70" s="53">
        <v>45730</v>
      </c>
      <c r="C70" s="53">
        <v>46599</v>
      </c>
      <c r="D70" s="54">
        <v>0</v>
      </c>
      <c r="E70" s="54">
        <v>0</v>
      </c>
      <c r="F70" s="54">
        <v>0</v>
      </c>
      <c r="G70" s="54">
        <v>0</v>
      </c>
      <c r="H70" s="55">
        <v>2400</v>
      </c>
      <c r="I70" s="62">
        <v>2400</v>
      </c>
    </row>
    <row r="71" spans="1:9" ht="15.75" thickBot="1" x14ac:dyDescent="0.3">
      <c r="A71" s="59" t="s">
        <v>113</v>
      </c>
      <c r="B71" s="50">
        <v>45730</v>
      </c>
      <c r="C71" s="50">
        <v>46599</v>
      </c>
      <c r="D71" s="51">
        <v>0</v>
      </c>
      <c r="E71" s="51">
        <v>0</v>
      </c>
      <c r="F71" s="52">
        <v>1354.29</v>
      </c>
      <c r="G71" s="51">
        <v>0</v>
      </c>
      <c r="H71" s="52">
        <v>7397.37</v>
      </c>
      <c r="I71" s="60">
        <v>8751.66</v>
      </c>
    </row>
    <row r="72" spans="1:9" ht="15.75" thickBot="1" x14ac:dyDescent="0.3">
      <c r="A72" s="61" t="s">
        <v>345</v>
      </c>
      <c r="B72" s="53">
        <v>45730</v>
      </c>
      <c r="C72" s="53">
        <v>46599</v>
      </c>
      <c r="D72" s="54">
        <v>0</v>
      </c>
      <c r="E72" s="54">
        <v>0</v>
      </c>
      <c r="F72" s="55">
        <v>3394.67</v>
      </c>
      <c r="G72" s="54">
        <v>0</v>
      </c>
      <c r="H72" s="55">
        <v>12772.56</v>
      </c>
      <c r="I72" s="62">
        <v>16167.23</v>
      </c>
    </row>
    <row r="73" spans="1:9" ht="15.75" thickBot="1" x14ac:dyDescent="0.3">
      <c r="A73" s="59" t="s">
        <v>342</v>
      </c>
      <c r="B73" s="50">
        <v>45730</v>
      </c>
      <c r="C73" s="50">
        <v>46599</v>
      </c>
      <c r="D73" s="51">
        <v>0</v>
      </c>
      <c r="E73" s="51">
        <v>0</v>
      </c>
      <c r="F73" s="51">
        <v>0</v>
      </c>
      <c r="G73" s="51">
        <v>0</v>
      </c>
      <c r="H73" s="51">
        <v>430.56</v>
      </c>
      <c r="I73" s="69">
        <v>430.56</v>
      </c>
    </row>
    <row r="74" spans="1:9" ht="15.75" thickBot="1" x14ac:dyDescent="0.3">
      <c r="A74" s="61" t="s">
        <v>261</v>
      </c>
      <c r="B74" s="53">
        <v>45730</v>
      </c>
      <c r="C74" s="53">
        <v>46599</v>
      </c>
      <c r="D74" s="54">
        <v>0</v>
      </c>
      <c r="E74" s="54">
        <v>0</v>
      </c>
      <c r="F74" s="54">
        <v>0</v>
      </c>
      <c r="G74" s="54">
        <v>0</v>
      </c>
      <c r="H74" s="54">
        <v>60</v>
      </c>
      <c r="I74" s="70">
        <v>60</v>
      </c>
    </row>
    <row r="75" spans="1:9" ht="15.75" thickBot="1" x14ac:dyDescent="0.3">
      <c r="A75" s="59" t="s">
        <v>116</v>
      </c>
      <c r="B75" s="50">
        <v>45744</v>
      </c>
      <c r="C75" s="50">
        <v>46599</v>
      </c>
      <c r="D75" s="51">
        <v>0</v>
      </c>
      <c r="E75" s="51">
        <v>0</v>
      </c>
      <c r="F75" s="51">
        <v>13.2</v>
      </c>
      <c r="G75" s="51">
        <v>0</v>
      </c>
      <c r="H75" s="52">
        <v>2986.8</v>
      </c>
      <c r="I75" s="60">
        <v>3000</v>
      </c>
    </row>
    <row r="76" spans="1:9" ht="15.75" thickBot="1" x14ac:dyDescent="0.3">
      <c r="A76" s="61" t="s">
        <v>114</v>
      </c>
      <c r="B76" s="53">
        <v>45730</v>
      </c>
      <c r="C76" s="53">
        <v>46599</v>
      </c>
      <c r="D76" s="54">
        <v>0</v>
      </c>
      <c r="E76" s="54">
        <v>0</v>
      </c>
      <c r="F76" s="55">
        <v>2524.34</v>
      </c>
      <c r="G76" s="54">
        <v>0</v>
      </c>
      <c r="H76" s="55">
        <v>10478.07</v>
      </c>
      <c r="I76" s="62">
        <v>13002.41</v>
      </c>
    </row>
    <row r="77" spans="1:9" ht="15.75" thickBot="1" x14ac:dyDescent="0.3">
      <c r="A77" s="113" t="s">
        <v>245</v>
      </c>
      <c r="B77" s="114"/>
      <c r="C77" s="115"/>
      <c r="D77" s="56">
        <v>0</v>
      </c>
      <c r="E77" s="56">
        <v>0</v>
      </c>
      <c r="F77" s="57">
        <v>25316.49</v>
      </c>
      <c r="G77" s="56">
        <v>0</v>
      </c>
      <c r="H77" s="57">
        <v>128265</v>
      </c>
      <c r="I77" s="63">
        <v>153581.49</v>
      </c>
    </row>
    <row r="78" spans="1:9" ht="21" customHeight="1" thickBot="1" x14ac:dyDescent="0.3">
      <c r="A78" s="116" t="s">
        <v>464</v>
      </c>
      <c r="B78" s="117"/>
      <c r="C78" s="117"/>
      <c r="D78" s="117"/>
      <c r="E78" s="117"/>
      <c r="F78" s="117"/>
      <c r="G78" s="117"/>
      <c r="H78" s="117"/>
      <c r="I78" s="118"/>
    </row>
    <row r="79" spans="1:9" ht="15.75" thickBot="1" x14ac:dyDescent="0.3">
      <c r="A79" s="59" t="s">
        <v>253</v>
      </c>
      <c r="B79" s="50">
        <v>45761</v>
      </c>
      <c r="C79" s="50">
        <v>46599</v>
      </c>
      <c r="D79" s="51">
        <v>0</v>
      </c>
      <c r="E79" s="51">
        <v>0</v>
      </c>
      <c r="F79" s="51">
        <v>0</v>
      </c>
      <c r="G79" s="51">
        <v>0</v>
      </c>
      <c r="H79" s="51">
        <v>90</v>
      </c>
      <c r="I79" s="69">
        <v>90</v>
      </c>
    </row>
    <row r="80" spans="1:9" ht="15.75" thickBot="1" x14ac:dyDescent="0.3">
      <c r="A80" s="61" t="s">
        <v>340</v>
      </c>
      <c r="B80" s="53">
        <v>45761</v>
      </c>
      <c r="C80" s="53">
        <v>46599</v>
      </c>
      <c r="D80" s="54">
        <v>0</v>
      </c>
      <c r="E80" s="54">
        <v>0</v>
      </c>
      <c r="F80" s="54">
        <v>598.67999999999995</v>
      </c>
      <c r="G80" s="54">
        <v>0</v>
      </c>
      <c r="H80" s="55">
        <v>5401.32</v>
      </c>
      <c r="I80" s="62">
        <v>6000</v>
      </c>
    </row>
    <row r="81" spans="1:9" ht="15.75" thickBot="1" x14ac:dyDescent="0.3">
      <c r="A81" s="59" t="s">
        <v>111</v>
      </c>
      <c r="B81" s="50">
        <v>45761</v>
      </c>
      <c r="C81" s="50">
        <v>46599</v>
      </c>
      <c r="D81" s="51">
        <v>0</v>
      </c>
      <c r="E81" s="51">
        <v>0</v>
      </c>
      <c r="F81" s="52">
        <v>4684.08</v>
      </c>
      <c r="G81" s="51">
        <v>0</v>
      </c>
      <c r="H81" s="52">
        <v>16171.92</v>
      </c>
      <c r="I81" s="60">
        <v>20856</v>
      </c>
    </row>
    <row r="82" spans="1:9" ht="15.75" thickBot="1" x14ac:dyDescent="0.3">
      <c r="A82" s="61" t="s">
        <v>568</v>
      </c>
      <c r="B82" s="53">
        <v>45761</v>
      </c>
      <c r="C82" s="53">
        <v>46599</v>
      </c>
      <c r="D82" s="54">
        <v>0</v>
      </c>
      <c r="E82" s="54">
        <v>0</v>
      </c>
      <c r="F82" s="55">
        <v>3252.94</v>
      </c>
      <c r="G82" s="54">
        <v>0</v>
      </c>
      <c r="H82" s="55">
        <v>12398.9</v>
      </c>
      <c r="I82" s="62">
        <v>15651.84</v>
      </c>
    </row>
    <row r="83" spans="1:9" ht="15.75" thickBot="1" x14ac:dyDescent="0.3">
      <c r="A83" s="59" t="s">
        <v>346</v>
      </c>
      <c r="B83" s="50">
        <v>45761</v>
      </c>
      <c r="C83" s="50">
        <v>46599</v>
      </c>
      <c r="D83" s="51">
        <v>0</v>
      </c>
      <c r="E83" s="51">
        <v>0</v>
      </c>
      <c r="F83" s="51">
        <v>0</v>
      </c>
      <c r="G83" s="51">
        <v>0</v>
      </c>
      <c r="H83" s="51">
        <v>374.4</v>
      </c>
      <c r="I83" s="69">
        <v>374.4</v>
      </c>
    </row>
    <row r="84" spans="1:9" ht="15.75" thickBot="1" x14ac:dyDescent="0.3">
      <c r="A84" s="61" t="s">
        <v>86</v>
      </c>
      <c r="B84" s="53">
        <v>45761</v>
      </c>
      <c r="C84" s="53">
        <v>46599</v>
      </c>
      <c r="D84" s="54">
        <v>0</v>
      </c>
      <c r="E84" s="54">
        <v>0</v>
      </c>
      <c r="F84" s="55">
        <v>2060.62</v>
      </c>
      <c r="G84" s="54">
        <v>0</v>
      </c>
      <c r="H84" s="55">
        <v>9255.5400000000009</v>
      </c>
      <c r="I84" s="62">
        <v>11316.16</v>
      </c>
    </row>
    <row r="85" spans="1:9" ht="15.75" thickBot="1" x14ac:dyDescent="0.3">
      <c r="A85" s="59" t="s">
        <v>110</v>
      </c>
      <c r="B85" s="50">
        <v>45761</v>
      </c>
      <c r="C85" s="50">
        <v>46599</v>
      </c>
      <c r="D85" s="51">
        <v>0</v>
      </c>
      <c r="E85" s="51">
        <v>0</v>
      </c>
      <c r="F85" s="51">
        <v>142.84</v>
      </c>
      <c r="G85" s="51">
        <v>0</v>
      </c>
      <c r="H85" s="52">
        <v>3917.16</v>
      </c>
      <c r="I85" s="60">
        <v>4060</v>
      </c>
    </row>
    <row r="86" spans="1:9" ht="15.75" thickBot="1" x14ac:dyDescent="0.3">
      <c r="A86" s="61" t="s">
        <v>480</v>
      </c>
      <c r="B86" s="53">
        <v>45761</v>
      </c>
      <c r="C86" s="53">
        <v>46599</v>
      </c>
      <c r="D86" s="54">
        <v>0</v>
      </c>
      <c r="E86" s="54">
        <v>0</v>
      </c>
      <c r="F86" s="54">
        <v>422.52</v>
      </c>
      <c r="G86" s="54">
        <v>0</v>
      </c>
      <c r="H86" s="55">
        <v>4936.91</v>
      </c>
      <c r="I86" s="62">
        <v>5359.43</v>
      </c>
    </row>
    <row r="87" spans="1:9" ht="15.75" thickBot="1" x14ac:dyDescent="0.3">
      <c r="A87" s="59" t="s">
        <v>117</v>
      </c>
      <c r="B87" s="50">
        <v>45761</v>
      </c>
      <c r="C87" s="50">
        <v>46599</v>
      </c>
      <c r="D87" s="51">
        <v>0</v>
      </c>
      <c r="E87" s="51">
        <v>0</v>
      </c>
      <c r="F87" s="51">
        <v>335.15</v>
      </c>
      <c r="G87" s="51">
        <v>0</v>
      </c>
      <c r="H87" s="52">
        <v>4664.8500000000004</v>
      </c>
      <c r="I87" s="60">
        <v>5000</v>
      </c>
    </row>
    <row r="88" spans="1:9" ht="15.75" thickBot="1" x14ac:dyDescent="0.3">
      <c r="A88" s="61" t="s">
        <v>341</v>
      </c>
      <c r="B88" s="53">
        <v>45761</v>
      </c>
      <c r="C88" s="53">
        <v>46599</v>
      </c>
      <c r="D88" s="54">
        <v>0</v>
      </c>
      <c r="E88" s="54">
        <v>0</v>
      </c>
      <c r="F88" s="54">
        <v>0</v>
      </c>
      <c r="G88" s="54">
        <v>0</v>
      </c>
      <c r="H88" s="55">
        <v>1080</v>
      </c>
      <c r="I88" s="62">
        <v>1080</v>
      </c>
    </row>
    <row r="89" spans="1:9" ht="15.75" thickBot="1" x14ac:dyDescent="0.3">
      <c r="A89" s="59" t="s">
        <v>64</v>
      </c>
      <c r="B89" s="50">
        <v>45761</v>
      </c>
      <c r="C89" s="50">
        <v>46599</v>
      </c>
      <c r="D89" s="51">
        <v>0</v>
      </c>
      <c r="E89" s="51">
        <v>0</v>
      </c>
      <c r="F89" s="51">
        <v>0</v>
      </c>
      <c r="G89" s="51">
        <v>0</v>
      </c>
      <c r="H89" s="51">
        <v>60</v>
      </c>
      <c r="I89" s="69">
        <v>60</v>
      </c>
    </row>
    <row r="90" spans="1:9" ht="15.75" thickBot="1" x14ac:dyDescent="0.3">
      <c r="A90" s="61" t="s">
        <v>112</v>
      </c>
      <c r="B90" s="53">
        <v>45761</v>
      </c>
      <c r="C90" s="53">
        <v>46599</v>
      </c>
      <c r="D90" s="54">
        <v>0</v>
      </c>
      <c r="E90" s="54">
        <v>0</v>
      </c>
      <c r="F90" s="55">
        <v>8468.5499999999993</v>
      </c>
      <c r="G90" s="54">
        <v>0</v>
      </c>
      <c r="H90" s="55">
        <v>26149.17</v>
      </c>
      <c r="I90" s="62">
        <v>34617.72</v>
      </c>
    </row>
    <row r="91" spans="1:9" ht="15.75" thickBot="1" x14ac:dyDescent="0.3">
      <c r="A91" s="59" t="s">
        <v>344</v>
      </c>
      <c r="B91" s="50">
        <v>45761</v>
      </c>
      <c r="C91" s="50">
        <v>46599</v>
      </c>
      <c r="D91" s="51">
        <v>0</v>
      </c>
      <c r="E91" s="51">
        <v>0</v>
      </c>
      <c r="F91" s="51">
        <v>305.27</v>
      </c>
      <c r="G91" s="51">
        <v>0</v>
      </c>
      <c r="H91" s="52">
        <v>4561.93</v>
      </c>
      <c r="I91" s="60">
        <v>4867.2</v>
      </c>
    </row>
    <row r="92" spans="1:9" ht="15.75" thickBot="1" x14ac:dyDescent="0.3">
      <c r="A92" s="61" t="s">
        <v>343</v>
      </c>
      <c r="B92" s="53">
        <v>45761</v>
      </c>
      <c r="C92" s="53">
        <v>46599</v>
      </c>
      <c r="D92" s="54">
        <v>0</v>
      </c>
      <c r="E92" s="54">
        <v>0</v>
      </c>
      <c r="F92" s="54">
        <v>0</v>
      </c>
      <c r="G92" s="54">
        <v>0</v>
      </c>
      <c r="H92" s="54">
        <v>30</v>
      </c>
      <c r="I92" s="70">
        <v>30</v>
      </c>
    </row>
    <row r="93" spans="1:9" ht="15.75" thickBot="1" x14ac:dyDescent="0.3">
      <c r="A93" s="59" t="s">
        <v>115</v>
      </c>
      <c r="B93" s="50">
        <v>45777</v>
      </c>
      <c r="C93" s="50">
        <v>46081</v>
      </c>
      <c r="D93" s="51">
        <v>0</v>
      </c>
      <c r="E93" s="51">
        <v>0</v>
      </c>
      <c r="F93" s="51">
        <v>0</v>
      </c>
      <c r="G93" s="51">
        <v>0</v>
      </c>
      <c r="H93" s="52">
        <v>2500</v>
      </c>
      <c r="I93" s="60">
        <v>2500</v>
      </c>
    </row>
    <row r="94" spans="1:9" ht="15.75" thickBot="1" x14ac:dyDescent="0.3">
      <c r="A94" s="61" t="s">
        <v>569</v>
      </c>
      <c r="B94" s="53">
        <v>45761</v>
      </c>
      <c r="C94" s="53">
        <v>46599</v>
      </c>
      <c r="D94" s="54">
        <v>0</v>
      </c>
      <c r="E94" s="54">
        <v>0</v>
      </c>
      <c r="F94" s="54">
        <v>0</v>
      </c>
      <c r="G94" s="54">
        <v>0</v>
      </c>
      <c r="H94" s="55">
        <v>1740.96</v>
      </c>
      <c r="I94" s="62">
        <v>1740.96</v>
      </c>
    </row>
    <row r="95" spans="1:9" ht="15.75" thickBot="1" x14ac:dyDescent="0.3">
      <c r="A95" s="59" t="s">
        <v>118</v>
      </c>
      <c r="B95" s="50">
        <v>45761</v>
      </c>
      <c r="C95" s="50">
        <v>46599</v>
      </c>
      <c r="D95" s="51">
        <v>0</v>
      </c>
      <c r="E95" s="51">
        <v>0</v>
      </c>
      <c r="F95" s="51">
        <v>13.2</v>
      </c>
      <c r="G95" s="51">
        <v>0</v>
      </c>
      <c r="H95" s="52">
        <v>2986.8</v>
      </c>
      <c r="I95" s="60">
        <v>3000</v>
      </c>
    </row>
    <row r="96" spans="1:9" ht="15.75" thickBot="1" x14ac:dyDescent="0.3">
      <c r="A96" s="61" t="s">
        <v>119</v>
      </c>
      <c r="B96" s="53">
        <v>45761</v>
      </c>
      <c r="C96" s="53">
        <v>46599</v>
      </c>
      <c r="D96" s="54">
        <v>0</v>
      </c>
      <c r="E96" s="54">
        <v>0</v>
      </c>
      <c r="F96" s="54">
        <v>0</v>
      </c>
      <c r="G96" s="54">
        <v>0</v>
      </c>
      <c r="H96" s="55">
        <v>2400</v>
      </c>
      <c r="I96" s="62">
        <v>2400</v>
      </c>
    </row>
    <row r="97" spans="1:9" ht="15.75" thickBot="1" x14ac:dyDescent="0.3">
      <c r="A97" s="59" t="s">
        <v>113</v>
      </c>
      <c r="B97" s="50">
        <v>45761</v>
      </c>
      <c r="C97" s="50">
        <v>46599</v>
      </c>
      <c r="D97" s="51">
        <v>0</v>
      </c>
      <c r="E97" s="51">
        <v>0</v>
      </c>
      <c r="F97" s="52">
        <v>1098.83</v>
      </c>
      <c r="G97" s="51">
        <v>0</v>
      </c>
      <c r="H97" s="52">
        <v>6723.88</v>
      </c>
      <c r="I97" s="60">
        <v>7822.71</v>
      </c>
    </row>
    <row r="98" spans="1:9" ht="15.75" thickBot="1" x14ac:dyDescent="0.3">
      <c r="A98" s="61" t="s">
        <v>345</v>
      </c>
      <c r="B98" s="53">
        <v>45761</v>
      </c>
      <c r="C98" s="53">
        <v>46599</v>
      </c>
      <c r="D98" s="54">
        <v>0</v>
      </c>
      <c r="E98" s="54">
        <v>0</v>
      </c>
      <c r="F98" s="55">
        <v>3463.05</v>
      </c>
      <c r="G98" s="54">
        <v>0</v>
      </c>
      <c r="H98" s="55">
        <v>12952.83</v>
      </c>
      <c r="I98" s="62">
        <v>16415.88</v>
      </c>
    </row>
    <row r="99" spans="1:9" ht="15.75" thickBot="1" x14ac:dyDescent="0.3">
      <c r="A99" s="59" t="s">
        <v>342</v>
      </c>
      <c r="B99" s="50">
        <v>45761</v>
      </c>
      <c r="C99" s="50">
        <v>46599</v>
      </c>
      <c r="D99" s="51">
        <v>0</v>
      </c>
      <c r="E99" s="51">
        <v>0</v>
      </c>
      <c r="F99" s="51">
        <v>0</v>
      </c>
      <c r="G99" s="51">
        <v>0</v>
      </c>
      <c r="H99" s="51">
        <v>446.16</v>
      </c>
      <c r="I99" s="69">
        <v>446.16</v>
      </c>
    </row>
    <row r="100" spans="1:9" ht="15.75" thickBot="1" x14ac:dyDescent="0.3">
      <c r="A100" s="61" t="s">
        <v>116</v>
      </c>
      <c r="B100" s="53">
        <v>45777</v>
      </c>
      <c r="C100" s="53">
        <v>46599</v>
      </c>
      <c r="D100" s="54">
        <v>0</v>
      </c>
      <c r="E100" s="54">
        <v>0</v>
      </c>
      <c r="F100" s="54">
        <v>13.2</v>
      </c>
      <c r="G100" s="54">
        <v>0</v>
      </c>
      <c r="H100" s="55">
        <v>2986.8</v>
      </c>
      <c r="I100" s="62">
        <v>3000</v>
      </c>
    </row>
    <row r="101" spans="1:9" ht="15.75" thickBot="1" x14ac:dyDescent="0.3">
      <c r="A101" s="59" t="s">
        <v>114</v>
      </c>
      <c r="B101" s="50">
        <v>45761</v>
      </c>
      <c r="C101" s="50">
        <v>46599</v>
      </c>
      <c r="D101" s="51">
        <v>0</v>
      </c>
      <c r="E101" s="51">
        <v>0</v>
      </c>
      <c r="F101" s="52">
        <v>2409.39</v>
      </c>
      <c r="G101" s="51">
        <v>0</v>
      </c>
      <c r="H101" s="52">
        <v>10175.01</v>
      </c>
      <c r="I101" s="60">
        <v>12584.4</v>
      </c>
    </row>
    <row r="102" spans="1:9" ht="15.75" thickBot="1" x14ac:dyDescent="0.3">
      <c r="A102" s="113" t="s">
        <v>245</v>
      </c>
      <c r="B102" s="114"/>
      <c r="C102" s="115"/>
      <c r="D102" s="56">
        <v>0</v>
      </c>
      <c r="E102" s="56">
        <v>0</v>
      </c>
      <c r="F102" s="57">
        <v>27268.32</v>
      </c>
      <c r="G102" s="56">
        <v>0</v>
      </c>
      <c r="H102" s="57">
        <v>132004.54</v>
      </c>
      <c r="I102" s="63">
        <v>159272.85999999999</v>
      </c>
    </row>
    <row r="103" spans="1:9" ht="21" customHeight="1" thickBot="1" x14ac:dyDescent="0.3">
      <c r="A103" s="131" t="s">
        <v>465</v>
      </c>
      <c r="B103" s="132"/>
      <c r="C103" s="132"/>
      <c r="D103" s="132"/>
      <c r="E103" s="132"/>
      <c r="F103" s="132"/>
      <c r="G103" s="132"/>
      <c r="H103" s="132"/>
      <c r="I103" s="133"/>
    </row>
    <row r="104" spans="1:9" ht="15.75" thickBot="1" x14ac:dyDescent="0.3">
      <c r="A104" s="61" t="s">
        <v>253</v>
      </c>
      <c r="B104" s="53">
        <v>45791</v>
      </c>
      <c r="C104" s="53">
        <v>46599</v>
      </c>
      <c r="D104" s="54">
        <v>0</v>
      </c>
      <c r="E104" s="54">
        <v>0</v>
      </c>
      <c r="F104" s="54">
        <v>0</v>
      </c>
      <c r="G104" s="54">
        <v>0</v>
      </c>
      <c r="H104" s="54">
        <v>270</v>
      </c>
      <c r="I104" s="70">
        <v>270</v>
      </c>
    </row>
    <row r="105" spans="1:9" ht="15.75" thickBot="1" x14ac:dyDescent="0.3">
      <c r="A105" s="59" t="s">
        <v>340</v>
      </c>
      <c r="B105" s="50">
        <v>45791</v>
      </c>
      <c r="C105" s="50">
        <v>46599</v>
      </c>
      <c r="D105" s="51">
        <v>0</v>
      </c>
      <c r="E105" s="51">
        <v>0</v>
      </c>
      <c r="F105" s="51">
        <v>574.29</v>
      </c>
      <c r="G105" s="51">
        <v>0</v>
      </c>
      <c r="H105" s="52">
        <v>5425.71</v>
      </c>
      <c r="I105" s="60">
        <v>6000</v>
      </c>
    </row>
    <row r="106" spans="1:9" ht="15.75" thickBot="1" x14ac:dyDescent="0.3">
      <c r="A106" s="61" t="s">
        <v>111</v>
      </c>
      <c r="B106" s="53">
        <v>45791</v>
      </c>
      <c r="C106" s="53">
        <v>46599</v>
      </c>
      <c r="D106" s="54">
        <v>0</v>
      </c>
      <c r="E106" s="54">
        <v>0</v>
      </c>
      <c r="F106" s="55">
        <v>5347.5</v>
      </c>
      <c r="G106" s="54">
        <v>0</v>
      </c>
      <c r="H106" s="55">
        <v>18009.63</v>
      </c>
      <c r="I106" s="62">
        <v>23357.13</v>
      </c>
    </row>
    <row r="107" spans="1:9" ht="15.75" thickBot="1" x14ac:dyDescent="0.3">
      <c r="A107" s="59" t="s">
        <v>568</v>
      </c>
      <c r="B107" s="50">
        <v>45791</v>
      </c>
      <c r="C107" s="50">
        <v>46599</v>
      </c>
      <c r="D107" s="51">
        <v>0</v>
      </c>
      <c r="E107" s="51">
        <v>0</v>
      </c>
      <c r="F107" s="52">
        <v>3953.03</v>
      </c>
      <c r="G107" s="51">
        <v>0</v>
      </c>
      <c r="H107" s="52">
        <v>14333.29</v>
      </c>
      <c r="I107" s="60">
        <v>18286.32</v>
      </c>
    </row>
    <row r="108" spans="1:9" ht="15.75" thickBot="1" x14ac:dyDescent="0.3">
      <c r="A108" s="61" t="s">
        <v>346</v>
      </c>
      <c r="B108" s="53">
        <v>45791</v>
      </c>
      <c r="C108" s="53">
        <v>46599</v>
      </c>
      <c r="D108" s="54">
        <v>0</v>
      </c>
      <c r="E108" s="54">
        <v>0</v>
      </c>
      <c r="F108" s="54">
        <v>0</v>
      </c>
      <c r="G108" s="54">
        <v>0</v>
      </c>
      <c r="H108" s="54">
        <v>321.36</v>
      </c>
      <c r="I108" s="70">
        <v>321.36</v>
      </c>
    </row>
    <row r="109" spans="1:9" ht="15.75" thickBot="1" x14ac:dyDescent="0.3">
      <c r="A109" s="59" t="s">
        <v>86</v>
      </c>
      <c r="B109" s="50">
        <v>45791</v>
      </c>
      <c r="C109" s="50">
        <v>46599</v>
      </c>
      <c r="D109" s="51">
        <v>0</v>
      </c>
      <c r="E109" s="51">
        <v>0</v>
      </c>
      <c r="F109" s="52">
        <v>2200.62</v>
      </c>
      <c r="G109" s="51">
        <v>0</v>
      </c>
      <c r="H109" s="52">
        <v>9713.31</v>
      </c>
      <c r="I109" s="60">
        <v>11913.93</v>
      </c>
    </row>
    <row r="110" spans="1:9" ht="15.75" thickBot="1" x14ac:dyDescent="0.3">
      <c r="A110" s="61" t="s">
        <v>86</v>
      </c>
      <c r="B110" s="53">
        <v>45791</v>
      </c>
      <c r="C110" s="53">
        <v>46599</v>
      </c>
      <c r="D110" s="54">
        <v>0</v>
      </c>
      <c r="E110" s="54">
        <v>0</v>
      </c>
      <c r="F110" s="54">
        <v>56.72</v>
      </c>
      <c r="G110" s="54">
        <v>0</v>
      </c>
      <c r="H110" s="54">
        <v>149.53</v>
      </c>
      <c r="I110" s="70">
        <v>206.25</v>
      </c>
    </row>
    <row r="111" spans="1:9" ht="15.75" thickBot="1" x14ac:dyDescent="0.3">
      <c r="A111" s="59" t="s">
        <v>110</v>
      </c>
      <c r="B111" s="50">
        <v>45791</v>
      </c>
      <c r="C111" s="50">
        <v>46599</v>
      </c>
      <c r="D111" s="51">
        <v>0</v>
      </c>
      <c r="E111" s="51">
        <v>0</v>
      </c>
      <c r="F111" s="51">
        <v>119.61</v>
      </c>
      <c r="G111" s="51">
        <v>0</v>
      </c>
      <c r="H111" s="52">
        <v>3912.73</v>
      </c>
      <c r="I111" s="60">
        <v>4032.34</v>
      </c>
    </row>
    <row r="112" spans="1:9" ht="15.75" thickBot="1" x14ac:dyDescent="0.3">
      <c r="A112" s="61" t="s">
        <v>480</v>
      </c>
      <c r="B112" s="53">
        <v>45791</v>
      </c>
      <c r="C112" s="53">
        <v>46599</v>
      </c>
      <c r="D112" s="54">
        <v>0</v>
      </c>
      <c r="E112" s="54">
        <v>0</v>
      </c>
      <c r="F112" s="54">
        <v>0</v>
      </c>
      <c r="G112" s="54">
        <v>0</v>
      </c>
      <c r="H112" s="55">
        <v>6405.73</v>
      </c>
      <c r="I112" s="62">
        <v>6405.73</v>
      </c>
    </row>
    <row r="113" spans="1:9" ht="15.75" thickBot="1" x14ac:dyDescent="0.3">
      <c r="A113" s="59" t="s">
        <v>117</v>
      </c>
      <c r="B113" s="50">
        <v>45791</v>
      </c>
      <c r="C113" s="50">
        <v>46599</v>
      </c>
      <c r="D113" s="51">
        <v>0</v>
      </c>
      <c r="E113" s="51">
        <v>0</v>
      </c>
      <c r="F113" s="51">
        <v>312.89</v>
      </c>
      <c r="G113" s="51">
        <v>0</v>
      </c>
      <c r="H113" s="52">
        <v>4687.1099999999997</v>
      </c>
      <c r="I113" s="60">
        <v>5000</v>
      </c>
    </row>
    <row r="114" spans="1:9" ht="15.75" thickBot="1" x14ac:dyDescent="0.3">
      <c r="A114" s="61" t="s">
        <v>341</v>
      </c>
      <c r="B114" s="53">
        <v>45791</v>
      </c>
      <c r="C114" s="53">
        <v>46599</v>
      </c>
      <c r="D114" s="54">
        <v>0</v>
      </c>
      <c r="E114" s="54">
        <v>0</v>
      </c>
      <c r="F114" s="54">
        <v>0</v>
      </c>
      <c r="G114" s="54">
        <v>0</v>
      </c>
      <c r="H114" s="55">
        <v>1080</v>
      </c>
      <c r="I114" s="62">
        <v>1080</v>
      </c>
    </row>
    <row r="115" spans="1:9" ht="15.75" thickBot="1" x14ac:dyDescent="0.3">
      <c r="A115" s="59" t="s">
        <v>64</v>
      </c>
      <c r="B115" s="50">
        <v>45791</v>
      </c>
      <c r="C115" s="50">
        <v>46599</v>
      </c>
      <c r="D115" s="51">
        <v>0</v>
      </c>
      <c r="E115" s="51">
        <v>0</v>
      </c>
      <c r="F115" s="51">
        <v>0</v>
      </c>
      <c r="G115" s="51">
        <v>0</v>
      </c>
      <c r="H115" s="51">
        <v>180</v>
      </c>
      <c r="I115" s="69">
        <v>180</v>
      </c>
    </row>
    <row r="116" spans="1:9" ht="15.75" thickBot="1" x14ac:dyDescent="0.3">
      <c r="A116" s="61" t="s">
        <v>112</v>
      </c>
      <c r="B116" s="53">
        <v>45791</v>
      </c>
      <c r="C116" s="53">
        <v>46599</v>
      </c>
      <c r="D116" s="54">
        <v>0</v>
      </c>
      <c r="E116" s="54">
        <v>0</v>
      </c>
      <c r="F116" s="55">
        <v>8055.66</v>
      </c>
      <c r="G116" s="54">
        <v>0</v>
      </c>
      <c r="H116" s="55">
        <v>25149.33</v>
      </c>
      <c r="I116" s="62">
        <v>33204.99</v>
      </c>
    </row>
    <row r="117" spans="1:9" ht="15.75" thickBot="1" x14ac:dyDescent="0.3">
      <c r="A117" s="59" t="s">
        <v>344</v>
      </c>
      <c r="B117" s="50">
        <v>45791</v>
      </c>
      <c r="C117" s="50">
        <v>46599</v>
      </c>
      <c r="D117" s="51">
        <v>0</v>
      </c>
      <c r="E117" s="51">
        <v>0</v>
      </c>
      <c r="F117" s="51">
        <v>458.18</v>
      </c>
      <c r="G117" s="51">
        <v>0</v>
      </c>
      <c r="H117" s="52">
        <v>5119.6099999999997</v>
      </c>
      <c r="I117" s="60">
        <v>5577.79</v>
      </c>
    </row>
    <row r="118" spans="1:9" ht="15.75" thickBot="1" x14ac:dyDescent="0.3">
      <c r="A118" s="61" t="s">
        <v>115</v>
      </c>
      <c r="B118" s="53">
        <v>45807</v>
      </c>
      <c r="C118" s="53">
        <v>46081</v>
      </c>
      <c r="D118" s="54">
        <v>0</v>
      </c>
      <c r="E118" s="54">
        <v>0</v>
      </c>
      <c r="F118" s="54">
        <v>0</v>
      </c>
      <c r="G118" s="54">
        <v>0</v>
      </c>
      <c r="H118" s="55">
        <v>2500</v>
      </c>
      <c r="I118" s="62">
        <v>2500</v>
      </c>
    </row>
    <row r="119" spans="1:9" ht="15.75" thickBot="1" x14ac:dyDescent="0.3">
      <c r="A119" s="59" t="s">
        <v>569</v>
      </c>
      <c r="B119" s="50">
        <v>45791</v>
      </c>
      <c r="C119" s="50">
        <v>46599</v>
      </c>
      <c r="D119" s="51">
        <v>0</v>
      </c>
      <c r="E119" s="51">
        <v>0</v>
      </c>
      <c r="F119" s="51">
        <v>0</v>
      </c>
      <c r="G119" s="51">
        <v>0</v>
      </c>
      <c r="H119" s="52">
        <v>1980</v>
      </c>
      <c r="I119" s="60">
        <v>1980</v>
      </c>
    </row>
    <row r="120" spans="1:9" ht="15.75" thickBot="1" x14ac:dyDescent="0.3">
      <c r="A120" s="61" t="s">
        <v>118</v>
      </c>
      <c r="B120" s="53">
        <v>45791</v>
      </c>
      <c r="C120" s="53">
        <v>46599</v>
      </c>
      <c r="D120" s="54">
        <v>0</v>
      </c>
      <c r="E120" s="54">
        <v>0</v>
      </c>
      <c r="F120" s="54">
        <v>0</v>
      </c>
      <c r="G120" s="54">
        <v>0</v>
      </c>
      <c r="H120" s="55">
        <v>3000</v>
      </c>
      <c r="I120" s="62">
        <v>3000</v>
      </c>
    </row>
    <row r="121" spans="1:9" ht="15.75" thickBot="1" x14ac:dyDescent="0.3">
      <c r="A121" s="59" t="s">
        <v>119</v>
      </c>
      <c r="B121" s="50">
        <v>45791</v>
      </c>
      <c r="C121" s="50">
        <v>46599</v>
      </c>
      <c r="D121" s="51">
        <v>0</v>
      </c>
      <c r="E121" s="51">
        <v>0</v>
      </c>
      <c r="F121" s="51">
        <v>0</v>
      </c>
      <c r="G121" s="51">
        <v>0</v>
      </c>
      <c r="H121" s="52">
        <v>2400</v>
      </c>
      <c r="I121" s="60">
        <v>2400</v>
      </c>
    </row>
    <row r="122" spans="1:9" ht="15.75" thickBot="1" x14ac:dyDescent="0.3">
      <c r="A122" s="61" t="s">
        <v>113</v>
      </c>
      <c r="B122" s="53">
        <v>45791</v>
      </c>
      <c r="C122" s="53">
        <v>46599</v>
      </c>
      <c r="D122" s="54">
        <v>0</v>
      </c>
      <c r="E122" s="54">
        <v>0</v>
      </c>
      <c r="F122" s="55">
        <v>1831.35</v>
      </c>
      <c r="G122" s="54">
        <v>0</v>
      </c>
      <c r="H122" s="55">
        <v>8739.7900000000009</v>
      </c>
      <c r="I122" s="62">
        <v>10571.14</v>
      </c>
    </row>
    <row r="123" spans="1:9" ht="15.75" thickBot="1" x14ac:dyDescent="0.3">
      <c r="A123" s="59" t="s">
        <v>345</v>
      </c>
      <c r="B123" s="50">
        <v>45791</v>
      </c>
      <c r="C123" s="50">
        <v>46599</v>
      </c>
      <c r="D123" s="51">
        <v>0</v>
      </c>
      <c r="E123" s="51">
        <v>0</v>
      </c>
      <c r="F123" s="52">
        <v>4144.16</v>
      </c>
      <c r="G123" s="51">
        <v>0</v>
      </c>
      <c r="H123" s="52">
        <v>14837.17</v>
      </c>
      <c r="I123" s="60">
        <v>18981.330000000002</v>
      </c>
    </row>
    <row r="124" spans="1:9" ht="15.75" thickBot="1" x14ac:dyDescent="0.3">
      <c r="A124" s="61" t="s">
        <v>342</v>
      </c>
      <c r="B124" s="53">
        <v>45791</v>
      </c>
      <c r="C124" s="53">
        <v>46599</v>
      </c>
      <c r="D124" s="54">
        <v>0</v>
      </c>
      <c r="E124" s="54">
        <v>0</v>
      </c>
      <c r="F124" s="54">
        <v>0</v>
      </c>
      <c r="G124" s="54">
        <v>0</v>
      </c>
      <c r="H124" s="54">
        <v>227.76</v>
      </c>
      <c r="I124" s="70">
        <v>227.76</v>
      </c>
    </row>
    <row r="125" spans="1:9" ht="15.75" thickBot="1" x14ac:dyDescent="0.3">
      <c r="A125" s="59" t="s">
        <v>116</v>
      </c>
      <c r="B125" s="50">
        <v>45807</v>
      </c>
      <c r="C125" s="50">
        <v>46599</v>
      </c>
      <c r="D125" s="51">
        <v>0</v>
      </c>
      <c r="E125" s="51">
        <v>0</v>
      </c>
      <c r="F125" s="51">
        <v>0</v>
      </c>
      <c r="G125" s="51">
        <v>0</v>
      </c>
      <c r="H125" s="52">
        <v>3000</v>
      </c>
      <c r="I125" s="60">
        <v>3000</v>
      </c>
    </row>
    <row r="126" spans="1:9" ht="15.75" thickBot="1" x14ac:dyDescent="0.3">
      <c r="A126" s="61" t="s">
        <v>114</v>
      </c>
      <c r="B126" s="53">
        <v>45791</v>
      </c>
      <c r="C126" s="53">
        <v>46599</v>
      </c>
      <c r="D126" s="54">
        <v>0</v>
      </c>
      <c r="E126" s="54">
        <v>0</v>
      </c>
      <c r="F126" s="55">
        <v>2581.79</v>
      </c>
      <c r="G126" s="54">
        <v>0</v>
      </c>
      <c r="H126" s="55">
        <v>10718.21</v>
      </c>
      <c r="I126" s="62">
        <v>13300</v>
      </c>
    </row>
    <row r="127" spans="1:9" ht="15.75" thickBot="1" x14ac:dyDescent="0.3">
      <c r="A127" s="113" t="s">
        <v>245</v>
      </c>
      <c r="B127" s="114"/>
      <c r="C127" s="115"/>
      <c r="D127" s="56">
        <v>0</v>
      </c>
      <c r="E127" s="56">
        <v>0</v>
      </c>
      <c r="F127" s="57">
        <v>29635.8</v>
      </c>
      <c r="G127" s="56">
        <v>0</v>
      </c>
      <c r="H127" s="57">
        <v>142160.26999999999</v>
      </c>
      <c r="I127" s="63">
        <v>171796.07</v>
      </c>
    </row>
    <row r="128" spans="1:9" ht="21" customHeight="1" thickBot="1" x14ac:dyDescent="0.3">
      <c r="A128" s="116" t="s">
        <v>466</v>
      </c>
      <c r="B128" s="117"/>
      <c r="C128" s="117"/>
      <c r="D128" s="117"/>
      <c r="E128" s="117"/>
      <c r="F128" s="117"/>
      <c r="G128" s="117"/>
      <c r="H128" s="117"/>
      <c r="I128" s="118"/>
    </row>
    <row r="129" spans="1:9" ht="15.75" thickBot="1" x14ac:dyDescent="0.3">
      <c r="A129" s="59" t="s">
        <v>253</v>
      </c>
      <c r="B129" s="50">
        <v>45821</v>
      </c>
      <c r="C129" s="50">
        <v>46599</v>
      </c>
      <c r="D129" s="51">
        <v>0</v>
      </c>
      <c r="E129" s="51">
        <v>0</v>
      </c>
      <c r="F129" s="51">
        <v>0</v>
      </c>
      <c r="G129" s="51">
        <v>0</v>
      </c>
      <c r="H129" s="51">
        <v>30</v>
      </c>
      <c r="I129" s="69">
        <v>30</v>
      </c>
    </row>
    <row r="130" spans="1:9" ht="15.75" thickBot="1" x14ac:dyDescent="0.3">
      <c r="A130" s="61" t="s">
        <v>340</v>
      </c>
      <c r="B130" s="53">
        <v>45821</v>
      </c>
      <c r="C130" s="53">
        <v>46599</v>
      </c>
      <c r="D130" s="54">
        <v>0</v>
      </c>
      <c r="E130" s="54">
        <v>0</v>
      </c>
      <c r="F130" s="54">
        <v>574.29</v>
      </c>
      <c r="G130" s="54">
        <v>0</v>
      </c>
      <c r="H130" s="55">
        <v>5425.71</v>
      </c>
      <c r="I130" s="62">
        <v>6000</v>
      </c>
    </row>
    <row r="131" spans="1:9" ht="15.75" thickBot="1" x14ac:dyDescent="0.3">
      <c r="A131" s="59" t="s">
        <v>111</v>
      </c>
      <c r="B131" s="50">
        <v>45821</v>
      </c>
      <c r="C131" s="50">
        <v>46599</v>
      </c>
      <c r="D131" s="51">
        <v>0</v>
      </c>
      <c r="E131" s="51">
        <v>0</v>
      </c>
      <c r="F131" s="52">
        <v>4957.75</v>
      </c>
      <c r="G131" s="51">
        <v>0</v>
      </c>
      <c r="H131" s="52">
        <v>16982.09</v>
      </c>
      <c r="I131" s="60">
        <v>21939.84</v>
      </c>
    </row>
    <row r="132" spans="1:9" ht="15.75" thickBot="1" x14ac:dyDescent="0.3">
      <c r="A132" s="61" t="s">
        <v>568</v>
      </c>
      <c r="B132" s="53">
        <v>45821</v>
      </c>
      <c r="C132" s="53">
        <v>46599</v>
      </c>
      <c r="D132" s="54">
        <v>0</v>
      </c>
      <c r="E132" s="54">
        <v>0</v>
      </c>
      <c r="F132" s="55">
        <v>2894.89</v>
      </c>
      <c r="G132" s="54">
        <v>0</v>
      </c>
      <c r="H132" s="55">
        <v>11543.67</v>
      </c>
      <c r="I132" s="62">
        <v>14438.56</v>
      </c>
    </row>
    <row r="133" spans="1:9" ht="15.75" thickBot="1" x14ac:dyDescent="0.3">
      <c r="A133" s="59" t="s">
        <v>346</v>
      </c>
      <c r="B133" s="50">
        <v>45821</v>
      </c>
      <c r="C133" s="50">
        <v>46599</v>
      </c>
      <c r="D133" s="51">
        <v>0</v>
      </c>
      <c r="E133" s="51">
        <v>0</v>
      </c>
      <c r="F133" s="51">
        <v>0</v>
      </c>
      <c r="G133" s="51">
        <v>0</v>
      </c>
      <c r="H133" s="51">
        <v>258.95999999999998</v>
      </c>
      <c r="I133" s="69">
        <v>258.95999999999998</v>
      </c>
    </row>
    <row r="134" spans="1:9" ht="15.75" thickBot="1" x14ac:dyDescent="0.3">
      <c r="A134" s="61" t="s">
        <v>86</v>
      </c>
      <c r="B134" s="53">
        <v>45821</v>
      </c>
      <c r="C134" s="53">
        <v>46599</v>
      </c>
      <c r="D134" s="54">
        <v>0</v>
      </c>
      <c r="E134" s="54">
        <v>0</v>
      </c>
      <c r="F134" s="55">
        <v>1788.4</v>
      </c>
      <c r="G134" s="54">
        <v>0</v>
      </c>
      <c r="H134" s="55">
        <v>8626.56</v>
      </c>
      <c r="I134" s="62">
        <v>10414.959999999999</v>
      </c>
    </row>
    <row r="135" spans="1:9" ht="15.75" thickBot="1" x14ac:dyDescent="0.3">
      <c r="A135" s="59" t="s">
        <v>110</v>
      </c>
      <c r="B135" s="50">
        <v>45821</v>
      </c>
      <c r="C135" s="50">
        <v>46599</v>
      </c>
      <c r="D135" s="51">
        <v>0</v>
      </c>
      <c r="E135" s="51">
        <v>0</v>
      </c>
      <c r="F135" s="51">
        <v>357.89</v>
      </c>
      <c r="G135" s="51">
        <v>0</v>
      </c>
      <c r="H135" s="52">
        <v>4842.1099999999997</v>
      </c>
      <c r="I135" s="60">
        <v>5200</v>
      </c>
    </row>
    <row r="136" spans="1:9" ht="15.75" thickBot="1" x14ac:dyDescent="0.3">
      <c r="A136" s="61" t="s">
        <v>480</v>
      </c>
      <c r="B136" s="53">
        <v>45821</v>
      </c>
      <c r="C136" s="53">
        <v>46599</v>
      </c>
      <c r="D136" s="54">
        <v>0</v>
      </c>
      <c r="E136" s="54">
        <v>0</v>
      </c>
      <c r="F136" s="54">
        <v>327.83</v>
      </c>
      <c r="G136" s="54">
        <v>0</v>
      </c>
      <c r="H136" s="55">
        <v>4738.57</v>
      </c>
      <c r="I136" s="62">
        <v>5066.3999999999996</v>
      </c>
    </row>
    <row r="137" spans="1:9" ht="15.75" thickBot="1" x14ac:dyDescent="0.3">
      <c r="A137" s="59" t="s">
        <v>117</v>
      </c>
      <c r="B137" s="50">
        <v>45821</v>
      </c>
      <c r="C137" s="50">
        <v>46599</v>
      </c>
      <c r="D137" s="51">
        <v>0</v>
      </c>
      <c r="E137" s="51">
        <v>0</v>
      </c>
      <c r="F137" s="51">
        <v>312.89</v>
      </c>
      <c r="G137" s="51">
        <v>0</v>
      </c>
      <c r="H137" s="52">
        <v>4687.1099999999997</v>
      </c>
      <c r="I137" s="60">
        <v>5000</v>
      </c>
    </row>
    <row r="138" spans="1:9" ht="15.75" thickBot="1" x14ac:dyDescent="0.3">
      <c r="A138" s="61" t="s">
        <v>347</v>
      </c>
      <c r="B138" s="53">
        <v>45821</v>
      </c>
      <c r="C138" s="53">
        <v>46599</v>
      </c>
      <c r="D138" s="54">
        <v>0</v>
      </c>
      <c r="E138" s="54">
        <v>0</v>
      </c>
      <c r="F138" s="54">
        <v>99.53</v>
      </c>
      <c r="G138" s="54">
        <v>0</v>
      </c>
      <c r="H138" s="54">
        <v>262.39</v>
      </c>
      <c r="I138" s="70">
        <v>361.92</v>
      </c>
    </row>
    <row r="139" spans="1:9" ht="15.75" thickBot="1" x14ac:dyDescent="0.3">
      <c r="A139" s="59" t="s">
        <v>341</v>
      </c>
      <c r="B139" s="50">
        <v>45821</v>
      </c>
      <c r="C139" s="50">
        <v>46599</v>
      </c>
      <c r="D139" s="51">
        <v>0</v>
      </c>
      <c r="E139" s="51">
        <v>0</v>
      </c>
      <c r="F139" s="51">
        <v>0</v>
      </c>
      <c r="G139" s="51">
        <v>0</v>
      </c>
      <c r="H139" s="52">
        <v>1080</v>
      </c>
      <c r="I139" s="60">
        <v>1080</v>
      </c>
    </row>
    <row r="140" spans="1:9" ht="15.75" thickBot="1" x14ac:dyDescent="0.3">
      <c r="A140" s="61" t="s">
        <v>570</v>
      </c>
      <c r="B140" s="53">
        <v>45821</v>
      </c>
      <c r="C140" s="53">
        <v>46599</v>
      </c>
      <c r="D140" s="54">
        <v>0</v>
      </c>
      <c r="E140" s="54">
        <v>0</v>
      </c>
      <c r="F140" s="54">
        <v>0</v>
      </c>
      <c r="G140" s="54">
        <v>0</v>
      </c>
      <c r="H140" s="54">
        <v>630</v>
      </c>
      <c r="I140" s="70">
        <v>630</v>
      </c>
    </row>
    <row r="141" spans="1:9" ht="15.75" thickBot="1" x14ac:dyDescent="0.3">
      <c r="A141" s="59" t="s">
        <v>64</v>
      </c>
      <c r="B141" s="50">
        <v>45821</v>
      </c>
      <c r="C141" s="50">
        <v>46599</v>
      </c>
      <c r="D141" s="51">
        <v>0</v>
      </c>
      <c r="E141" s="51">
        <v>0</v>
      </c>
      <c r="F141" s="51">
        <v>0</v>
      </c>
      <c r="G141" s="51">
        <v>0</v>
      </c>
      <c r="H141" s="51">
        <v>30</v>
      </c>
      <c r="I141" s="69">
        <v>30</v>
      </c>
    </row>
    <row r="142" spans="1:9" ht="15.75" thickBot="1" x14ac:dyDescent="0.3">
      <c r="A142" s="61" t="s">
        <v>112</v>
      </c>
      <c r="B142" s="53">
        <v>45821</v>
      </c>
      <c r="C142" s="53">
        <v>46599</v>
      </c>
      <c r="D142" s="54">
        <v>0</v>
      </c>
      <c r="E142" s="54">
        <v>0</v>
      </c>
      <c r="F142" s="55">
        <v>7160.51</v>
      </c>
      <c r="G142" s="54">
        <v>0</v>
      </c>
      <c r="H142" s="55">
        <v>22789.37</v>
      </c>
      <c r="I142" s="62">
        <v>29949.88</v>
      </c>
    </row>
    <row r="143" spans="1:9" ht="15.75" thickBot="1" x14ac:dyDescent="0.3">
      <c r="A143" s="59" t="s">
        <v>344</v>
      </c>
      <c r="B143" s="50">
        <v>45821</v>
      </c>
      <c r="C143" s="50">
        <v>46599</v>
      </c>
      <c r="D143" s="51">
        <v>0</v>
      </c>
      <c r="E143" s="51">
        <v>0</v>
      </c>
      <c r="F143" s="51">
        <v>207.19</v>
      </c>
      <c r="G143" s="51">
        <v>0</v>
      </c>
      <c r="H143" s="52">
        <v>4323.05</v>
      </c>
      <c r="I143" s="60">
        <v>4530.24</v>
      </c>
    </row>
    <row r="144" spans="1:9" ht="15.75" thickBot="1" x14ac:dyDescent="0.3">
      <c r="A144" s="61" t="s">
        <v>115</v>
      </c>
      <c r="B144" s="53">
        <v>45838</v>
      </c>
      <c r="C144" s="53">
        <v>46081</v>
      </c>
      <c r="D144" s="54">
        <v>0</v>
      </c>
      <c r="E144" s="54">
        <v>0</v>
      </c>
      <c r="F144" s="54">
        <v>0</v>
      </c>
      <c r="G144" s="54">
        <v>0</v>
      </c>
      <c r="H144" s="55">
        <v>2500</v>
      </c>
      <c r="I144" s="62">
        <v>2500</v>
      </c>
    </row>
    <row r="145" spans="1:9" ht="15.75" thickBot="1" x14ac:dyDescent="0.3">
      <c r="A145" s="59" t="s">
        <v>569</v>
      </c>
      <c r="B145" s="50">
        <v>45821</v>
      </c>
      <c r="C145" s="50">
        <v>46599</v>
      </c>
      <c r="D145" s="51">
        <v>0</v>
      </c>
      <c r="E145" s="51">
        <v>0</v>
      </c>
      <c r="F145" s="51">
        <v>0</v>
      </c>
      <c r="G145" s="51">
        <v>0</v>
      </c>
      <c r="H145" s="51">
        <v>926.68</v>
      </c>
      <c r="I145" s="69">
        <v>926.68</v>
      </c>
    </row>
    <row r="146" spans="1:9" ht="15.75" thickBot="1" x14ac:dyDescent="0.3">
      <c r="A146" s="61" t="s">
        <v>118</v>
      </c>
      <c r="B146" s="53">
        <v>45821</v>
      </c>
      <c r="C146" s="53">
        <v>46599</v>
      </c>
      <c r="D146" s="54">
        <v>0</v>
      </c>
      <c r="E146" s="54">
        <v>0</v>
      </c>
      <c r="F146" s="54">
        <v>0</v>
      </c>
      <c r="G146" s="54">
        <v>0</v>
      </c>
      <c r="H146" s="55">
        <v>3000</v>
      </c>
      <c r="I146" s="62">
        <v>3000</v>
      </c>
    </row>
    <row r="147" spans="1:9" ht="15.75" thickBot="1" x14ac:dyDescent="0.3">
      <c r="A147" s="59" t="s">
        <v>119</v>
      </c>
      <c r="B147" s="50">
        <v>45821</v>
      </c>
      <c r="C147" s="50">
        <v>46599</v>
      </c>
      <c r="D147" s="51">
        <v>0</v>
      </c>
      <c r="E147" s="51">
        <v>0</v>
      </c>
      <c r="F147" s="51">
        <v>0</v>
      </c>
      <c r="G147" s="51">
        <v>0</v>
      </c>
      <c r="H147" s="52">
        <v>2400</v>
      </c>
      <c r="I147" s="60">
        <v>2400</v>
      </c>
    </row>
    <row r="148" spans="1:9" ht="15.75" thickBot="1" x14ac:dyDescent="0.3">
      <c r="A148" s="61" t="s">
        <v>113</v>
      </c>
      <c r="B148" s="53">
        <v>45821</v>
      </c>
      <c r="C148" s="53">
        <v>46599</v>
      </c>
      <c r="D148" s="54">
        <v>0</v>
      </c>
      <c r="E148" s="54">
        <v>0</v>
      </c>
      <c r="F148" s="55">
        <v>2189.9699999999998</v>
      </c>
      <c r="G148" s="54">
        <v>0</v>
      </c>
      <c r="H148" s="55">
        <v>9685.23</v>
      </c>
      <c r="I148" s="62">
        <v>11875.2</v>
      </c>
    </row>
    <row r="149" spans="1:9" ht="15.75" thickBot="1" x14ac:dyDescent="0.3">
      <c r="A149" s="59" t="s">
        <v>345</v>
      </c>
      <c r="B149" s="50">
        <v>45821</v>
      </c>
      <c r="C149" s="50">
        <v>46599</v>
      </c>
      <c r="D149" s="51">
        <v>0</v>
      </c>
      <c r="E149" s="51">
        <v>0</v>
      </c>
      <c r="F149" s="52">
        <v>2854.66</v>
      </c>
      <c r="G149" s="51">
        <v>0</v>
      </c>
      <c r="H149" s="52">
        <v>11437.59</v>
      </c>
      <c r="I149" s="60">
        <v>14292.25</v>
      </c>
    </row>
    <row r="150" spans="1:9" ht="15.75" thickBot="1" x14ac:dyDescent="0.3">
      <c r="A150" s="61" t="s">
        <v>342</v>
      </c>
      <c r="B150" s="53">
        <v>45821</v>
      </c>
      <c r="C150" s="53">
        <v>46599</v>
      </c>
      <c r="D150" s="54">
        <v>0</v>
      </c>
      <c r="E150" s="54">
        <v>0</v>
      </c>
      <c r="F150" s="54">
        <v>0</v>
      </c>
      <c r="G150" s="54">
        <v>0</v>
      </c>
      <c r="H150" s="54">
        <v>318.24</v>
      </c>
      <c r="I150" s="70">
        <v>318.24</v>
      </c>
    </row>
    <row r="151" spans="1:9" ht="15.75" thickBot="1" x14ac:dyDescent="0.3">
      <c r="A151" s="59" t="s">
        <v>116</v>
      </c>
      <c r="B151" s="50">
        <v>45838</v>
      </c>
      <c r="C151" s="50">
        <v>46599</v>
      </c>
      <c r="D151" s="51">
        <v>0</v>
      </c>
      <c r="E151" s="51">
        <v>0</v>
      </c>
      <c r="F151" s="51">
        <v>0</v>
      </c>
      <c r="G151" s="51">
        <v>0</v>
      </c>
      <c r="H151" s="52">
        <v>3000</v>
      </c>
      <c r="I151" s="60">
        <v>3000</v>
      </c>
    </row>
    <row r="152" spans="1:9" ht="15.75" thickBot="1" x14ac:dyDescent="0.3">
      <c r="A152" s="61" t="s">
        <v>114</v>
      </c>
      <c r="B152" s="53">
        <v>45821</v>
      </c>
      <c r="C152" s="53">
        <v>46599</v>
      </c>
      <c r="D152" s="54">
        <v>0</v>
      </c>
      <c r="E152" s="54">
        <v>0</v>
      </c>
      <c r="F152" s="55">
        <v>2673.09</v>
      </c>
      <c r="G152" s="54">
        <v>0</v>
      </c>
      <c r="H152" s="55">
        <v>10958.92</v>
      </c>
      <c r="I152" s="62">
        <v>13632.01</v>
      </c>
    </row>
    <row r="153" spans="1:9" ht="15.75" thickBot="1" x14ac:dyDescent="0.3">
      <c r="A153" s="113" t="s">
        <v>245</v>
      </c>
      <c r="B153" s="114"/>
      <c r="C153" s="115"/>
      <c r="D153" s="56">
        <v>0</v>
      </c>
      <c r="E153" s="56">
        <v>0</v>
      </c>
      <c r="F153" s="57">
        <v>26398.89</v>
      </c>
      <c r="G153" s="56">
        <v>0</v>
      </c>
      <c r="H153" s="57">
        <v>130476.25</v>
      </c>
      <c r="I153" s="63">
        <v>156875.14000000001</v>
      </c>
    </row>
    <row r="154" spans="1:9" ht="21" customHeight="1" thickBot="1" x14ac:dyDescent="0.3">
      <c r="A154" s="116" t="s">
        <v>472</v>
      </c>
      <c r="B154" s="117"/>
      <c r="C154" s="117"/>
      <c r="D154" s="117"/>
      <c r="E154" s="117"/>
      <c r="F154" s="117"/>
      <c r="G154" s="117"/>
      <c r="H154" s="117"/>
      <c r="I154" s="118"/>
    </row>
    <row r="155" spans="1:9" ht="15.75" thickBot="1" x14ac:dyDescent="0.3">
      <c r="A155" s="59" t="s">
        <v>253</v>
      </c>
      <c r="B155" s="50">
        <v>45868</v>
      </c>
      <c r="C155" s="50">
        <v>46599</v>
      </c>
      <c r="D155" s="51">
        <v>0</v>
      </c>
      <c r="E155" s="51">
        <v>0</v>
      </c>
      <c r="F155" s="51">
        <v>0</v>
      </c>
      <c r="G155" s="51">
        <v>0</v>
      </c>
      <c r="H155" s="51">
        <v>60</v>
      </c>
      <c r="I155" s="69">
        <v>60</v>
      </c>
    </row>
    <row r="156" spans="1:9" ht="15.75" thickBot="1" x14ac:dyDescent="0.3">
      <c r="A156" s="61" t="s">
        <v>340</v>
      </c>
      <c r="B156" s="53">
        <v>45868</v>
      </c>
      <c r="C156" s="53">
        <v>46599</v>
      </c>
      <c r="D156" s="54">
        <v>0</v>
      </c>
      <c r="E156" s="54">
        <v>0</v>
      </c>
      <c r="F156" s="54">
        <v>574.29</v>
      </c>
      <c r="G156" s="54">
        <v>0</v>
      </c>
      <c r="H156" s="55">
        <v>5425.71</v>
      </c>
      <c r="I156" s="62">
        <v>6000</v>
      </c>
    </row>
    <row r="157" spans="1:9" ht="15.75" thickBot="1" x14ac:dyDescent="0.3">
      <c r="A157" s="59" t="s">
        <v>111</v>
      </c>
      <c r="B157" s="50">
        <v>45868</v>
      </c>
      <c r="C157" s="50">
        <v>46599</v>
      </c>
      <c r="D157" s="51">
        <v>0</v>
      </c>
      <c r="E157" s="51">
        <v>0</v>
      </c>
      <c r="F157" s="52">
        <v>5621.84</v>
      </c>
      <c r="G157" s="51">
        <v>0</v>
      </c>
      <c r="H157" s="52">
        <v>18732.88</v>
      </c>
      <c r="I157" s="60">
        <v>24354.720000000001</v>
      </c>
    </row>
    <row r="158" spans="1:9" ht="15.75" thickBot="1" x14ac:dyDescent="0.3">
      <c r="A158" s="61" t="s">
        <v>568</v>
      </c>
      <c r="B158" s="53">
        <v>45868</v>
      </c>
      <c r="C158" s="53">
        <v>46599</v>
      </c>
      <c r="D158" s="54">
        <v>0</v>
      </c>
      <c r="E158" s="54">
        <v>0</v>
      </c>
      <c r="F158" s="55">
        <v>3158.52</v>
      </c>
      <c r="G158" s="54">
        <v>0</v>
      </c>
      <c r="H158" s="55">
        <v>12238.68</v>
      </c>
      <c r="I158" s="62">
        <v>15397.2</v>
      </c>
    </row>
    <row r="159" spans="1:9" ht="15.75" thickBot="1" x14ac:dyDescent="0.3">
      <c r="A159" s="59" t="s">
        <v>346</v>
      </c>
      <c r="B159" s="50">
        <v>45868</v>
      </c>
      <c r="C159" s="50">
        <v>46599</v>
      </c>
      <c r="D159" s="51">
        <v>0</v>
      </c>
      <c r="E159" s="51">
        <v>0</v>
      </c>
      <c r="F159" s="51">
        <v>0</v>
      </c>
      <c r="G159" s="51">
        <v>0</v>
      </c>
      <c r="H159" s="51">
        <v>358.8</v>
      </c>
      <c r="I159" s="69">
        <v>358.8</v>
      </c>
    </row>
    <row r="160" spans="1:9" ht="15.75" thickBot="1" x14ac:dyDescent="0.3">
      <c r="A160" s="61" t="s">
        <v>86</v>
      </c>
      <c r="B160" s="53">
        <v>45868</v>
      </c>
      <c r="C160" s="53">
        <v>46599</v>
      </c>
      <c r="D160" s="54">
        <v>0</v>
      </c>
      <c r="E160" s="54">
        <v>0</v>
      </c>
      <c r="F160" s="55">
        <v>1727.22</v>
      </c>
      <c r="G160" s="54">
        <v>0</v>
      </c>
      <c r="H160" s="55">
        <v>8465.26</v>
      </c>
      <c r="I160" s="62">
        <v>10192.48</v>
      </c>
    </row>
    <row r="161" spans="1:9" ht="15.75" thickBot="1" x14ac:dyDescent="0.3">
      <c r="A161" s="59" t="s">
        <v>110</v>
      </c>
      <c r="B161" s="50">
        <v>45868</v>
      </c>
      <c r="C161" s="50">
        <v>46599</v>
      </c>
      <c r="D161" s="51">
        <v>0</v>
      </c>
      <c r="E161" s="51">
        <v>0</v>
      </c>
      <c r="F161" s="51">
        <v>509.56</v>
      </c>
      <c r="G161" s="51">
        <v>0</v>
      </c>
      <c r="H161" s="52">
        <v>5255.05</v>
      </c>
      <c r="I161" s="60">
        <v>5764.61</v>
      </c>
    </row>
    <row r="162" spans="1:9" ht="15.75" thickBot="1" x14ac:dyDescent="0.3">
      <c r="A162" s="61" t="s">
        <v>480</v>
      </c>
      <c r="B162" s="53">
        <v>45868</v>
      </c>
      <c r="C162" s="53">
        <v>46599</v>
      </c>
      <c r="D162" s="54">
        <v>0</v>
      </c>
      <c r="E162" s="54">
        <v>0</v>
      </c>
      <c r="F162" s="54">
        <v>844.12</v>
      </c>
      <c r="G162" s="54">
        <v>0</v>
      </c>
      <c r="H162" s="55">
        <v>6137.08</v>
      </c>
      <c r="I162" s="62">
        <v>6981.2</v>
      </c>
    </row>
    <row r="163" spans="1:9" ht="15.75" thickBot="1" x14ac:dyDescent="0.3">
      <c r="A163" s="59" t="s">
        <v>117</v>
      </c>
      <c r="B163" s="50">
        <v>45868</v>
      </c>
      <c r="C163" s="50">
        <v>46599</v>
      </c>
      <c r="D163" s="51">
        <v>0</v>
      </c>
      <c r="E163" s="51">
        <v>0</v>
      </c>
      <c r="F163" s="51">
        <v>312.89</v>
      </c>
      <c r="G163" s="51">
        <v>0</v>
      </c>
      <c r="H163" s="52">
        <v>4687.1099999999997</v>
      </c>
      <c r="I163" s="60">
        <v>5000</v>
      </c>
    </row>
    <row r="164" spans="1:9" ht="15.75" thickBot="1" x14ac:dyDescent="0.3">
      <c r="A164" s="61" t="s">
        <v>341</v>
      </c>
      <c r="B164" s="53">
        <v>45868</v>
      </c>
      <c r="C164" s="53">
        <v>46599</v>
      </c>
      <c r="D164" s="54">
        <v>0</v>
      </c>
      <c r="E164" s="54">
        <v>0</v>
      </c>
      <c r="F164" s="54">
        <v>0</v>
      </c>
      <c r="G164" s="54">
        <v>0</v>
      </c>
      <c r="H164" s="55">
        <v>1080</v>
      </c>
      <c r="I164" s="62">
        <v>1080</v>
      </c>
    </row>
    <row r="165" spans="1:9" ht="15.75" thickBot="1" x14ac:dyDescent="0.3">
      <c r="A165" s="59" t="s">
        <v>570</v>
      </c>
      <c r="B165" s="50">
        <v>45868</v>
      </c>
      <c r="C165" s="50">
        <v>46599</v>
      </c>
      <c r="D165" s="51">
        <v>0</v>
      </c>
      <c r="E165" s="51">
        <v>0</v>
      </c>
      <c r="F165" s="51">
        <v>0</v>
      </c>
      <c r="G165" s="51">
        <v>0</v>
      </c>
      <c r="H165" s="51">
        <v>630</v>
      </c>
      <c r="I165" s="69">
        <v>630</v>
      </c>
    </row>
    <row r="166" spans="1:9" ht="15.75" thickBot="1" x14ac:dyDescent="0.3">
      <c r="A166" s="61" t="s">
        <v>64</v>
      </c>
      <c r="B166" s="53">
        <v>45868</v>
      </c>
      <c r="C166" s="53">
        <v>46599</v>
      </c>
      <c r="D166" s="54">
        <v>0</v>
      </c>
      <c r="E166" s="54">
        <v>0</v>
      </c>
      <c r="F166" s="54">
        <v>0</v>
      </c>
      <c r="G166" s="54">
        <v>0</v>
      </c>
      <c r="H166" s="54">
        <v>270</v>
      </c>
      <c r="I166" s="70">
        <v>270</v>
      </c>
    </row>
    <row r="167" spans="1:9" ht="15.75" thickBot="1" x14ac:dyDescent="0.3">
      <c r="A167" s="59" t="s">
        <v>112</v>
      </c>
      <c r="B167" s="50">
        <v>45868</v>
      </c>
      <c r="C167" s="50">
        <v>46599</v>
      </c>
      <c r="D167" s="51">
        <v>0</v>
      </c>
      <c r="E167" s="51">
        <v>0</v>
      </c>
      <c r="F167" s="52">
        <v>6671.22</v>
      </c>
      <c r="G167" s="51">
        <v>0</v>
      </c>
      <c r="H167" s="52">
        <v>21499.45</v>
      </c>
      <c r="I167" s="60">
        <v>28170.67</v>
      </c>
    </row>
    <row r="168" spans="1:9" ht="15.75" thickBot="1" x14ac:dyDescent="0.3">
      <c r="A168" s="61" t="s">
        <v>344</v>
      </c>
      <c r="B168" s="53">
        <v>45868</v>
      </c>
      <c r="C168" s="53">
        <v>46599</v>
      </c>
      <c r="D168" s="54">
        <v>0</v>
      </c>
      <c r="E168" s="54">
        <v>0</v>
      </c>
      <c r="F168" s="54">
        <v>0</v>
      </c>
      <c r="G168" s="54">
        <v>0</v>
      </c>
      <c r="H168" s="55">
        <v>2414.88</v>
      </c>
      <c r="I168" s="62">
        <v>2414.88</v>
      </c>
    </row>
    <row r="169" spans="1:9" ht="15.75" thickBot="1" x14ac:dyDescent="0.3">
      <c r="A169" s="59" t="s">
        <v>343</v>
      </c>
      <c r="B169" s="50">
        <v>45868</v>
      </c>
      <c r="C169" s="50">
        <v>46599</v>
      </c>
      <c r="D169" s="51">
        <v>0</v>
      </c>
      <c r="E169" s="51">
        <v>0</v>
      </c>
      <c r="F169" s="51">
        <v>0</v>
      </c>
      <c r="G169" s="51">
        <v>0</v>
      </c>
      <c r="H169" s="51">
        <v>30</v>
      </c>
      <c r="I169" s="69">
        <v>30</v>
      </c>
    </row>
    <row r="170" spans="1:9" ht="15.75" thickBot="1" x14ac:dyDescent="0.3">
      <c r="A170" s="61" t="s">
        <v>569</v>
      </c>
      <c r="B170" s="53">
        <v>45868</v>
      </c>
      <c r="C170" s="53">
        <v>46599</v>
      </c>
      <c r="D170" s="54">
        <v>0</v>
      </c>
      <c r="E170" s="54">
        <v>0</v>
      </c>
      <c r="F170" s="54">
        <v>0</v>
      </c>
      <c r="G170" s="54">
        <v>0</v>
      </c>
      <c r="H170" s="54">
        <v>252.72</v>
      </c>
      <c r="I170" s="70">
        <v>252.72</v>
      </c>
    </row>
    <row r="171" spans="1:9" ht="15.75" thickBot="1" x14ac:dyDescent="0.3">
      <c r="A171" s="59" t="s">
        <v>118</v>
      </c>
      <c r="B171" s="50">
        <v>45868</v>
      </c>
      <c r="C171" s="50">
        <v>46599</v>
      </c>
      <c r="D171" s="51">
        <v>0</v>
      </c>
      <c r="E171" s="51">
        <v>0</v>
      </c>
      <c r="F171" s="51">
        <v>0</v>
      </c>
      <c r="G171" s="51">
        <v>0</v>
      </c>
      <c r="H171" s="52">
        <v>3000</v>
      </c>
      <c r="I171" s="60">
        <v>3000</v>
      </c>
    </row>
    <row r="172" spans="1:9" ht="15.75" thickBot="1" x14ac:dyDescent="0.3">
      <c r="A172" s="61" t="s">
        <v>119</v>
      </c>
      <c r="B172" s="53">
        <v>45868</v>
      </c>
      <c r="C172" s="53">
        <v>46599</v>
      </c>
      <c r="D172" s="54">
        <v>0</v>
      </c>
      <c r="E172" s="54">
        <v>0</v>
      </c>
      <c r="F172" s="54">
        <v>0</v>
      </c>
      <c r="G172" s="54">
        <v>0</v>
      </c>
      <c r="H172" s="55">
        <v>2400</v>
      </c>
      <c r="I172" s="62">
        <v>2400</v>
      </c>
    </row>
    <row r="173" spans="1:9" ht="15.75" thickBot="1" x14ac:dyDescent="0.3">
      <c r="A173" s="59" t="s">
        <v>571</v>
      </c>
      <c r="B173" s="50">
        <v>45868</v>
      </c>
      <c r="C173" s="50">
        <v>46599</v>
      </c>
      <c r="D173" s="51">
        <v>0</v>
      </c>
      <c r="E173" s="51">
        <v>0</v>
      </c>
      <c r="F173" s="51">
        <v>0</v>
      </c>
      <c r="G173" s="51">
        <v>0</v>
      </c>
      <c r="H173" s="51">
        <v>795.6</v>
      </c>
      <c r="I173" s="69">
        <v>795.6</v>
      </c>
    </row>
    <row r="174" spans="1:9" ht="15.75" thickBot="1" x14ac:dyDescent="0.3">
      <c r="A174" s="61" t="s">
        <v>113</v>
      </c>
      <c r="B174" s="53">
        <v>45868</v>
      </c>
      <c r="C174" s="53">
        <v>46599</v>
      </c>
      <c r="D174" s="54">
        <v>0</v>
      </c>
      <c r="E174" s="54">
        <v>0</v>
      </c>
      <c r="F174" s="54">
        <v>0</v>
      </c>
      <c r="G174" s="54">
        <v>0</v>
      </c>
      <c r="H174" s="55">
        <v>3048.24</v>
      </c>
      <c r="I174" s="62">
        <v>3048.24</v>
      </c>
    </row>
    <row r="175" spans="1:9" ht="15.75" thickBot="1" x14ac:dyDescent="0.3">
      <c r="A175" s="59" t="s">
        <v>345</v>
      </c>
      <c r="B175" s="50">
        <v>45868</v>
      </c>
      <c r="C175" s="50">
        <v>46599</v>
      </c>
      <c r="D175" s="51">
        <v>0</v>
      </c>
      <c r="E175" s="51">
        <v>0</v>
      </c>
      <c r="F175" s="52">
        <v>2874.24</v>
      </c>
      <c r="G175" s="51">
        <v>0</v>
      </c>
      <c r="H175" s="52">
        <v>11489.21</v>
      </c>
      <c r="I175" s="60">
        <v>14363.45</v>
      </c>
    </row>
    <row r="176" spans="1:9" ht="15.75" thickBot="1" x14ac:dyDescent="0.3">
      <c r="A176" s="61" t="s">
        <v>342</v>
      </c>
      <c r="B176" s="53">
        <v>45868</v>
      </c>
      <c r="C176" s="53">
        <v>46599</v>
      </c>
      <c r="D176" s="54">
        <v>0</v>
      </c>
      <c r="E176" s="54">
        <v>0</v>
      </c>
      <c r="F176" s="54">
        <v>0</v>
      </c>
      <c r="G176" s="54">
        <v>0</v>
      </c>
      <c r="H176" s="54">
        <v>262.08</v>
      </c>
      <c r="I176" s="70">
        <v>262.08</v>
      </c>
    </row>
    <row r="177" spans="1:9" ht="15.75" thickBot="1" x14ac:dyDescent="0.3">
      <c r="A177" s="59" t="s">
        <v>114</v>
      </c>
      <c r="B177" s="50">
        <v>45868</v>
      </c>
      <c r="C177" s="50">
        <v>46599</v>
      </c>
      <c r="D177" s="51">
        <v>0</v>
      </c>
      <c r="E177" s="51">
        <v>0</v>
      </c>
      <c r="F177" s="52">
        <v>2555.61</v>
      </c>
      <c r="G177" s="51">
        <v>0</v>
      </c>
      <c r="H177" s="52">
        <v>10649.19</v>
      </c>
      <c r="I177" s="60">
        <v>13204.8</v>
      </c>
    </row>
    <row r="178" spans="1:9" ht="15.75" thickBot="1" x14ac:dyDescent="0.3">
      <c r="A178" s="113" t="s">
        <v>245</v>
      </c>
      <c r="B178" s="114"/>
      <c r="C178" s="115"/>
      <c r="D178" s="56">
        <v>0</v>
      </c>
      <c r="E178" s="56">
        <v>0</v>
      </c>
      <c r="F178" s="57">
        <v>24849.51</v>
      </c>
      <c r="G178" s="56">
        <v>0</v>
      </c>
      <c r="H178" s="57">
        <v>119181.94</v>
      </c>
      <c r="I178" s="63">
        <v>144031.45000000001</v>
      </c>
    </row>
    <row r="179" spans="1:9" ht="21" customHeight="1" thickBot="1" x14ac:dyDescent="0.3">
      <c r="A179" s="131" t="s">
        <v>473</v>
      </c>
      <c r="B179" s="132"/>
      <c r="C179" s="132"/>
      <c r="D179" s="132"/>
      <c r="E179" s="132"/>
      <c r="F179" s="132"/>
      <c r="G179" s="132"/>
      <c r="H179" s="132"/>
      <c r="I179" s="133"/>
    </row>
    <row r="180" spans="1:9" ht="15.75" thickBot="1" x14ac:dyDescent="0.3">
      <c r="A180" s="61" t="s">
        <v>253</v>
      </c>
      <c r="B180" s="53">
        <v>45883</v>
      </c>
      <c r="C180" s="53">
        <v>46599</v>
      </c>
      <c r="D180" s="54">
        <v>0</v>
      </c>
      <c r="E180" s="54">
        <v>0</v>
      </c>
      <c r="F180" s="54">
        <v>0</v>
      </c>
      <c r="G180" s="54">
        <v>0</v>
      </c>
      <c r="H180" s="54">
        <v>30</v>
      </c>
      <c r="I180" s="70">
        <v>30</v>
      </c>
    </row>
    <row r="181" spans="1:9" ht="15.75" thickBot="1" x14ac:dyDescent="0.3">
      <c r="A181" s="59" t="s">
        <v>340</v>
      </c>
      <c r="B181" s="50">
        <v>45883</v>
      </c>
      <c r="C181" s="50">
        <v>46599</v>
      </c>
      <c r="D181" s="51">
        <v>0</v>
      </c>
      <c r="E181" s="51">
        <v>0</v>
      </c>
      <c r="F181" s="51">
        <v>574.29</v>
      </c>
      <c r="G181" s="51">
        <v>0</v>
      </c>
      <c r="H181" s="52">
        <v>5425.71</v>
      </c>
      <c r="I181" s="60">
        <v>6000</v>
      </c>
    </row>
    <row r="182" spans="1:9" ht="15.75" thickBot="1" x14ac:dyDescent="0.3">
      <c r="A182" s="61" t="s">
        <v>111</v>
      </c>
      <c r="B182" s="53">
        <v>45883</v>
      </c>
      <c r="C182" s="53">
        <v>46599</v>
      </c>
      <c r="D182" s="54">
        <v>0</v>
      </c>
      <c r="E182" s="54">
        <v>0</v>
      </c>
      <c r="F182" s="55">
        <v>6277.75</v>
      </c>
      <c r="G182" s="54">
        <v>0</v>
      </c>
      <c r="H182" s="55">
        <v>20462.09</v>
      </c>
      <c r="I182" s="62">
        <v>26739.84</v>
      </c>
    </row>
    <row r="183" spans="1:9" ht="15.75" thickBot="1" x14ac:dyDescent="0.3">
      <c r="A183" s="59" t="s">
        <v>568</v>
      </c>
      <c r="B183" s="50">
        <v>45883</v>
      </c>
      <c r="C183" s="50">
        <v>46599</v>
      </c>
      <c r="D183" s="51">
        <v>0</v>
      </c>
      <c r="E183" s="51">
        <v>0</v>
      </c>
      <c r="F183" s="52">
        <v>4478.32</v>
      </c>
      <c r="G183" s="51">
        <v>0</v>
      </c>
      <c r="H183" s="52">
        <v>15718.16</v>
      </c>
      <c r="I183" s="60">
        <v>20196.48</v>
      </c>
    </row>
    <row r="184" spans="1:9" ht="15.75" thickBot="1" x14ac:dyDescent="0.3">
      <c r="A184" s="61" t="s">
        <v>346</v>
      </c>
      <c r="B184" s="53">
        <v>45883</v>
      </c>
      <c r="C184" s="53">
        <v>46599</v>
      </c>
      <c r="D184" s="54">
        <v>0</v>
      </c>
      <c r="E184" s="54">
        <v>0</v>
      </c>
      <c r="F184" s="54">
        <v>0</v>
      </c>
      <c r="G184" s="54">
        <v>0</v>
      </c>
      <c r="H184" s="54">
        <v>330.72</v>
      </c>
      <c r="I184" s="70">
        <v>330.72</v>
      </c>
    </row>
    <row r="185" spans="1:9" ht="15.75" thickBot="1" x14ac:dyDescent="0.3">
      <c r="A185" s="59" t="s">
        <v>86</v>
      </c>
      <c r="B185" s="50">
        <v>45883</v>
      </c>
      <c r="C185" s="50">
        <v>46599</v>
      </c>
      <c r="D185" s="51">
        <v>0</v>
      </c>
      <c r="E185" s="51">
        <v>0</v>
      </c>
      <c r="F185" s="52">
        <v>2071.91</v>
      </c>
      <c r="G185" s="51">
        <v>0</v>
      </c>
      <c r="H185" s="52">
        <v>9373.9699999999993</v>
      </c>
      <c r="I185" s="60">
        <v>11445.88</v>
      </c>
    </row>
    <row r="186" spans="1:9" ht="15.75" thickBot="1" x14ac:dyDescent="0.3">
      <c r="A186" s="61" t="s">
        <v>110</v>
      </c>
      <c r="B186" s="53">
        <v>45883</v>
      </c>
      <c r="C186" s="53">
        <v>46599</v>
      </c>
      <c r="D186" s="54">
        <v>0</v>
      </c>
      <c r="E186" s="54">
        <v>0</v>
      </c>
      <c r="F186" s="54">
        <v>116.99</v>
      </c>
      <c r="G186" s="54">
        <v>0</v>
      </c>
      <c r="H186" s="55">
        <v>3897.87</v>
      </c>
      <c r="I186" s="62">
        <v>4014.86</v>
      </c>
    </row>
    <row r="187" spans="1:9" ht="15.75" thickBot="1" x14ac:dyDescent="0.3">
      <c r="A187" s="59" t="s">
        <v>480</v>
      </c>
      <c r="B187" s="50">
        <v>45883</v>
      </c>
      <c r="C187" s="50">
        <v>46599</v>
      </c>
      <c r="D187" s="51">
        <v>0</v>
      </c>
      <c r="E187" s="51">
        <v>0</v>
      </c>
      <c r="F187" s="51">
        <v>217.02</v>
      </c>
      <c r="G187" s="51">
        <v>0</v>
      </c>
      <c r="H187" s="52">
        <v>4356.91</v>
      </c>
      <c r="I187" s="60">
        <v>4573.93</v>
      </c>
    </row>
    <row r="188" spans="1:9" ht="15.75" thickBot="1" x14ac:dyDescent="0.3">
      <c r="A188" s="61" t="s">
        <v>117</v>
      </c>
      <c r="B188" s="53">
        <v>45883</v>
      </c>
      <c r="C188" s="53">
        <v>46599</v>
      </c>
      <c r="D188" s="54">
        <v>0</v>
      </c>
      <c r="E188" s="54">
        <v>0</v>
      </c>
      <c r="F188" s="54">
        <v>312.89</v>
      </c>
      <c r="G188" s="54">
        <v>0</v>
      </c>
      <c r="H188" s="55">
        <v>4687.1099999999997</v>
      </c>
      <c r="I188" s="62">
        <v>5000</v>
      </c>
    </row>
    <row r="189" spans="1:9" ht="15.75" thickBot="1" x14ac:dyDescent="0.3">
      <c r="A189" s="59" t="s">
        <v>347</v>
      </c>
      <c r="B189" s="50">
        <v>45883</v>
      </c>
      <c r="C189" s="50">
        <v>46599</v>
      </c>
      <c r="D189" s="51">
        <v>0</v>
      </c>
      <c r="E189" s="51">
        <v>0</v>
      </c>
      <c r="F189" s="51">
        <v>0</v>
      </c>
      <c r="G189" s="51">
        <v>0</v>
      </c>
      <c r="H189" s="51">
        <v>137.28</v>
      </c>
      <c r="I189" s="69">
        <v>137.28</v>
      </c>
    </row>
    <row r="190" spans="1:9" ht="15.75" thickBot="1" x14ac:dyDescent="0.3">
      <c r="A190" s="61" t="s">
        <v>341</v>
      </c>
      <c r="B190" s="53">
        <v>45883</v>
      </c>
      <c r="C190" s="53">
        <v>46599</v>
      </c>
      <c r="D190" s="54">
        <v>0</v>
      </c>
      <c r="E190" s="54">
        <v>0</v>
      </c>
      <c r="F190" s="54">
        <v>0</v>
      </c>
      <c r="G190" s="54">
        <v>0</v>
      </c>
      <c r="H190" s="55">
        <v>1080</v>
      </c>
      <c r="I190" s="62">
        <v>1080</v>
      </c>
    </row>
    <row r="191" spans="1:9" ht="15.75" thickBot="1" x14ac:dyDescent="0.3">
      <c r="A191" s="59" t="s">
        <v>570</v>
      </c>
      <c r="B191" s="50">
        <v>45883</v>
      </c>
      <c r="C191" s="50">
        <v>46599</v>
      </c>
      <c r="D191" s="51">
        <v>0</v>
      </c>
      <c r="E191" s="51">
        <v>0</v>
      </c>
      <c r="F191" s="51">
        <v>0</v>
      </c>
      <c r="G191" s="51">
        <v>0</v>
      </c>
      <c r="H191" s="51">
        <v>600</v>
      </c>
      <c r="I191" s="69">
        <v>600</v>
      </c>
    </row>
    <row r="192" spans="1:9" ht="15.75" thickBot="1" x14ac:dyDescent="0.3">
      <c r="A192" s="61" t="s">
        <v>64</v>
      </c>
      <c r="B192" s="53">
        <v>45883</v>
      </c>
      <c r="C192" s="53">
        <v>46599</v>
      </c>
      <c r="D192" s="54">
        <v>0</v>
      </c>
      <c r="E192" s="54">
        <v>0</v>
      </c>
      <c r="F192" s="54">
        <v>0</v>
      </c>
      <c r="G192" s="54">
        <v>0</v>
      </c>
      <c r="H192" s="54">
        <v>30</v>
      </c>
      <c r="I192" s="70">
        <v>30</v>
      </c>
    </row>
    <row r="193" spans="1:9" ht="15.75" thickBot="1" x14ac:dyDescent="0.3">
      <c r="A193" s="59" t="s">
        <v>112</v>
      </c>
      <c r="B193" s="50">
        <v>45883</v>
      </c>
      <c r="C193" s="50">
        <v>46599</v>
      </c>
      <c r="D193" s="51">
        <v>0</v>
      </c>
      <c r="E193" s="51">
        <v>0</v>
      </c>
      <c r="F193" s="52">
        <v>6075.8</v>
      </c>
      <c r="G193" s="51">
        <v>0</v>
      </c>
      <c r="H193" s="52">
        <v>19929.7</v>
      </c>
      <c r="I193" s="60">
        <v>26005.5</v>
      </c>
    </row>
    <row r="194" spans="1:9" ht="15.75" thickBot="1" x14ac:dyDescent="0.3">
      <c r="A194" s="61" t="s">
        <v>344</v>
      </c>
      <c r="B194" s="53">
        <v>45883</v>
      </c>
      <c r="C194" s="53">
        <v>46599</v>
      </c>
      <c r="D194" s="54">
        <v>0</v>
      </c>
      <c r="E194" s="54">
        <v>0</v>
      </c>
      <c r="F194" s="54">
        <v>351.1</v>
      </c>
      <c r="G194" s="54">
        <v>0</v>
      </c>
      <c r="H194" s="55">
        <v>4818.74</v>
      </c>
      <c r="I194" s="62">
        <v>5169.84</v>
      </c>
    </row>
    <row r="195" spans="1:9" ht="15.75" thickBot="1" x14ac:dyDescent="0.3">
      <c r="A195" s="59" t="s">
        <v>343</v>
      </c>
      <c r="B195" s="50">
        <v>45883</v>
      </c>
      <c r="C195" s="50">
        <v>46599</v>
      </c>
      <c r="D195" s="51">
        <v>0</v>
      </c>
      <c r="E195" s="51">
        <v>0</v>
      </c>
      <c r="F195" s="51">
        <v>0</v>
      </c>
      <c r="G195" s="51">
        <v>0</v>
      </c>
      <c r="H195" s="51">
        <v>30</v>
      </c>
      <c r="I195" s="69">
        <v>30</v>
      </c>
    </row>
    <row r="196" spans="1:9" ht="15.75" thickBot="1" x14ac:dyDescent="0.3">
      <c r="A196" s="61" t="s">
        <v>569</v>
      </c>
      <c r="B196" s="53">
        <v>45883</v>
      </c>
      <c r="C196" s="53">
        <v>46599</v>
      </c>
      <c r="D196" s="54">
        <v>0</v>
      </c>
      <c r="E196" s="54">
        <v>0</v>
      </c>
      <c r="F196" s="54">
        <v>0</v>
      </c>
      <c r="G196" s="54">
        <v>0</v>
      </c>
      <c r="H196" s="54">
        <v>124.8</v>
      </c>
      <c r="I196" s="70">
        <v>124.8</v>
      </c>
    </row>
    <row r="197" spans="1:9" ht="15.75" thickBot="1" x14ac:dyDescent="0.3">
      <c r="A197" s="59" t="s">
        <v>118</v>
      </c>
      <c r="B197" s="50">
        <v>45883</v>
      </c>
      <c r="C197" s="50">
        <v>46599</v>
      </c>
      <c r="D197" s="51">
        <v>0</v>
      </c>
      <c r="E197" s="51">
        <v>0</v>
      </c>
      <c r="F197" s="51">
        <v>0</v>
      </c>
      <c r="G197" s="51">
        <v>0</v>
      </c>
      <c r="H197" s="52">
        <v>3000</v>
      </c>
      <c r="I197" s="60">
        <v>3000</v>
      </c>
    </row>
    <row r="198" spans="1:9" ht="15.75" thickBot="1" x14ac:dyDescent="0.3">
      <c r="A198" s="61" t="s">
        <v>119</v>
      </c>
      <c r="B198" s="53">
        <v>45883</v>
      </c>
      <c r="C198" s="53">
        <v>46599</v>
      </c>
      <c r="D198" s="54">
        <v>0</v>
      </c>
      <c r="E198" s="54">
        <v>0</v>
      </c>
      <c r="F198" s="54">
        <v>0</v>
      </c>
      <c r="G198" s="54">
        <v>0</v>
      </c>
      <c r="H198" s="55">
        <v>2400</v>
      </c>
      <c r="I198" s="62">
        <v>2400</v>
      </c>
    </row>
    <row r="199" spans="1:9" ht="15.75" thickBot="1" x14ac:dyDescent="0.3">
      <c r="A199" s="59" t="s">
        <v>571</v>
      </c>
      <c r="B199" s="50">
        <v>45883</v>
      </c>
      <c r="C199" s="50">
        <v>46599</v>
      </c>
      <c r="D199" s="51">
        <v>0</v>
      </c>
      <c r="E199" s="51">
        <v>0</v>
      </c>
      <c r="F199" s="51">
        <v>0</v>
      </c>
      <c r="G199" s="51">
        <v>0</v>
      </c>
      <c r="H199" s="52">
        <v>2451.12</v>
      </c>
      <c r="I199" s="60">
        <v>2451.12</v>
      </c>
    </row>
    <row r="200" spans="1:9" ht="15.75" thickBot="1" x14ac:dyDescent="0.3">
      <c r="A200" s="61" t="s">
        <v>113</v>
      </c>
      <c r="B200" s="53">
        <v>45883</v>
      </c>
      <c r="C200" s="53">
        <v>46599</v>
      </c>
      <c r="D200" s="54">
        <v>0</v>
      </c>
      <c r="E200" s="54">
        <v>0</v>
      </c>
      <c r="F200" s="54">
        <v>635.6</v>
      </c>
      <c r="G200" s="54">
        <v>0</v>
      </c>
      <c r="H200" s="55">
        <v>5587.36</v>
      </c>
      <c r="I200" s="62">
        <v>6222.96</v>
      </c>
    </row>
    <row r="201" spans="1:9" ht="15.75" thickBot="1" x14ac:dyDescent="0.3">
      <c r="A201" s="59" t="s">
        <v>345</v>
      </c>
      <c r="B201" s="50">
        <v>45883</v>
      </c>
      <c r="C201" s="50">
        <v>46599</v>
      </c>
      <c r="D201" s="51">
        <v>0</v>
      </c>
      <c r="E201" s="51">
        <v>0</v>
      </c>
      <c r="F201" s="52">
        <v>3996.32</v>
      </c>
      <c r="G201" s="51">
        <v>0</v>
      </c>
      <c r="H201" s="52">
        <v>14447.44</v>
      </c>
      <c r="I201" s="60">
        <v>18443.759999999998</v>
      </c>
    </row>
    <row r="202" spans="1:9" ht="15.75" thickBot="1" x14ac:dyDescent="0.3">
      <c r="A202" s="61" t="s">
        <v>342</v>
      </c>
      <c r="B202" s="53">
        <v>45883</v>
      </c>
      <c r="C202" s="53">
        <v>46599</v>
      </c>
      <c r="D202" s="54">
        <v>0</v>
      </c>
      <c r="E202" s="54">
        <v>0</v>
      </c>
      <c r="F202" s="54">
        <v>0</v>
      </c>
      <c r="G202" s="54">
        <v>0</v>
      </c>
      <c r="H202" s="54">
        <v>418.08</v>
      </c>
      <c r="I202" s="70">
        <v>418.08</v>
      </c>
    </row>
    <row r="203" spans="1:9" ht="15.75" thickBot="1" x14ac:dyDescent="0.3">
      <c r="A203" s="59" t="s">
        <v>114</v>
      </c>
      <c r="B203" s="50">
        <v>45883</v>
      </c>
      <c r="C203" s="50">
        <v>46599</v>
      </c>
      <c r="D203" s="51">
        <v>0</v>
      </c>
      <c r="E203" s="51">
        <v>0</v>
      </c>
      <c r="F203" s="52">
        <v>1950.52</v>
      </c>
      <c r="G203" s="51">
        <v>0</v>
      </c>
      <c r="H203" s="52">
        <v>9053.9599999999991</v>
      </c>
      <c r="I203" s="60">
        <v>11004.48</v>
      </c>
    </row>
    <row r="204" spans="1:9" ht="15.75" thickBot="1" x14ac:dyDescent="0.3">
      <c r="A204" s="113" t="s">
        <v>245</v>
      </c>
      <c r="B204" s="114"/>
      <c r="C204" s="115"/>
      <c r="D204" s="56">
        <v>0</v>
      </c>
      <c r="E204" s="56">
        <v>0</v>
      </c>
      <c r="F204" s="57">
        <v>27058.51</v>
      </c>
      <c r="G204" s="56">
        <v>0</v>
      </c>
      <c r="H204" s="57">
        <v>128391.02</v>
      </c>
      <c r="I204" s="63">
        <v>155449.53</v>
      </c>
    </row>
    <row r="205" spans="1:9" ht="21" customHeight="1" thickBot="1" x14ac:dyDescent="0.3">
      <c r="A205" s="131" t="s">
        <v>469</v>
      </c>
      <c r="B205" s="132"/>
      <c r="C205" s="132"/>
      <c r="D205" s="132"/>
      <c r="E205" s="132"/>
      <c r="F205" s="132"/>
      <c r="G205" s="132"/>
      <c r="H205" s="132"/>
      <c r="I205" s="133"/>
    </row>
    <row r="206" spans="1:9" ht="15.75" thickBot="1" x14ac:dyDescent="0.3">
      <c r="A206" s="61" t="s">
        <v>253</v>
      </c>
      <c r="B206" s="53">
        <v>45919</v>
      </c>
      <c r="C206" s="53">
        <v>46599</v>
      </c>
      <c r="D206" s="54">
        <v>0</v>
      </c>
      <c r="E206" s="54">
        <v>0</v>
      </c>
      <c r="F206" s="54">
        <v>0</v>
      </c>
      <c r="G206" s="54">
        <v>0</v>
      </c>
      <c r="H206" s="54">
        <v>120</v>
      </c>
      <c r="I206" s="70">
        <v>120</v>
      </c>
    </row>
    <row r="207" spans="1:9" ht="15.75" thickBot="1" x14ac:dyDescent="0.3">
      <c r="A207" s="59" t="s">
        <v>111</v>
      </c>
      <c r="B207" s="50">
        <v>45919</v>
      </c>
      <c r="C207" s="50">
        <v>46599</v>
      </c>
      <c r="D207" s="51">
        <v>0</v>
      </c>
      <c r="E207" s="51">
        <v>0</v>
      </c>
      <c r="F207" s="52">
        <v>6599.24</v>
      </c>
      <c r="G207" s="51">
        <v>0</v>
      </c>
      <c r="H207" s="52">
        <v>21309.66</v>
      </c>
      <c r="I207" s="60">
        <v>27908.9</v>
      </c>
    </row>
    <row r="208" spans="1:9" ht="15.75" thickBot="1" x14ac:dyDescent="0.3">
      <c r="A208" s="61" t="s">
        <v>568</v>
      </c>
      <c r="B208" s="53">
        <v>45919</v>
      </c>
      <c r="C208" s="53">
        <v>46599</v>
      </c>
      <c r="D208" s="54">
        <v>0</v>
      </c>
      <c r="E208" s="54">
        <v>0</v>
      </c>
      <c r="F208" s="55">
        <v>3713.06</v>
      </c>
      <c r="G208" s="54">
        <v>0</v>
      </c>
      <c r="H208" s="55">
        <v>13700.66</v>
      </c>
      <c r="I208" s="62">
        <v>17413.72</v>
      </c>
    </row>
    <row r="209" spans="1:9" ht="15.75" thickBot="1" x14ac:dyDescent="0.3">
      <c r="A209" s="59" t="s">
        <v>86</v>
      </c>
      <c r="B209" s="50">
        <v>45919</v>
      </c>
      <c r="C209" s="50">
        <v>46599</v>
      </c>
      <c r="D209" s="51">
        <v>0</v>
      </c>
      <c r="E209" s="51">
        <v>0</v>
      </c>
      <c r="F209" s="52">
        <v>1674.29</v>
      </c>
      <c r="G209" s="51">
        <v>0</v>
      </c>
      <c r="H209" s="52">
        <v>8325.7099999999991</v>
      </c>
      <c r="I209" s="60">
        <v>10000</v>
      </c>
    </row>
    <row r="210" spans="1:9" ht="15.75" thickBot="1" x14ac:dyDescent="0.3">
      <c r="A210" s="61" t="s">
        <v>110</v>
      </c>
      <c r="B210" s="53">
        <v>45919</v>
      </c>
      <c r="C210" s="53">
        <v>46599</v>
      </c>
      <c r="D210" s="54">
        <v>0</v>
      </c>
      <c r="E210" s="54">
        <v>0</v>
      </c>
      <c r="F210" s="54">
        <v>0</v>
      </c>
      <c r="G210" s="54">
        <v>0</v>
      </c>
      <c r="H210" s="55">
        <v>3085.21</v>
      </c>
      <c r="I210" s="62">
        <v>3085.21</v>
      </c>
    </row>
    <row r="211" spans="1:9" ht="15.75" thickBot="1" x14ac:dyDescent="0.3">
      <c r="A211" s="59" t="s">
        <v>480</v>
      </c>
      <c r="B211" s="50">
        <v>45919</v>
      </c>
      <c r="C211" s="50">
        <v>46599</v>
      </c>
      <c r="D211" s="51">
        <v>0</v>
      </c>
      <c r="E211" s="51">
        <v>0</v>
      </c>
      <c r="F211" s="51">
        <v>603.22</v>
      </c>
      <c r="G211" s="51">
        <v>0</v>
      </c>
      <c r="H211" s="52">
        <v>5501.99</v>
      </c>
      <c r="I211" s="60">
        <v>6105.21</v>
      </c>
    </row>
    <row r="212" spans="1:9" ht="15.75" thickBot="1" x14ac:dyDescent="0.3">
      <c r="A212" s="61" t="s">
        <v>117</v>
      </c>
      <c r="B212" s="53">
        <v>45919</v>
      </c>
      <c r="C212" s="53">
        <v>46599</v>
      </c>
      <c r="D212" s="54">
        <v>0</v>
      </c>
      <c r="E212" s="54">
        <v>0</v>
      </c>
      <c r="F212" s="54">
        <v>312.89</v>
      </c>
      <c r="G212" s="54">
        <v>0</v>
      </c>
      <c r="H212" s="55">
        <v>4687.1099999999997</v>
      </c>
      <c r="I212" s="62">
        <v>5000</v>
      </c>
    </row>
    <row r="213" spans="1:9" ht="15.75" thickBot="1" x14ac:dyDescent="0.3">
      <c r="A213" s="59" t="s">
        <v>341</v>
      </c>
      <c r="B213" s="50">
        <v>45919</v>
      </c>
      <c r="C213" s="50">
        <v>46599</v>
      </c>
      <c r="D213" s="51">
        <v>0</v>
      </c>
      <c r="E213" s="51">
        <v>0</v>
      </c>
      <c r="F213" s="51">
        <v>0</v>
      </c>
      <c r="G213" s="51">
        <v>0</v>
      </c>
      <c r="H213" s="52">
        <v>1080</v>
      </c>
      <c r="I213" s="60">
        <v>1080</v>
      </c>
    </row>
    <row r="214" spans="1:9" ht="15.75" thickBot="1" x14ac:dyDescent="0.3">
      <c r="A214" s="61" t="s">
        <v>570</v>
      </c>
      <c r="B214" s="53">
        <v>45919</v>
      </c>
      <c r="C214" s="53">
        <v>46599</v>
      </c>
      <c r="D214" s="54">
        <v>0</v>
      </c>
      <c r="E214" s="54">
        <v>0</v>
      </c>
      <c r="F214" s="54">
        <v>0</v>
      </c>
      <c r="G214" s="54">
        <v>0</v>
      </c>
      <c r="H214" s="55">
        <v>2013.39</v>
      </c>
      <c r="I214" s="62">
        <v>2013.39</v>
      </c>
    </row>
    <row r="215" spans="1:9" ht="15.75" thickBot="1" x14ac:dyDescent="0.3">
      <c r="A215" s="59" t="s">
        <v>64</v>
      </c>
      <c r="B215" s="50">
        <v>45919</v>
      </c>
      <c r="C215" s="50">
        <v>46599</v>
      </c>
      <c r="D215" s="51">
        <v>0</v>
      </c>
      <c r="E215" s="51">
        <v>0</v>
      </c>
      <c r="F215" s="51">
        <v>0</v>
      </c>
      <c r="G215" s="51">
        <v>0</v>
      </c>
      <c r="H215" s="51">
        <v>120</v>
      </c>
      <c r="I215" s="69">
        <v>120</v>
      </c>
    </row>
    <row r="216" spans="1:9" ht="15.75" thickBot="1" x14ac:dyDescent="0.3">
      <c r="A216" s="61" t="s">
        <v>112</v>
      </c>
      <c r="B216" s="53">
        <v>45919</v>
      </c>
      <c r="C216" s="53">
        <v>46599</v>
      </c>
      <c r="D216" s="54">
        <v>0</v>
      </c>
      <c r="E216" s="54">
        <v>0</v>
      </c>
      <c r="F216" s="55">
        <v>7780.66</v>
      </c>
      <c r="G216" s="54">
        <v>0</v>
      </c>
      <c r="H216" s="55">
        <v>24424.33</v>
      </c>
      <c r="I216" s="62">
        <v>32204.99</v>
      </c>
    </row>
    <row r="217" spans="1:9" ht="15.75" thickBot="1" x14ac:dyDescent="0.3">
      <c r="A217" s="59" t="s">
        <v>344</v>
      </c>
      <c r="B217" s="50">
        <v>45919</v>
      </c>
      <c r="C217" s="50">
        <v>46599</v>
      </c>
      <c r="D217" s="51">
        <v>0</v>
      </c>
      <c r="E217" s="51">
        <v>0</v>
      </c>
      <c r="F217" s="51">
        <v>0</v>
      </c>
      <c r="G217" s="51">
        <v>0</v>
      </c>
      <c r="H217" s="52">
        <v>2907.84</v>
      </c>
      <c r="I217" s="60">
        <v>2907.84</v>
      </c>
    </row>
    <row r="218" spans="1:9" ht="15.75" thickBot="1" x14ac:dyDescent="0.3">
      <c r="A218" s="61" t="s">
        <v>569</v>
      </c>
      <c r="B218" s="53">
        <v>45919</v>
      </c>
      <c r="C218" s="53">
        <v>46599</v>
      </c>
      <c r="D218" s="54">
        <v>0</v>
      </c>
      <c r="E218" s="54">
        <v>0</v>
      </c>
      <c r="F218" s="54">
        <v>0</v>
      </c>
      <c r="G218" s="54">
        <v>0</v>
      </c>
      <c r="H218" s="55">
        <v>1634.88</v>
      </c>
      <c r="I218" s="62">
        <v>1634.88</v>
      </c>
    </row>
    <row r="219" spans="1:9" ht="15.75" thickBot="1" x14ac:dyDescent="0.3">
      <c r="A219" s="59" t="s">
        <v>569</v>
      </c>
      <c r="B219" s="50">
        <v>45930</v>
      </c>
      <c r="C219" s="50">
        <v>46599</v>
      </c>
      <c r="D219" s="51">
        <v>0</v>
      </c>
      <c r="E219" s="51">
        <v>0</v>
      </c>
      <c r="F219" s="51">
        <v>14.92</v>
      </c>
      <c r="G219" s="51">
        <v>0</v>
      </c>
      <c r="H219" s="52">
        <v>1585.08</v>
      </c>
      <c r="I219" s="60">
        <v>1600</v>
      </c>
    </row>
    <row r="220" spans="1:9" ht="15.75" thickBot="1" x14ac:dyDescent="0.3">
      <c r="A220" s="61" t="s">
        <v>571</v>
      </c>
      <c r="B220" s="53">
        <v>45919</v>
      </c>
      <c r="C220" s="53">
        <v>46599</v>
      </c>
      <c r="D220" s="54">
        <v>0</v>
      </c>
      <c r="E220" s="54">
        <v>0</v>
      </c>
      <c r="F220" s="54">
        <v>0</v>
      </c>
      <c r="G220" s="54">
        <v>0</v>
      </c>
      <c r="H220" s="55">
        <v>1687.68</v>
      </c>
      <c r="I220" s="62">
        <v>1687.68</v>
      </c>
    </row>
    <row r="221" spans="1:9" ht="15.75" thickBot="1" x14ac:dyDescent="0.3">
      <c r="A221" s="59" t="s">
        <v>113</v>
      </c>
      <c r="B221" s="50">
        <v>45919</v>
      </c>
      <c r="C221" s="50">
        <v>46599</v>
      </c>
      <c r="D221" s="51">
        <v>0</v>
      </c>
      <c r="E221" s="51">
        <v>0</v>
      </c>
      <c r="F221" s="52">
        <v>1838.92</v>
      </c>
      <c r="G221" s="51">
        <v>0</v>
      </c>
      <c r="H221" s="52">
        <v>8759.73</v>
      </c>
      <c r="I221" s="60">
        <v>10598.65</v>
      </c>
    </row>
    <row r="222" spans="1:9" ht="15.75" thickBot="1" x14ac:dyDescent="0.3">
      <c r="A222" s="61" t="s">
        <v>345</v>
      </c>
      <c r="B222" s="53">
        <v>45919</v>
      </c>
      <c r="C222" s="53">
        <v>46599</v>
      </c>
      <c r="D222" s="54">
        <v>0</v>
      </c>
      <c r="E222" s="54">
        <v>0</v>
      </c>
      <c r="F222" s="55">
        <v>2588.2800000000002</v>
      </c>
      <c r="G222" s="54">
        <v>0</v>
      </c>
      <c r="H222" s="55">
        <v>10735.32</v>
      </c>
      <c r="I222" s="62">
        <v>13323.6</v>
      </c>
    </row>
    <row r="223" spans="1:9" ht="15.75" thickBot="1" x14ac:dyDescent="0.3">
      <c r="A223" s="59" t="s">
        <v>342</v>
      </c>
      <c r="B223" s="50">
        <v>45919</v>
      </c>
      <c r="C223" s="50">
        <v>46599</v>
      </c>
      <c r="D223" s="51">
        <v>0</v>
      </c>
      <c r="E223" s="51">
        <v>0</v>
      </c>
      <c r="F223" s="51">
        <v>0</v>
      </c>
      <c r="G223" s="51">
        <v>0</v>
      </c>
      <c r="H223" s="51">
        <v>59.28</v>
      </c>
      <c r="I223" s="69">
        <v>59.28</v>
      </c>
    </row>
    <row r="224" spans="1:9" ht="15.75" thickBot="1" x14ac:dyDescent="0.3">
      <c r="A224" s="61" t="s">
        <v>114</v>
      </c>
      <c r="B224" s="53">
        <v>45919</v>
      </c>
      <c r="C224" s="53">
        <v>46599</v>
      </c>
      <c r="D224" s="54">
        <v>0</v>
      </c>
      <c r="E224" s="54">
        <v>0</v>
      </c>
      <c r="F224" s="55">
        <v>2581.79</v>
      </c>
      <c r="G224" s="54">
        <v>0</v>
      </c>
      <c r="H224" s="55">
        <v>10718.21</v>
      </c>
      <c r="I224" s="62">
        <v>13300</v>
      </c>
    </row>
    <row r="225" spans="1:9" ht="15.75" thickBot="1" x14ac:dyDescent="0.3">
      <c r="A225" s="113" t="s">
        <v>245</v>
      </c>
      <c r="B225" s="114"/>
      <c r="C225" s="115"/>
      <c r="D225" s="56">
        <v>0</v>
      </c>
      <c r="E225" s="56">
        <v>0</v>
      </c>
      <c r="F225" s="57">
        <v>27707.27</v>
      </c>
      <c r="G225" s="56">
        <v>0</v>
      </c>
      <c r="H225" s="57">
        <v>122456.08</v>
      </c>
      <c r="I225" s="63">
        <v>150163.35</v>
      </c>
    </row>
    <row r="226" spans="1:9" ht="21" customHeight="1" thickBot="1" x14ac:dyDescent="0.3">
      <c r="A226" s="116" t="s">
        <v>474</v>
      </c>
      <c r="B226" s="117"/>
      <c r="C226" s="117"/>
      <c r="D226" s="117"/>
      <c r="E226" s="117"/>
      <c r="F226" s="117"/>
      <c r="G226" s="117"/>
      <c r="H226" s="117"/>
      <c r="I226" s="118"/>
    </row>
    <row r="227" spans="1:9" ht="15.75" thickBot="1" x14ac:dyDescent="0.3">
      <c r="A227" s="59" t="s">
        <v>253</v>
      </c>
      <c r="B227" s="50">
        <v>45944</v>
      </c>
      <c r="C227" s="50">
        <v>46599</v>
      </c>
      <c r="D227" s="51">
        <v>0</v>
      </c>
      <c r="E227" s="51">
        <v>0</v>
      </c>
      <c r="F227" s="51">
        <v>0</v>
      </c>
      <c r="G227" s="51">
        <v>0</v>
      </c>
      <c r="H227" s="51">
        <v>210</v>
      </c>
      <c r="I227" s="69">
        <v>210</v>
      </c>
    </row>
    <row r="228" spans="1:9" ht="15.75" thickBot="1" x14ac:dyDescent="0.3">
      <c r="A228" s="61" t="s">
        <v>111</v>
      </c>
      <c r="B228" s="53">
        <v>45944</v>
      </c>
      <c r="C228" s="53">
        <v>46599</v>
      </c>
      <c r="D228" s="54">
        <v>0</v>
      </c>
      <c r="E228" s="54">
        <v>0</v>
      </c>
      <c r="F228" s="55">
        <v>6887.92</v>
      </c>
      <c r="G228" s="54">
        <v>0</v>
      </c>
      <c r="H228" s="55">
        <v>22070.720000000001</v>
      </c>
      <c r="I228" s="62">
        <v>28958.639999999999</v>
      </c>
    </row>
    <row r="229" spans="1:9" ht="15.75" thickBot="1" x14ac:dyDescent="0.3">
      <c r="A229" s="59" t="s">
        <v>568</v>
      </c>
      <c r="B229" s="50">
        <v>45944</v>
      </c>
      <c r="C229" s="50">
        <v>46599</v>
      </c>
      <c r="D229" s="51">
        <v>0</v>
      </c>
      <c r="E229" s="51">
        <v>0</v>
      </c>
      <c r="F229" s="52">
        <v>3716.09</v>
      </c>
      <c r="G229" s="51">
        <v>0</v>
      </c>
      <c r="H229" s="52">
        <v>13708.62</v>
      </c>
      <c r="I229" s="60">
        <v>17424.71</v>
      </c>
    </row>
    <row r="230" spans="1:9" ht="15.75" thickBot="1" x14ac:dyDescent="0.3">
      <c r="A230" s="61" t="s">
        <v>86</v>
      </c>
      <c r="B230" s="53">
        <v>45944</v>
      </c>
      <c r="C230" s="53">
        <v>46599</v>
      </c>
      <c r="D230" s="54">
        <v>0</v>
      </c>
      <c r="E230" s="54">
        <v>0</v>
      </c>
      <c r="F230" s="55">
        <v>1679.44</v>
      </c>
      <c r="G230" s="54">
        <v>0</v>
      </c>
      <c r="H230" s="55">
        <v>8339.2800000000007</v>
      </c>
      <c r="I230" s="62">
        <v>10018.719999999999</v>
      </c>
    </row>
    <row r="231" spans="1:9" ht="15.75" thickBot="1" x14ac:dyDescent="0.3">
      <c r="A231" s="59" t="s">
        <v>110</v>
      </c>
      <c r="B231" s="50">
        <v>45944</v>
      </c>
      <c r="C231" s="50">
        <v>46599</v>
      </c>
      <c r="D231" s="51">
        <v>0</v>
      </c>
      <c r="E231" s="51">
        <v>0</v>
      </c>
      <c r="F231" s="51">
        <v>114.76</v>
      </c>
      <c r="G231" s="51">
        <v>0</v>
      </c>
      <c r="H231" s="52">
        <v>3885.24</v>
      </c>
      <c r="I231" s="60">
        <v>4000</v>
      </c>
    </row>
    <row r="232" spans="1:9" ht="15.75" thickBot="1" x14ac:dyDescent="0.3">
      <c r="A232" s="61" t="s">
        <v>480</v>
      </c>
      <c r="B232" s="53">
        <v>45944</v>
      </c>
      <c r="C232" s="53">
        <v>46599</v>
      </c>
      <c r="D232" s="54">
        <v>0</v>
      </c>
      <c r="E232" s="54">
        <v>0</v>
      </c>
      <c r="F232" s="54">
        <v>13.99</v>
      </c>
      <c r="G232" s="54">
        <v>0</v>
      </c>
      <c r="H232" s="55">
        <v>3208.48</v>
      </c>
      <c r="I232" s="62">
        <v>3222.47</v>
      </c>
    </row>
    <row r="233" spans="1:9" ht="15.75" thickBot="1" x14ac:dyDescent="0.3">
      <c r="A233" s="59" t="s">
        <v>117</v>
      </c>
      <c r="B233" s="50">
        <v>45944</v>
      </c>
      <c r="C233" s="50">
        <v>46599</v>
      </c>
      <c r="D233" s="51">
        <v>0</v>
      </c>
      <c r="E233" s="51">
        <v>0</v>
      </c>
      <c r="F233" s="51">
        <v>312.89</v>
      </c>
      <c r="G233" s="51">
        <v>0</v>
      </c>
      <c r="H233" s="52">
        <v>4687.1099999999997</v>
      </c>
      <c r="I233" s="60">
        <v>5000</v>
      </c>
    </row>
    <row r="234" spans="1:9" ht="15.75" thickBot="1" x14ac:dyDescent="0.3">
      <c r="A234" s="61" t="s">
        <v>570</v>
      </c>
      <c r="B234" s="53">
        <v>45944</v>
      </c>
      <c r="C234" s="53">
        <v>46599</v>
      </c>
      <c r="D234" s="54">
        <v>0</v>
      </c>
      <c r="E234" s="54">
        <v>0</v>
      </c>
      <c r="F234" s="54">
        <v>0</v>
      </c>
      <c r="G234" s="54">
        <v>0</v>
      </c>
      <c r="H234" s="54">
        <v>882.74</v>
      </c>
      <c r="I234" s="70">
        <v>882.74</v>
      </c>
    </row>
    <row r="235" spans="1:9" ht="15.75" thickBot="1" x14ac:dyDescent="0.3">
      <c r="A235" s="59" t="s">
        <v>64</v>
      </c>
      <c r="B235" s="50">
        <v>45944</v>
      </c>
      <c r="C235" s="50">
        <v>46599</v>
      </c>
      <c r="D235" s="51">
        <v>0</v>
      </c>
      <c r="E235" s="51">
        <v>0</v>
      </c>
      <c r="F235" s="51">
        <v>0</v>
      </c>
      <c r="G235" s="51">
        <v>0</v>
      </c>
      <c r="H235" s="51">
        <v>420</v>
      </c>
      <c r="I235" s="69">
        <v>420</v>
      </c>
    </row>
    <row r="236" spans="1:9" ht="15.75" thickBot="1" x14ac:dyDescent="0.3">
      <c r="A236" s="61" t="s">
        <v>112</v>
      </c>
      <c r="B236" s="53">
        <v>45944</v>
      </c>
      <c r="C236" s="53">
        <v>46599</v>
      </c>
      <c r="D236" s="54">
        <v>0</v>
      </c>
      <c r="E236" s="54">
        <v>0</v>
      </c>
      <c r="F236" s="55">
        <v>7780.66</v>
      </c>
      <c r="G236" s="54">
        <v>0</v>
      </c>
      <c r="H236" s="55">
        <v>24424.33</v>
      </c>
      <c r="I236" s="62">
        <v>32204.99</v>
      </c>
    </row>
    <row r="237" spans="1:9" ht="15.75" thickBot="1" x14ac:dyDescent="0.3">
      <c r="A237" s="59" t="s">
        <v>344</v>
      </c>
      <c r="B237" s="50">
        <v>45944</v>
      </c>
      <c r="C237" s="50">
        <v>46599</v>
      </c>
      <c r="D237" s="51">
        <v>0</v>
      </c>
      <c r="E237" s="51">
        <v>0</v>
      </c>
      <c r="F237" s="51">
        <v>30.03</v>
      </c>
      <c r="G237" s="51">
        <v>0</v>
      </c>
      <c r="H237" s="52">
        <v>3405.09</v>
      </c>
      <c r="I237" s="60">
        <v>3435.12</v>
      </c>
    </row>
    <row r="238" spans="1:9" ht="15.75" thickBot="1" x14ac:dyDescent="0.3">
      <c r="A238" s="61" t="s">
        <v>569</v>
      </c>
      <c r="B238" s="53">
        <v>45944</v>
      </c>
      <c r="C238" s="53">
        <v>46599</v>
      </c>
      <c r="D238" s="54">
        <v>0</v>
      </c>
      <c r="E238" s="54">
        <v>0</v>
      </c>
      <c r="F238" s="54">
        <v>92.01</v>
      </c>
      <c r="G238" s="54">
        <v>0</v>
      </c>
      <c r="H238" s="55">
        <v>3756.31</v>
      </c>
      <c r="I238" s="62">
        <v>3848.32</v>
      </c>
    </row>
    <row r="239" spans="1:9" ht="15.75" thickBot="1" x14ac:dyDescent="0.3">
      <c r="A239" s="59" t="s">
        <v>571</v>
      </c>
      <c r="B239" s="50">
        <v>45944</v>
      </c>
      <c r="C239" s="50">
        <v>46599</v>
      </c>
      <c r="D239" s="51">
        <v>0</v>
      </c>
      <c r="E239" s="51">
        <v>0</v>
      </c>
      <c r="F239" s="51">
        <v>580.66</v>
      </c>
      <c r="G239" s="51">
        <v>0</v>
      </c>
      <c r="H239" s="52">
        <v>5442.49</v>
      </c>
      <c r="I239" s="60">
        <v>6023.15</v>
      </c>
    </row>
    <row r="240" spans="1:9" ht="15.75" thickBot="1" x14ac:dyDescent="0.3">
      <c r="A240" s="61" t="s">
        <v>113</v>
      </c>
      <c r="B240" s="53">
        <v>45944</v>
      </c>
      <c r="C240" s="53">
        <v>46599</v>
      </c>
      <c r="D240" s="54">
        <v>0</v>
      </c>
      <c r="E240" s="54">
        <v>0</v>
      </c>
      <c r="F240" s="54">
        <v>657.54</v>
      </c>
      <c r="G240" s="54">
        <v>0</v>
      </c>
      <c r="H240" s="55">
        <v>5645.19</v>
      </c>
      <c r="I240" s="62">
        <v>6302.73</v>
      </c>
    </row>
    <row r="241" spans="1:9" ht="15.75" thickBot="1" x14ac:dyDescent="0.3">
      <c r="A241" s="59" t="s">
        <v>345</v>
      </c>
      <c r="B241" s="50">
        <v>45944</v>
      </c>
      <c r="C241" s="50">
        <v>46599</v>
      </c>
      <c r="D241" s="51">
        <v>0</v>
      </c>
      <c r="E241" s="51">
        <v>0</v>
      </c>
      <c r="F241" s="52">
        <v>4325.43</v>
      </c>
      <c r="G241" s="51">
        <v>0</v>
      </c>
      <c r="H241" s="52">
        <v>15315.09</v>
      </c>
      <c r="I241" s="60">
        <v>19640.52</v>
      </c>
    </row>
    <row r="242" spans="1:9" ht="15.75" thickBot="1" x14ac:dyDescent="0.3">
      <c r="A242" s="61" t="s">
        <v>342</v>
      </c>
      <c r="B242" s="53">
        <v>45944</v>
      </c>
      <c r="C242" s="53">
        <v>46599</v>
      </c>
      <c r="D242" s="54">
        <v>0</v>
      </c>
      <c r="E242" s="54">
        <v>0</v>
      </c>
      <c r="F242" s="54">
        <v>0</v>
      </c>
      <c r="G242" s="54">
        <v>0</v>
      </c>
      <c r="H242" s="54">
        <v>146.63999999999999</v>
      </c>
      <c r="I242" s="70">
        <v>146.63999999999999</v>
      </c>
    </row>
    <row r="243" spans="1:9" ht="15.75" thickBot="1" x14ac:dyDescent="0.3">
      <c r="A243" s="59" t="s">
        <v>114</v>
      </c>
      <c r="B243" s="50">
        <v>45944</v>
      </c>
      <c r="C243" s="50">
        <v>46599</v>
      </c>
      <c r="D243" s="51">
        <v>0</v>
      </c>
      <c r="E243" s="51">
        <v>0</v>
      </c>
      <c r="F243" s="52">
        <v>2581.79</v>
      </c>
      <c r="G243" s="51">
        <v>0</v>
      </c>
      <c r="H243" s="52">
        <v>10718.21</v>
      </c>
      <c r="I243" s="60">
        <v>13300</v>
      </c>
    </row>
    <row r="244" spans="1:9" ht="15.75" thickBot="1" x14ac:dyDescent="0.3">
      <c r="A244" s="113" t="s">
        <v>245</v>
      </c>
      <c r="B244" s="114"/>
      <c r="C244" s="115"/>
      <c r="D244" s="56">
        <v>0</v>
      </c>
      <c r="E244" s="56">
        <v>0</v>
      </c>
      <c r="F244" s="57">
        <v>28773.21</v>
      </c>
      <c r="G244" s="56">
        <v>0</v>
      </c>
      <c r="H244" s="57">
        <v>126265.54</v>
      </c>
      <c r="I244" s="63">
        <v>155038.75</v>
      </c>
    </row>
    <row r="245" spans="1:9" ht="21" customHeight="1" thickBot="1" x14ac:dyDescent="0.3">
      <c r="A245" s="131" t="s">
        <v>477</v>
      </c>
      <c r="B245" s="132"/>
      <c r="C245" s="132"/>
      <c r="D245" s="132"/>
      <c r="E245" s="132"/>
      <c r="F245" s="132"/>
      <c r="G245" s="132"/>
      <c r="H245" s="132"/>
      <c r="I245" s="133"/>
    </row>
    <row r="246" spans="1:9" ht="15.75" thickBot="1" x14ac:dyDescent="0.3">
      <c r="A246" s="61" t="s">
        <v>253</v>
      </c>
      <c r="B246" s="53">
        <v>45975</v>
      </c>
      <c r="C246" s="53">
        <v>46599</v>
      </c>
      <c r="D246" s="54">
        <v>0</v>
      </c>
      <c r="E246" s="54">
        <v>0</v>
      </c>
      <c r="F246" s="54">
        <v>0</v>
      </c>
      <c r="G246" s="54">
        <v>0</v>
      </c>
      <c r="H246" s="54">
        <v>150</v>
      </c>
      <c r="I246" s="70">
        <v>150</v>
      </c>
    </row>
    <row r="247" spans="1:9" ht="15.75" thickBot="1" x14ac:dyDescent="0.3">
      <c r="A247" s="59" t="s">
        <v>111</v>
      </c>
      <c r="B247" s="50">
        <v>45975</v>
      </c>
      <c r="C247" s="50">
        <v>46599</v>
      </c>
      <c r="D247" s="51">
        <v>0</v>
      </c>
      <c r="E247" s="51">
        <v>0</v>
      </c>
      <c r="F247" s="52">
        <v>6576.03</v>
      </c>
      <c r="G247" s="51">
        <v>0</v>
      </c>
      <c r="H247" s="52">
        <v>21248.49</v>
      </c>
      <c r="I247" s="60">
        <v>27824.52</v>
      </c>
    </row>
    <row r="248" spans="1:9" ht="15.75" thickBot="1" x14ac:dyDescent="0.3">
      <c r="A248" s="61" t="s">
        <v>568</v>
      </c>
      <c r="B248" s="53">
        <v>45975</v>
      </c>
      <c r="C248" s="53">
        <v>46599</v>
      </c>
      <c r="D248" s="54">
        <v>0</v>
      </c>
      <c r="E248" s="54">
        <v>0</v>
      </c>
      <c r="F248" s="55">
        <v>5702.37</v>
      </c>
      <c r="G248" s="54">
        <v>0</v>
      </c>
      <c r="H248" s="55">
        <v>18945.21</v>
      </c>
      <c r="I248" s="62">
        <v>24647.58</v>
      </c>
    </row>
    <row r="249" spans="1:9" ht="15.75" thickBot="1" x14ac:dyDescent="0.3">
      <c r="A249" s="59" t="s">
        <v>86</v>
      </c>
      <c r="B249" s="50">
        <v>45975</v>
      </c>
      <c r="C249" s="50">
        <v>46599</v>
      </c>
      <c r="D249" s="51">
        <v>0</v>
      </c>
      <c r="E249" s="51">
        <v>0</v>
      </c>
      <c r="F249" s="52">
        <v>1692.32</v>
      </c>
      <c r="G249" s="51">
        <v>0</v>
      </c>
      <c r="H249" s="52">
        <v>8373.23</v>
      </c>
      <c r="I249" s="60">
        <v>10065.549999999999</v>
      </c>
    </row>
    <row r="250" spans="1:9" ht="15.75" thickBot="1" x14ac:dyDescent="0.3">
      <c r="A250" s="61" t="s">
        <v>110</v>
      </c>
      <c r="B250" s="53">
        <v>45975</v>
      </c>
      <c r="C250" s="53">
        <v>46599</v>
      </c>
      <c r="D250" s="54">
        <v>0</v>
      </c>
      <c r="E250" s="54">
        <v>0</v>
      </c>
      <c r="F250" s="54">
        <v>574.29</v>
      </c>
      <c r="G250" s="54">
        <v>0</v>
      </c>
      <c r="H250" s="55">
        <v>5425.71</v>
      </c>
      <c r="I250" s="62">
        <v>6000</v>
      </c>
    </row>
    <row r="251" spans="1:9" ht="15.75" thickBot="1" x14ac:dyDescent="0.3">
      <c r="A251" s="59" t="s">
        <v>480</v>
      </c>
      <c r="B251" s="50">
        <v>45975</v>
      </c>
      <c r="C251" s="50">
        <v>46599</v>
      </c>
      <c r="D251" s="51">
        <v>0</v>
      </c>
      <c r="E251" s="51">
        <v>0</v>
      </c>
      <c r="F251" s="51">
        <v>0</v>
      </c>
      <c r="G251" s="51">
        <v>0</v>
      </c>
      <c r="H251" s="52">
        <v>2000</v>
      </c>
      <c r="I251" s="60">
        <v>2000</v>
      </c>
    </row>
    <row r="252" spans="1:9" ht="15.75" thickBot="1" x14ac:dyDescent="0.3">
      <c r="A252" s="61" t="s">
        <v>117</v>
      </c>
      <c r="B252" s="53">
        <v>45975</v>
      </c>
      <c r="C252" s="53">
        <v>46599</v>
      </c>
      <c r="D252" s="54">
        <v>0</v>
      </c>
      <c r="E252" s="54">
        <v>0</v>
      </c>
      <c r="F252" s="54">
        <v>312.89</v>
      </c>
      <c r="G252" s="54">
        <v>0</v>
      </c>
      <c r="H252" s="55">
        <v>4687.1099999999997</v>
      </c>
      <c r="I252" s="62">
        <v>5000</v>
      </c>
    </row>
    <row r="253" spans="1:9" ht="15.75" thickBot="1" x14ac:dyDescent="0.3">
      <c r="A253" s="59" t="s">
        <v>347</v>
      </c>
      <c r="B253" s="50">
        <v>45975</v>
      </c>
      <c r="C253" s="50">
        <v>46599</v>
      </c>
      <c r="D253" s="51">
        <v>0</v>
      </c>
      <c r="E253" s="51">
        <v>0</v>
      </c>
      <c r="F253" s="51">
        <v>140.19</v>
      </c>
      <c r="G253" s="51">
        <v>0</v>
      </c>
      <c r="H253" s="51">
        <v>652.29</v>
      </c>
      <c r="I253" s="69">
        <v>792.48</v>
      </c>
    </row>
    <row r="254" spans="1:9" ht="15.75" thickBot="1" x14ac:dyDescent="0.3">
      <c r="A254" s="61" t="s">
        <v>570</v>
      </c>
      <c r="B254" s="53">
        <v>45975</v>
      </c>
      <c r="C254" s="53">
        <v>46599</v>
      </c>
      <c r="D254" s="54">
        <v>0</v>
      </c>
      <c r="E254" s="54">
        <v>0</v>
      </c>
      <c r="F254" s="54">
        <v>90.29</v>
      </c>
      <c r="G254" s="54">
        <v>0</v>
      </c>
      <c r="H254" s="55">
        <v>3746.57</v>
      </c>
      <c r="I254" s="62">
        <v>3836.86</v>
      </c>
    </row>
    <row r="255" spans="1:9" ht="15.75" thickBot="1" x14ac:dyDescent="0.3">
      <c r="A255" s="59" t="s">
        <v>64</v>
      </c>
      <c r="B255" s="50">
        <v>45975</v>
      </c>
      <c r="C255" s="50">
        <v>46599</v>
      </c>
      <c r="D255" s="51">
        <v>0</v>
      </c>
      <c r="E255" s="51">
        <v>0</v>
      </c>
      <c r="F255" s="51">
        <v>0</v>
      </c>
      <c r="G255" s="51">
        <v>0</v>
      </c>
      <c r="H255" s="51">
        <v>150</v>
      </c>
      <c r="I255" s="69">
        <v>150</v>
      </c>
    </row>
    <row r="256" spans="1:9" ht="15.75" thickBot="1" x14ac:dyDescent="0.3">
      <c r="A256" s="61" t="s">
        <v>112</v>
      </c>
      <c r="B256" s="53">
        <v>45975</v>
      </c>
      <c r="C256" s="53">
        <v>46599</v>
      </c>
      <c r="D256" s="54">
        <v>0</v>
      </c>
      <c r="E256" s="54">
        <v>0</v>
      </c>
      <c r="F256" s="55">
        <v>8005.15</v>
      </c>
      <c r="G256" s="54">
        <v>0</v>
      </c>
      <c r="H256" s="55">
        <v>25016.17</v>
      </c>
      <c r="I256" s="62">
        <v>33021.32</v>
      </c>
    </row>
    <row r="257" spans="1:9" ht="15.75" thickBot="1" x14ac:dyDescent="0.3">
      <c r="A257" s="59" t="s">
        <v>344</v>
      </c>
      <c r="B257" s="50">
        <v>45975</v>
      </c>
      <c r="C257" s="50">
        <v>46599</v>
      </c>
      <c r="D257" s="51">
        <v>0</v>
      </c>
      <c r="E257" s="51">
        <v>0</v>
      </c>
      <c r="F257" s="51">
        <v>163.38</v>
      </c>
      <c r="G257" s="51">
        <v>0</v>
      </c>
      <c r="H257" s="52">
        <v>4160.76</v>
      </c>
      <c r="I257" s="60">
        <v>4324.1400000000003</v>
      </c>
    </row>
    <row r="258" spans="1:9" ht="15.75" thickBot="1" x14ac:dyDescent="0.3">
      <c r="A258" s="61" t="s">
        <v>569</v>
      </c>
      <c r="B258" s="53">
        <v>45975</v>
      </c>
      <c r="C258" s="53">
        <v>46599</v>
      </c>
      <c r="D258" s="54">
        <v>0</v>
      </c>
      <c r="E258" s="54">
        <v>0</v>
      </c>
      <c r="F258" s="54">
        <v>247.37</v>
      </c>
      <c r="G258" s="54">
        <v>0</v>
      </c>
      <c r="H258" s="55">
        <v>4461.43</v>
      </c>
      <c r="I258" s="62">
        <v>4708.8</v>
      </c>
    </row>
    <row r="259" spans="1:9" ht="15.75" thickBot="1" x14ac:dyDescent="0.3">
      <c r="A259" s="59" t="s">
        <v>571</v>
      </c>
      <c r="B259" s="50">
        <v>45975</v>
      </c>
      <c r="C259" s="50">
        <v>46599</v>
      </c>
      <c r="D259" s="51">
        <v>0</v>
      </c>
      <c r="E259" s="51">
        <v>0</v>
      </c>
      <c r="F259" s="51">
        <v>215.78</v>
      </c>
      <c r="G259" s="51">
        <v>0</v>
      </c>
      <c r="H259" s="52">
        <v>4352.6099999999997</v>
      </c>
      <c r="I259" s="60">
        <v>4568.3900000000003</v>
      </c>
    </row>
    <row r="260" spans="1:9" ht="15.75" thickBot="1" x14ac:dyDescent="0.3">
      <c r="A260" s="61" t="s">
        <v>113</v>
      </c>
      <c r="B260" s="53">
        <v>45975</v>
      </c>
      <c r="C260" s="53">
        <v>46599</v>
      </c>
      <c r="D260" s="54">
        <v>0</v>
      </c>
      <c r="E260" s="54">
        <v>0</v>
      </c>
      <c r="F260" s="55">
        <v>1614.55</v>
      </c>
      <c r="G260" s="54">
        <v>0</v>
      </c>
      <c r="H260" s="55">
        <v>8168.21</v>
      </c>
      <c r="I260" s="62">
        <v>9782.76</v>
      </c>
    </row>
    <row r="261" spans="1:9" ht="15.75" thickBot="1" x14ac:dyDescent="0.3">
      <c r="A261" s="59" t="s">
        <v>345</v>
      </c>
      <c r="B261" s="50">
        <v>45975</v>
      </c>
      <c r="C261" s="50">
        <v>46599</v>
      </c>
      <c r="D261" s="51">
        <v>0</v>
      </c>
      <c r="E261" s="51">
        <v>0</v>
      </c>
      <c r="F261" s="52">
        <v>3306.02</v>
      </c>
      <c r="G261" s="51">
        <v>0</v>
      </c>
      <c r="H261" s="52">
        <v>12627.56</v>
      </c>
      <c r="I261" s="60">
        <v>15933.58</v>
      </c>
    </row>
    <row r="262" spans="1:9" ht="15.75" thickBot="1" x14ac:dyDescent="0.3">
      <c r="A262" s="61" t="s">
        <v>342</v>
      </c>
      <c r="B262" s="53">
        <v>45975</v>
      </c>
      <c r="C262" s="53">
        <v>46599</v>
      </c>
      <c r="D262" s="54">
        <v>0</v>
      </c>
      <c r="E262" s="54">
        <v>0</v>
      </c>
      <c r="F262" s="54">
        <v>0</v>
      </c>
      <c r="G262" s="54">
        <v>0</v>
      </c>
      <c r="H262" s="54">
        <v>390</v>
      </c>
      <c r="I262" s="70">
        <v>390</v>
      </c>
    </row>
    <row r="263" spans="1:9" ht="15.75" thickBot="1" x14ac:dyDescent="0.3">
      <c r="A263" s="59" t="s">
        <v>114</v>
      </c>
      <c r="B263" s="50">
        <v>45975</v>
      </c>
      <c r="C263" s="50">
        <v>46599</v>
      </c>
      <c r="D263" s="51">
        <v>0</v>
      </c>
      <c r="E263" s="51">
        <v>0</v>
      </c>
      <c r="F263" s="52">
        <v>2357.4299999999998</v>
      </c>
      <c r="G263" s="51">
        <v>0</v>
      </c>
      <c r="H263" s="52">
        <v>10126.73</v>
      </c>
      <c r="I263" s="60">
        <v>12484.16</v>
      </c>
    </row>
    <row r="264" spans="1:9" ht="15.75" thickBot="1" x14ac:dyDescent="0.3">
      <c r="A264" s="113" t="s">
        <v>245</v>
      </c>
      <c r="B264" s="114"/>
      <c r="C264" s="115"/>
      <c r="D264" s="56">
        <v>0</v>
      </c>
      <c r="E264" s="56">
        <v>0</v>
      </c>
      <c r="F264" s="57">
        <v>30998.06</v>
      </c>
      <c r="G264" s="56">
        <v>0</v>
      </c>
      <c r="H264" s="57">
        <v>134682.07999999999</v>
      </c>
      <c r="I264" s="63">
        <v>165680.14000000001</v>
      </c>
    </row>
    <row r="265" spans="1:9" ht="21" customHeight="1" thickBot="1" x14ac:dyDescent="0.3">
      <c r="A265" s="131" t="s">
        <v>478</v>
      </c>
      <c r="B265" s="132"/>
      <c r="C265" s="132"/>
      <c r="D265" s="132"/>
      <c r="E265" s="132"/>
      <c r="F265" s="132"/>
      <c r="G265" s="132"/>
      <c r="H265" s="132"/>
      <c r="I265" s="133"/>
    </row>
    <row r="266" spans="1:9" ht="15.75" thickBot="1" x14ac:dyDescent="0.3">
      <c r="A266" s="61" t="s">
        <v>253</v>
      </c>
      <c r="B266" s="53">
        <v>46003</v>
      </c>
      <c r="C266" s="53">
        <v>46599</v>
      </c>
      <c r="D266" s="54">
        <v>0</v>
      </c>
      <c r="E266" s="54">
        <v>0</v>
      </c>
      <c r="F266" s="54">
        <v>0</v>
      </c>
      <c r="G266" s="54">
        <v>0</v>
      </c>
      <c r="H266" s="54">
        <v>60</v>
      </c>
      <c r="I266" s="70">
        <v>60</v>
      </c>
    </row>
    <row r="267" spans="1:9" ht="15.75" thickBot="1" x14ac:dyDescent="0.3">
      <c r="A267" s="59" t="s">
        <v>111</v>
      </c>
      <c r="B267" s="50">
        <v>46003</v>
      </c>
      <c r="C267" s="50">
        <v>46599</v>
      </c>
      <c r="D267" s="51">
        <v>0</v>
      </c>
      <c r="E267" s="51">
        <v>0</v>
      </c>
      <c r="F267" s="52">
        <v>5387.27</v>
      </c>
      <c r="G267" s="51">
        <v>0</v>
      </c>
      <c r="H267" s="52">
        <v>18114.490000000002</v>
      </c>
      <c r="I267" s="60">
        <v>23501.759999999998</v>
      </c>
    </row>
    <row r="268" spans="1:9" ht="15.75" thickBot="1" x14ac:dyDescent="0.3">
      <c r="A268" s="61" t="s">
        <v>568</v>
      </c>
      <c r="B268" s="53">
        <v>46003</v>
      </c>
      <c r="C268" s="53">
        <v>46599</v>
      </c>
      <c r="D268" s="54">
        <v>0</v>
      </c>
      <c r="E268" s="54">
        <v>0</v>
      </c>
      <c r="F268" s="55">
        <v>4113.45</v>
      </c>
      <c r="G268" s="54">
        <v>0</v>
      </c>
      <c r="H268" s="55">
        <v>14756.23</v>
      </c>
      <c r="I268" s="62">
        <v>18869.68</v>
      </c>
    </row>
    <row r="269" spans="1:9" ht="15.75" thickBot="1" x14ac:dyDescent="0.3">
      <c r="A269" s="59" t="s">
        <v>86</v>
      </c>
      <c r="B269" s="50">
        <v>46003</v>
      </c>
      <c r="C269" s="50">
        <v>46599</v>
      </c>
      <c r="D269" s="51">
        <v>0</v>
      </c>
      <c r="E269" s="51">
        <v>0</v>
      </c>
      <c r="F269" s="52">
        <v>1674.29</v>
      </c>
      <c r="G269" s="51">
        <v>0</v>
      </c>
      <c r="H269" s="52">
        <v>8325.7099999999991</v>
      </c>
      <c r="I269" s="60">
        <v>10000</v>
      </c>
    </row>
    <row r="270" spans="1:9" ht="15.75" thickBot="1" x14ac:dyDescent="0.3">
      <c r="A270" s="61" t="s">
        <v>110</v>
      </c>
      <c r="B270" s="53">
        <v>46003</v>
      </c>
      <c r="C270" s="53">
        <v>46599</v>
      </c>
      <c r="D270" s="54">
        <v>0</v>
      </c>
      <c r="E270" s="54">
        <v>0</v>
      </c>
      <c r="F270" s="54">
        <v>267.89</v>
      </c>
      <c r="G270" s="54">
        <v>0</v>
      </c>
      <c r="H270" s="55">
        <v>4532.1099999999997</v>
      </c>
      <c r="I270" s="62">
        <v>4800</v>
      </c>
    </row>
    <row r="271" spans="1:9" ht="15.75" thickBot="1" x14ac:dyDescent="0.3">
      <c r="A271" s="59" t="s">
        <v>117</v>
      </c>
      <c r="B271" s="50">
        <v>46003</v>
      </c>
      <c r="C271" s="50">
        <v>46599</v>
      </c>
      <c r="D271" s="51">
        <v>0</v>
      </c>
      <c r="E271" s="51">
        <v>0</v>
      </c>
      <c r="F271" s="51">
        <v>312.89</v>
      </c>
      <c r="G271" s="51">
        <v>0</v>
      </c>
      <c r="H271" s="52">
        <v>4687.1099999999997</v>
      </c>
      <c r="I271" s="60">
        <v>5000</v>
      </c>
    </row>
    <row r="272" spans="1:9" ht="15.75" thickBot="1" x14ac:dyDescent="0.3">
      <c r="A272" s="61" t="s">
        <v>347</v>
      </c>
      <c r="B272" s="53">
        <v>46003</v>
      </c>
      <c r="C272" s="53">
        <v>46599</v>
      </c>
      <c r="D272" s="54">
        <v>0</v>
      </c>
      <c r="E272" s="54">
        <v>0</v>
      </c>
      <c r="F272" s="54">
        <v>0</v>
      </c>
      <c r="G272" s="54">
        <v>0</v>
      </c>
      <c r="H272" s="54">
        <v>230.88</v>
      </c>
      <c r="I272" s="70">
        <v>230.88</v>
      </c>
    </row>
    <row r="273" spans="1:9" ht="15.75" thickBot="1" x14ac:dyDescent="0.3">
      <c r="A273" s="59" t="s">
        <v>570</v>
      </c>
      <c r="B273" s="50">
        <v>46003</v>
      </c>
      <c r="C273" s="50">
        <v>46599</v>
      </c>
      <c r="D273" s="51">
        <v>0</v>
      </c>
      <c r="E273" s="51">
        <v>0</v>
      </c>
      <c r="F273" s="51">
        <v>520.04999999999995</v>
      </c>
      <c r="G273" s="51">
        <v>0</v>
      </c>
      <c r="H273" s="52">
        <v>5282.72</v>
      </c>
      <c r="I273" s="60">
        <v>5802.77</v>
      </c>
    </row>
    <row r="274" spans="1:9" ht="15.75" thickBot="1" x14ac:dyDescent="0.3">
      <c r="A274" s="61" t="s">
        <v>64</v>
      </c>
      <c r="B274" s="53">
        <v>46003</v>
      </c>
      <c r="C274" s="53">
        <v>46599</v>
      </c>
      <c r="D274" s="54">
        <v>0</v>
      </c>
      <c r="E274" s="54">
        <v>0</v>
      </c>
      <c r="F274" s="54">
        <v>0</v>
      </c>
      <c r="G274" s="54">
        <v>0</v>
      </c>
      <c r="H274" s="54">
        <v>120</v>
      </c>
      <c r="I274" s="70">
        <v>120</v>
      </c>
    </row>
    <row r="275" spans="1:9" ht="15.75" thickBot="1" x14ac:dyDescent="0.3">
      <c r="A275" s="59" t="s">
        <v>112</v>
      </c>
      <c r="B275" s="50">
        <v>46003</v>
      </c>
      <c r="C275" s="50">
        <v>46599</v>
      </c>
      <c r="D275" s="51">
        <v>0</v>
      </c>
      <c r="E275" s="51">
        <v>0</v>
      </c>
      <c r="F275" s="52">
        <v>8167.99</v>
      </c>
      <c r="G275" s="51">
        <v>0</v>
      </c>
      <c r="H275" s="52">
        <v>25445.45</v>
      </c>
      <c r="I275" s="60">
        <v>33613.440000000002</v>
      </c>
    </row>
    <row r="276" spans="1:9" ht="15.75" thickBot="1" x14ac:dyDescent="0.3">
      <c r="A276" s="61" t="s">
        <v>344</v>
      </c>
      <c r="B276" s="53">
        <v>46003</v>
      </c>
      <c r="C276" s="53">
        <v>46599</v>
      </c>
      <c r="D276" s="54">
        <v>0</v>
      </c>
      <c r="E276" s="54">
        <v>0</v>
      </c>
      <c r="F276" s="54">
        <v>0</v>
      </c>
      <c r="G276" s="54">
        <v>0</v>
      </c>
      <c r="H276" s="55">
        <v>2242.75</v>
      </c>
      <c r="I276" s="62">
        <v>2242.75</v>
      </c>
    </row>
    <row r="277" spans="1:9" ht="15.75" thickBot="1" x14ac:dyDescent="0.3">
      <c r="A277" s="59" t="s">
        <v>569</v>
      </c>
      <c r="B277" s="50">
        <v>46003</v>
      </c>
      <c r="C277" s="50">
        <v>46599</v>
      </c>
      <c r="D277" s="51">
        <v>0</v>
      </c>
      <c r="E277" s="51">
        <v>0</v>
      </c>
      <c r="F277" s="51">
        <v>0</v>
      </c>
      <c r="G277" s="51">
        <v>0</v>
      </c>
      <c r="H277" s="52">
        <v>2883.6</v>
      </c>
      <c r="I277" s="60">
        <v>2883.6</v>
      </c>
    </row>
    <row r="278" spans="1:9" ht="15.75" thickBot="1" x14ac:dyDescent="0.3">
      <c r="A278" s="61" t="s">
        <v>571</v>
      </c>
      <c r="B278" s="53">
        <v>46003</v>
      </c>
      <c r="C278" s="53">
        <v>46599</v>
      </c>
      <c r="D278" s="54">
        <v>0</v>
      </c>
      <c r="E278" s="54">
        <v>0</v>
      </c>
      <c r="F278" s="54">
        <v>92.95</v>
      </c>
      <c r="G278" s="54">
        <v>0</v>
      </c>
      <c r="H278" s="55">
        <v>3761.67</v>
      </c>
      <c r="I278" s="62">
        <v>3854.62</v>
      </c>
    </row>
    <row r="279" spans="1:9" ht="15.75" thickBot="1" x14ac:dyDescent="0.3">
      <c r="A279" s="59" t="s">
        <v>113</v>
      </c>
      <c r="B279" s="50">
        <v>46003</v>
      </c>
      <c r="C279" s="50">
        <v>46599</v>
      </c>
      <c r="D279" s="51">
        <v>0</v>
      </c>
      <c r="E279" s="51">
        <v>0</v>
      </c>
      <c r="F279" s="51">
        <v>296.79000000000002</v>
      </c>
      <c r="G279" s="51">
        <v>0</v>
      </c>
      <c r="H279" s="52">
        <v>4631.6400000000003</v>
      </c>
      <c r="I279" s="60">
        <v>4928.43</v>
      </c>
    </row>
    <row r="280" spans="1:9" ht="15.75" thickBot="1" x14ac:dyDescent="0.3">
      <c r="A280" s="61" t="s">
        <v>345</v>
      </c>
      <c r="B280" s="53">
        <v>46003</v>
      </c>
      <c r="C280" s="53">
        <v>46599</v>
      </c>
      <c r="D280" s="54">
        <v>0</v>
      </c>
      <c r="E280" s="54">
        <v>0</v>
      </c>
      <c r="F280" s="55">
        <v>3344.22</v>
      </c>
      <c r="G280" s="54">
        <v>0</v>
      </c>
      <c r="H280" s="55">
        <v>12728.26</v>
      </c>
      <c r="I280" s="62">
        <v>16072.48</v>
      </c>
    </row>
    <row r="281" spans="1:9" ht="15.75" thickBot="1" x14ac:dyDescent="0.3">
      <c r="A281" s="59" t="s">
        <v>342</v>
      </c>
      <c r="B281" s="50">
        <v>46003</v>
      </c>
      <c r="C281" s="50">
        <v>46599</v>
      </c>
      <c r="D281" s="51">
        <v>0</v>
      </c>
      <c r="E281" s="51">
        <v>0</v>
      </c>
      <c r="F281" s="51">
        <v>0</v>
      </c>
      <c r="G281" s="51">
        <v>0</v>
      </c>
      <c r="H281" s="51">
        <v>78</v>
      </c>
      <c r="I281" s="69">
        <v>78</v>
      </c>
    </row>
    <row r="282" spans="1:9" ht="15.75" thickBot="1" x14ac:dyDescent="0.3">
      <c r="A282" s="61" t="s">
        <v>114</v>
      </c>
      <c r="B282" s="53">
        <v>46003</v>
      </c>
      <c r="C282" s="53">
        <v>46599</v>
      </c>
      <c r="D282" s="54">
        <v>0</v>
      </c>
      <c r="E282" s="54">
        <v>0</v>
      </c>
      <c r="F282" s="55">
        <v>2581.79</v>
      </c>
      <c r="G282" s="54">
        <v>0</v>
      </c>
      <c r="H282" s="55">
        <v>10718.21</v>
      </c>
      <c r="I282" s="62">
        <v>13300</v>
      </c>
    </row>
    <row r="283" spans="1:9" ht="15.75" thickBot="1" x14ac:dyDescent="0.3">
      <c r="A283" s="113" t="s">
        <v>245</v>
      </c>
      <c r="B283" s="114"/>
      <c r="C283" s="115"/>
      <c r="D283" s="56">
        <v>0</v>
      </c>
      <c r="E283" s="56">
        <v>0</v>
      </c>
      <c r="F283" s="57">
        <v>26759.58</v>
      </c>
      <c r="G283" s="56">
        <v>0</v>
      </c>
      <c r="H283" s="57">
        <v>118598.83</v>
      </c>
      <c r="I283" s="63">
        <v>145358.41</v>
      </c>
    </row>
    <row r="284" spans="1:9" x14ac:dyDescent="0.25">
      <c r="A284" s="119" t="s">
        <v>246</v>
      </c>
      <c r="B284" s="120"/>
      <c r="C284" s="121"/>
      <c r="D284" s="64">
        <v>0</v>
      </c>
      <c r="E284" s="64">
        <v>0</v>
      </c>
      <c r="F284" s="65">
        <v>318192.83</v>
      </c>
      <c r="G284" s="64">
        <v>0</v>
      </c>
      <c r="H284" s="65">
        <v>1506159.58</v>
      </c>
      <c r="I284" s="66">
        <v>1824352.41</v>
      </c>
    </row>
  </sheetData>
  <mergeCells count="33">
    <mergeCell ref="A265:I265"/>
    <mergeCell ref="A283:C283"/>
    <mergeCell ref="A284:C284"/>
    <mergeCell ref="A205:I205"/>
    <mergeCell ref="A225:C225"/>
    <mergeCell ref="A226:I226"/>
    <mergeCell ref="A244:C244"/>
    <mergeCell ref="A245:I245"/>
    <mergeCell ref="A264:C264"/>
    <mergeCell ref="A204:C204"/>
    <mergeCell ref="A52:I52"/>
    <mergeCell ref="A77:C77"/>
    <mergeCell ref="A78:I78"/>
    <mergeCell ref="A102:C102"/>
    <mergeCell ref="A103:I103"/>
    <mergeCell ref="A127:C127"/>
    <mergeCell ref="A128:I128"/>
    <mergeCell ref="A153:C153"/>
    <mergeCell ref="A154:I154"/>
    <mergeCell ref="A178:C178"/>
    <mergeCell ref="A179:I179"/>
    <mergeCell ref="H3:H4"/>
    <mergeCell ref="I3:I4"/>
    <mergeCell ref="A5:I5"/>
    <mergeCell ref="A28:C28"/>
    <mergeCell ref="A29:I29"/>
    <mergeCell ref="F3:F4"/>
    <mergeCell ref="G3:G4"/>
    <mergeCell ref="A51:C51"/>
    <mergeCell ref="A3:A4"/>
    <mergeCell ref="B3:B4"/>
    <mergeCell ref="D3:D4"/>
    <mergeCell ref="E3:E4"/>
  </mergeCells>
  <pageMargins left="0.511811024" right="0.511811024" top="0.78740157499999996" bottom="0.78740157499999996" header="0.31496062000000002" footer="0.31496062000000002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24</vt:i4>
      </vt:variant>
      <vt:variant>
        <vt:lpstr>Intervalos Nomeados</vt:lpstr>
      </vt:variant>
      <vt:variant>
        <vt:i4>4</vt:i4>
      </vt:variant>
    </vt:vector>
  </HeadingPairs>
  <TitlesOfParts>
    <vt:vector size="28" baseType="lpstr">
      <vt:lpstr>CONTRATOS</vt:lpstr>
      <vt:lpstr>PESSOAL ENVOLVIDO</vt:lpstr>
      <vt:lpstr>CONTRATOS EXPIRADOS</vt:lpstr>
      <vt:lpstr>32034 N</vt:lpstr>
      <vt:lpstr>31900 N</vt:lpstr>
      <vt:lpstr>31886 N</vt:lpstr>
      <vt:lpstr>31958 N</vt:lpstr>
      <vt:lpstr>31859 N</vt:lpstr>
      <vt:lpstr>31658 N</vt:lpstr>
      <vt:lpstr>31660 N</vt:lpstr>
      <vt:lpstr>31605 N</vt:lpstr>
      <vt:lpstr>31125 N</vt:lpstr>
      <vt:lpstr>31169 N</vt:lpstr>
      <vt:lpstr>31154 N</vt:lpstr>
      <vt:lpstr>29606 N</vt:lpstr>
      <vt:lpstr>31086 N</vt:lpstr>
      <vt:lpstr>29818 N</vt:lpstr>
      <vt:lpstr>29964 N</vt:lpstr>
      <vt:lpstr>29883 N</vt:lpstr>
      <vt:lpstr>29801 N</vt:lpstr>
      <vt:lpstr>29767 N</vt:lpstr>
      <vt:lpstr>30666 N</vt:lpstr>
      <vt:lpstr>28246 N</vt:lpstr>
      <vt:lpstr>29237 N</vt:lpstr>
      <vt:lpstr>'PESSOAL ENVOLVIDO'!Area_de_impressao</vt:lpstr>
      <vt:lpstr>CONTRATOS!Titulos_de_impressao</vt:lpstr>
      <vt:lpstr>'CONTRATOS EXPIRADOS'!Titulos_de_impressao</vt:lpstr>
      <vt:lpstr>'PESSOAL ENVOLVIDO'!Titulos_de_impressao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 Lisboa Souza da Silva</dc:creator>
  <cp:lastModifiedBy>Flávio Silva</cp:lastModifiedBy>
  <cp:lastPrinted>2026-01-07T19:44:10Z</cp:lastPrinted>
  <dcterms:created xsi:type="dcterms:W3CDTF">2020-02-04T19:23:57Z</dcterms:created>
  <dcterms:modified xsi:type="dcterms:W3CDTF">2026-02-13T17:56:21Z</dcterms:modified>
</cp:coreProperties>
</file>