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5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'Plan1'!$A$1:$H$253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9" authorId="0">
      <text>
        <r>
          <rPr>
            <b/>
            <sz val="8"/>
            <color indexed="8"/>
            <rFont val="Tahoma"/>
            <family val="2"/>
          </rPr>
          <t xml:space="preserve">ligiaventureli:
</t>
        </r>
        <r>
          <rPr>
            <sz val="8"/>
            <color indexed="8"/>
            <rFont val="Tahoma"/>
            <family val="2"/>
          </rPr>
          <t>Técnicos Administrativos somente poderão receber bolsas se possuir conhecimento e função científica  e colaborarem para a execução do produto objeto do projeto</t>
        </r>
      </text>
    </comment>
    <comment ref="F52" authorId="0">
      <text>
        <r>
          <rPr>
            <b/>
            <sz val="9"/>
            <color indexed="8"/>
            <rFont val="Tahoma"/>
            <family val="2"/>
          </rPr>
          <t xml:space="preserve">ligiaventureli:
</t>
        </r>
        <r>
          <rPr>
            <sz val="9"/>
            <color indexed="8"/>
            <rFont val="Tahoma"/>
            <family val="2"/>
          </rPr>
          <t>Para Autônomos no máximo 3 pagtos</t>
        </r>
      </text>
    </comment>
    <comment ref="A111" authorId="0">
      <text>
        <r>
          <rPr>
            <b/>
            <sz val="9"/>
            <color indexed="8"/>
            <rFont val="Tahoma"/>
            <family val="2"/>
          </rPr>
          <t xml:space="preserve">ligiaventureli:
</t>
        </r>
        <r>
          <rPr>
            <sz val="9"/>
            <color indexed="8"/>
            <rFont val="Tahoma"/>
            <family val="2"/>
          </rPr>
          <t>Valor Fapemig para referência: pesquisador em capitais: R$ 273,00, cidades outros estados R$ 210,00</t>
        </r>
      </text>
    </comment>
    <comment ref="A140" authorId="0">
      <text>
        <r>
          <rPr>
            <b/>
            <sz val="9"/>
            <color indexed="8"/>
            <rFont val="Tahoma"/>
            <family val="2"/>
          </rPr>
          <t xml:space="preserve">ligiaventureli:
</t>
        </r>
        <r>
          <rPr>
            <sz val="9"/>
            <color indexed="8"/>
            <rFont val="Tahoma"/>
            <family val="2"/>
          </rPr>
          <t xml:space="preserve">Se tais taxas não forem permitidas pelo financiador, preencher como não se aplica
</t>
        </r>
      </text>
    </comment>
    <comment ref="B140" authorId="0">
      <text>
        <r>
          <rPr>
            <b/>
            <sz val="9"/>
            <color indexed="8"/>
            <rFont val="Tahoma"/>
            <family val="2"/>
          </rPr>
          <t xml:space="preserve">ligiaventureli:
</t>
        </r>
        <r>
          <rPr>
            <sz val="9"/>
            <color indexed="8"/>
            <rFont val="Tahoma"/>
            <family val="2"/>
          </rPr>
          <t xml:space="preserve">somente preencher se for cabível no projeto e financiador autorizar tal pagamento
</t>
        </r>
      </text>
    </comment>
    <comment ref="D169" authorId="0">
      <text>
        <r>
          <rPr>
            <b/>
            <sz val="9"/>
            <color indexed="8"/>
            <rFont val="Tahoma"/>
            <family val="2"/>
          </rPr>
          <t xml:space="preserve">ligiaventureli:
</t>
        </r>
        <r>
          <rPr>
            <sz val="9"/>
            <color indexed="8"/>
            <rFont val="Tahoma"/>
            <family val="2"/>
          </rPr>
          <t>solicitar valor para seu analista de propostas</t>
        </r>
      </text>
    </comment>
    <comment ref="A173" authorId="0">
      <text>
        <r>
          <rPr>
            <b/>
            <sz val="9"/>
            <color indexed="8"/>
            <rFont val="Tahoma"/>
            <family val="2"/>
          </rPr>
          <t xml:space="preserve">ligiaventureli:
</t>
        </r>
        <r>
          <rPr>
            <sz val="9"/>
            <color indexed="8"/>
            <rFont val="Tahoma"/>
            <family val="2"/>
          </rPr>
          <t>O objetivo do item  “II – ORIGEM DOS RECURSOS” é deixar claro, a origem, valor e prazo de execução, sendo imprescindível a execução dentro da vigência proposta pelo órgão concedente, quando a origem for um temo de cooperação ou convênio</t>
        </r>
      </text>
    </comment>
  </commentList>
</comments>
</file>

<file path=xl/sharedStrings.xml><?xml version="1.0" encoding="utf-8"?>
<sst xmlns="http://schemas.openxmlformats.org/spreadsheetml/2006/main" count="207" uniqueCount="149">
  <si>
    <t>RUBRICAS</t>
  </si>
  <si>
    <t>VALOR</t>
  </si>
  <si>
    <t>PASSAGEM</t>
  </si>
  <si>
    <t>DIÁRIA</t>
  </si>
  <si>
    <t>PESSOA JURÍDICA</t>
  </si>
  <si>
    <t>TOTAL</t>
  </si>
  <si>
    <t>Nome</t>
  </si>
  <si>
    <t>Vinculação</t>
  </si>
  <si>
    <t>Matrícula</t>
  </si>
  <si>
    <t>Qte</t>
  </si>
  <si>
    <t>Total geral</t>
  </si>
  <si>
    <t>UFMG</t>
  </si>
  <si>
    <t>CLT</t>
  </si>
  <si>
    <t>Trecho</t>
  </si>
  <si>
    <t>Preço Médio</t>
  </si>
  <si>
    <t>BH-Brasília-BH</t>
  </si>
  <si>
    <t>3</t>
  </si>
  <si>
    <t>Sub-total (Passagem)</t>
  </si>
  <si>
    <t>Valor</t>
  </si>
  <si>
    <t>Quantidade</t>
  </si>
  <si>
    <t>Serviço</t>
  </si>
  <si>
    <t>Sub-total (Pessoa Jurídica)</t>
  </si>
  <si>
    <t>Atividade no Projeto</t>
  </si>
  <si>
    <t>Permanência no Projeto em meses</t>
  </si>
  <si>
    <t>Sub-total Bolsas</t>
  </si>
  <si>
    <t>Sub-total pessoal especializado</t>
  </si>
  <si>
    <t>Coordenador</t>
  </si>
  <si>
    <t>000000</t>
  </si>
  <si>
    <t>DESCRIÇÃO</t>
  </si>
  <si>
    <t>QUANTIDADE</t>
  </si>
  <si>
    <t>VALOR TOTAL</t>
  </si>
  <si>
    <t>Sub-total estagiários</t>
  </si>
  <si>
    <t>Sub-total (material)</t>
  </si>
  <si>
    <t>A contratar - Graduado em Administração de Empresas</t>
  </si>
  <si>
    <t>Administrador</t>
  </si>
  <si>
    <t xml:space="preserve">VALOR </t>
  </si>
  <si>
    <t>Correio</t>
  </si>
  <si>
    <t>MATERIAL DE CONSUMO</t>
  </si>
  <si>
    <t>Computador xyz</t>
  </si>
  <si>
    <t>Microscópio xyz</t>
  </si>
  <si>
    <t>MATERIAL PERMANENTE/EQUIPAMENTO</t>
  </si>
  <si>
    <t>Remuneração mensal com encargos</t>
  </si>
  <si>
    <t>AUTÔNOMO</t>
  </si>
  <si>
    <t>Docente UFMG</t>
  </si>
  <si>
    <t>A contratar - especialista em informática</t>
  </si>
  <si>
    <t xml:space="preserve">Total </t>
  </si>
  <si>
    <t>A Contratar, Cursando a partir do 3 º período de Administração</t>
  </si>
  <si>
    <t>Xerox</t>
  </si>
  <si>
    <t>Motivo</t>
  </si>
  <si>
    <t>Sub-total (Diárias)</t>
  </si>
  <si>
    <t>Remuneração mensal (com encargos)</t>
  </si>
  <si>
    <t>Atividade Relacionada no Projeto</t>
  </si>
  <si>
    <t>Produção do relatório x</t>
  </si>
  <si>
    <t>Coleta de informações para o relatório x</t>
  </si>
  <si>
    <t>PROCESSO:</t>
  </si>
  <si>
    <t xml:space="preserve">Remuneração mensal </t>
  </si>
  <si>
    <t>Fulano da Silva (BOLSA DE EXTENSAO)</t>
  </si>
  <si>
    <t>Sicrano (BOLSA DE PESQUISA)</t>
  </si>
  <si>
    <t>TOTAL DO CONTRATO</t>
  </si>
  <si>
    <t>ANEXO I</t>
  </si>
  <si>
    <t>Coordenador do Projeto</t>
  </si>
  <si>
    <t>Visita em campo</t>
  </si>
  <si>
    <t>Papel 44</t>
  </si>
  <si>
    <t>Trabalho em campo - Campinas</t>
  </si>
  <si>
    <t>Consultoria em xxxxxx</t>
  </si>
  <si>
    <t>Para execução do presente projeto estão destinados os recursos especificados no quadro abaixo:</t>
  </si>
  <si>
    <t>Pagar bolsas aos estudantes abaixo enumerados, conforme legislação pertinente:</t>
  </si>
  <si>
    <t>PESSOA FÍSICA - Estágio e Bolsa a estudantes de Graduação ou Pós-Graduação</t>
  </si>
  <si>
    <t>PESSOA FÍSICA - Pessoal Especializado (CLT e autônomo)</t>
  </si>
  <si>
    <t xml:space="preserve">PESSOA FÍSICA - Bolsas </t>
  </si>
  <si>
    <t>Órgão Concedente:</t>
  </si>
  <si>
    <t>Identificação do Instrumento:</t>
  </si>
  <si>
    <t>Objeto:</t>
  </si>
  <si>
    <t>Valor:</t>
  </si>
  <si>
    <t xml:space="preserve">Nota de Crédito nº </t>
  </si>
  <si>
    <t>Período de execução:</t>
  </si>
  <si>
    <t xml:space="preserve">Prestação de Contas até: </t>
  </si>
  <si>
    <t>1.2 SÍNTESE DOS VALORES DO PROJETO</t>
  </si>
  <si>
    <t>2 – ORIGEM DOS RECURSOS</t>
  </si>
  <si>
    <t>3 - FORMAS E CONDIÇÕES PARA A REALIZAÇÃO DOS PAGAMENTOS</t>
  </si>
  <si>
    <t>I - expedir as Ordens de Serviço necessárias à execução das atividades previstas no Projeto a que se refere o caput da Cláusula Primeira;</t>
  </si>
  <si>
    <t>II - disponibilizar os recursos para a execução do Projeto, em conformidade com as Ordens de Serviço de que trata o inciso anterior"</t>
  </si>
  <si>
    <t>3.1 - REPASSE À FUNDAÇÃO DOS VALORES DO PROJETO</t>
  </si>
  <si>
    <t>3.1.1 CRONOGRAMA DE EXECUÇÃO</t>
  </si>
  <si>
    <t>A previsão de emissão de Ordens de Serviços para este projeto é a que segue:</t>
  </si>
  <si>
    <t>Sequencial</t>
  </si>
  <si>
    <t>1ª Ordem de Serviço</t>
  </si>
  <si>
    <t>2ª Ordem de Serviço</t>
  </si>
  <si>
    <t>3ª Ordem de Serviço</t>
  </si>
  <si>
    <t>Data Prevista</t>
  </si>
  <si>
    <t>3.2 - REPASSE REFERENTE A REMUNERAÇÃO DA FUNDAÇÃO</t>
  </si>
  <si>
    <t>Parágrafo Terceiro - O Relatório visa a comprovar a efetiva prestação dos serviços de acordo com o estabelecido no presente contrato e deverá ser encaminhado à Contratante, para a devida análise e aprovação, previamente à emissão da Nota Fiscal/Fatura.</t>
  </si>
  <si>
    <t>Parágrafo Quarto – Na hipótese de não estar a Nota Fiscal/Fatura em conformidade com o Relatório de Serviços, será procedida a sua devolução à Contratada para as devidas correções, contando o prazo para pagamento a partir de sua reapresentação.</t>
  </si>
  <si>
    <t>Discente UFMG (pós-graduando)</t>
  </si>
  <si>
    <t>Discente UFMG (graduando)</t>
  </si>
  <si>
    <t>Compra de passagens:</t>
  </si>
  <si>
    <t>Aquisição do Material Permante/Equipamento:</t>
  </si>
  <si>
    <t>Aquisição do Material de Consumo:</t>
  </si>
  <si>
    <t>Pagamento de diárias:</t>
  </si>
  <si>
    <t>Contratação de Serviços de Terceiros Pessoa Jurídica:</t>
  </si>
  <si>
    <t>Síntese dos valores por rubricas:</t>
  </si>
  <si>
    <t>Valores a serem repassados  referentes ao projeto em conformidade com as ordens de serviços</t>
  </si>
  <si>
    <t>Unidade</t>
  </si>
  <si>
    <t>Departamento</t>
  </si>
  <si>
    <t>Total</t>
  </si>
  <si>
    <t>4. DEMAIS CONDIÇÕES CELEBRADAS</t>
  </si>
  <si>
    <t>Contratar pessoal especializado:</t>
  </si>
  <si>
    <t>4.1. A contratada aceitará eventuais alterações em itens de mesma natureza no documento 1 - Formas e Condições, desde que não modifiquem o objeto;</t>
  </si>
  <si>
    <t>4.2. Eventuais alterações para inclusão de item não previsto originalmente ou remanejamento de valores entre itens de natureza diferente, somente poderão ser aceitas pela Fundação, se o coordenador do projeto comprovar que comunicou tal alteração ao financiador. Neste caso, o coordenador também deverá refazer o Item 1 - Formas e Condições, justificar as alterações e apresentar à Fundação;</t>
  </si>
  <si>
    <t>4.3. A fundação observará a legislação previdenciária e trabalhista, bem como, realizará provisionamentos trabalhistas, quando cabível, implantando todos os controles demandados pela boa gestão dos recursos humanos;</t>
  </si>
  <si>
    <t>4.5. Ainda no caso de bolsas, deverá a fundação enviar à PRORH, durante a execução do projeto, listagem contendo nome de todos os servidores docentes e técnico-administrativos envolvidos no projeto, respectiva carga horária e valores pagos;</t>
  </si>
  <si>
    <t>4.6. A fundação deverá, ainda, disponibilizar os relatórios demandados pela coordenação do projeto;</t>
  </si>
  <si>
    <t>4.7. O coordenador ficará responsável pela elaboração de planilha anual determinada pelo Tribunal de Contas da União, que compõe a Prestação de Contas anual da UFMG. A planilha deve conger todos os contratos vigentes na Unidade Gestora contratante e ainda todo o pessoal (servidor ativo) envolvidos nos projetos, com especificação dos nomes, inscrição SIAPE, carga horária dedicada ao projeto e valores pagos no exercício. A plailha mencionada deve integrar as demais informações referentes ao contratos celebrados pela Unidade e deve ser enviada ao Departamento de Contabilidade e Finanças/PROPLAN, na primeira quinzena de todos os anos subsequentes ao que o instrumento esteve vigente;</t>
  </si>
  <si>
    <t>4.8. As partes se compromentem a cumpir todas as demais obrigações previstas no contrato, ao qual se refere o Projeto mencionado.</t>
  </si>
  <si>
    <t>Prof xxxxxxxxxxxxx</t>
  </si>
  <si>
    <t>Presidente</t>
  </si>
  <si>
    <t>xxxxxxxxxxx</t>
  </si>
  <si>
    <t>1. FORMAS E CONDIÇÕES</t>
  </si>
  <si>
    <t>4ª Ordem de Serviço</t>
  </si>
  <si>
    <t>5ª Ordem de Serviço</t>
  </si>
  <si>
    <t>6ª Ordem de Serviço</t>
  </si>
  <si>
    <t>7ª Ordem de Serviço</t>
  </si>
  <si>
    <t>8ª Ordem de Serviço</t>
  </si>
  <si>
    <t>9ª Ordem de Serviço</t>
  </si>
  <si>
    <t>10ª Ordem de Serviço</t>
  </si>
  <si>
    <t>11ª Ordem de Serviço</t>
  </si>
  <si>
    <t>12ª Ordem de Serviço</t>
  </si>
  <si>
    <t>confirmar valor com o analista</t>
  </si>
  <si>
    <t>Gestão Administrativo-Financeira Fundep</t>
  </si>
  <si>
    <t>Obs: Valores a serem recolhidos através de GRU duarante à execução do contrato</t>
  </si>
  <si>
    <t>Total do projeto menos a remuneração da Fundação</t>
  </si>
  <si>
    <t>Belo Horizonte, xx de xxxxxxx de xxxx</t>
  </si>
  <si>
    <t>Prof XXXXXXXXXXXXX</t>
  </si>
  <si>
    <t>Fundação XXXXXXXXXXXXXXXXXX</t>
  </si>
  <si>
    <t xml:space="preserve">“: ”
“Recursos do Orçamento Geral da UFMG no valor de R$..................., cuja prestação de contas para a UFMG se dará em conformidade com o estabelecido no contrato celebrado, como também no Relatório Anual de Gestão da UFMG junto ao TCU. ”
</t>
  </si>
  <si>
    <t>(    ) Recursos provenientes do Órgão especificado no quadro abaixo, em conformidade com a legislação pertinente, cuja Prestação de Contas ao Concedente se dará conforme previsto no instrumento celebrado e demais documentos que se fizerem necessários, como também no Relatório Anual de Gestão da UFMG junto ao TCU:</t>
  </si>
  <si>
    <r>
      <rPr>
        <b/>
        <u val="single"/>
        <sz val="12"/>
        <color indexed="8"/>
        <rFont val="Arial"/>
        <family val="2"/>
      </rPr>
      <t xml:space="preserve">PROJETO: </t>
    </r>
    <r>
      <rPr>
        <b/>
        <u val="single"/>
        <sz val="12"/>
        <color indexed="10"/>
        <rFont val="Arial"/>
        <family val="2"/>
      </rPr>
      <t>xxxxxxxxxxxxx</t>
    </r>
  </si>
  <si>
    <r>
      <rPr>
        <b/>
        <sz val="11"/>
        <color indexed="8"/>
        <rFont val="Arial"/>
        <family val="2"/>
      </rPr>
      <t xml:space="preserve">1.1 Para apoio ao presente projeto a </t>
    </r>
    <r>
      <rPr>
        <b/>
        <sz val="11"/>
        <color indexed="10"/>
        <rFont val="Arial"/>
        <family val="2"/>
      </rPr>
      <t xml:space="preserve">Fundação XXX </t>
    </r>
    <r>
      <rPr>
        <b/>
        <sz val="11"/>
        <color indexed="8"/>
        <rFont val="Arial"/>
        <family val="2"/>
      </rPr>
      <t>realizará as seguintes ações, sendo que o detalhamento da despesas constantes deste documento, está em conformidade com o plano de trabalho aprovado pelo financiador.</t>
    </r>
  </si>
  <si>
    <t>Pagar bolsas aos servidores abaixo enumerados,  nos termos das leis: 8.958/94, 10.973/04, decreto 7423/10 e Resolução UFMG 01/2020:</t>
  </si>
  <si>
    <t>(     ) Recursos do Orçamento Geral da UFMG no valor de R$..................., cuja prestação de contas para a UFMG se dará em conformidade com o estabelecido no contrato celebrado, como também no Relatório Anual de Gestão da UFMG junto ao TCU.</t>
  </si>
  <si>
    <r>
      <rPr>
        <sz val="11"/>
        <color indexed="8"/>
        <rFont val="Arial"/>
        <family val="2"/>
      </rPr>
      <t xml:space="preserve">Os pagamentos à Fundação de Apoio para execução do Projeto serão realizados em conformidade com a </t>
    </r>
    <r>
      <rPr>
        <b/>
        <sz val="11"/>
        <color indexed="10"/>
        <rFont val="Arial"/>
        <family val="2"/>
      </rPr>
      <t>Cláusula Segunda da Minuta Contratual</t>
    </r>
    <r>
      <rPr>
        <sz val="11"/>
        <color indexed="8"/>
        <rFont val="Arial"/>
        <family val="2"/>
      </rPr>
      <t>, que estabelece:</t>
    </r>
  </si>
  <si>
    <t>As partes ficam cientes de que o valor das Ordens de Serviços não incluirá o valor da remuneração da fundação de apoio, esta será feita de acordo com a cláusula quarta do contrato e explicitada neste documento sob o item 3.2.</t>
  </si>
  <si>
    <r>
      <rPr>
        <sz val="11"/>
        <color indexed="8"/>
        <rFont val="Arial"/>
        <family val="2"/>
      </rPr>
      <t xml:space="preserve">Os pagametnos à Fundação de Apoio do preço contratado serão realizados em conformidade com a </t>
    </r>
    <r>
      <rPr>
        <sz val="11"/>
        <color indexed="10"/>
        <rFont val="Arial"/>
        <family val="2"/>
      </rPr>
      <t>Cláusula Quarta da Minuta Contratual:</t>
    </r>
  </si>
  <si>
    <r>
      <rPr>
        <i/>
        <sz val="10"/>
        <color indexed="8"/>
        <rFont val="Arial"/>
        <family val="2"/>
      </rPr>
      <t xml:space="preserve">A contratante em retribuição aos serviços prestados, pagará à Contratada a quantia de </t>
    </r>
    <r>
      <rPr>
        <i/>
        <sz val="10"/>
        <color indexed="10"/>
        <rFont val="Arial"/>
        <family val="2"/>
      </rPr>
      <t xml:space="preserve">R$ xxxxxxxxx,xx (xxxxxxxxx) </t>
    </r>
    <r>
      <rPr>
        <i/>
        <sz val="10"/>
        <color indexed="8"/>
        <rFont val="Arial"/>
        <family val="2"/>
      </rPr>
      <t>condicionado à efetiva prestação de serviços.</t>
    </r>
  </si>
  <si>
    <r>
      <rPr>
        <i/>
        <sz val="10"/>
        <color indexed="8"/>
        <rFont val="Arial"/>
        <family val="2"/>
      </rPr>
      <t xml:space="preserve">Parágrafo Segundo - O pagametno será efetuado no prazo de </t>
    </r>
    <r>
      <rPr>
        <i/>
        <sz val="10"/>
        <color indexed="10"/>
        <rFont val="Arial"/>
        <family val="2"/>
      </rPr>
      <t>30 (quinze)</t>
    </r>
    <r>
      <rPr>
        <i/>
        <sz val="10"/>
        <color indexed="8"/>
        <rFont val="Arial"/>
        <family val="2"/>
      </rPr>
      <t xml:space="preserve"> dias, a contar da apresentação da Nota Fiscal/Fatura ao servidor/setor competente da contratante, </t>
    </r>
    <r>
      <rPr>
        <b/>
        <i/>
        <sz val="10"/>
        <color indexed="8"/>
        <rFont val="Arial"/>
        <family val="2"/>
      </rPr>
      <t xml:space="preserve">que atestará a sua conformidade com o Relatório de Serviços a que se refere o parágrafo seguinte. </t>
    </r>
  </si>
  <si>
    <t>4.4. No caso de bolsas a servidores docentes e técnico-administrativos, a fundação zelará por realizá-los nos termos do art 4º da lei 8958/94, mediante autorização expressa do chefe imediato do servidor docente ou técnico administrativo, conforme previsto no Decreto 7423/10 e na Resolução do Conselho Universitário da UFMG de nº 01/2020, observando os limites ds legislações pertinentes;</t>
  </si>
  <si>
    <t xml:space="preserve">"Parágrafo Quarto: São obrigações da Contrante: </t>
  </si>
  <si>
    <t>RESOLUÇÃO 13/2022</t>
  </si>
  <si>
    <t>Taxas da Resolução UFMG 13/2022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</si>
</sst>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&quot;\ #,##0.00"/>
    <numFmt numFmtId="167" formatCode="#,##0.000000"/>
    <numFmt numFmtId="168" formatCode="[$-416]mmmm\-yy;@"/>
    <numFmt numFmtId="169" formatCode="&quot;R$ &quot;#,##0.00"/>
    <numFmt numFmtId="170" formatCode="_(&quot;R$ &quot;* #,##0.00_);_(&quot;R$ &quot;* \(#,##0.00\);_(&quot;R$ &quot;* \-??_);_(@_)"/>
    <numFmt numFmtId="171" formatCode="_(* #,##0.00_);_(* \(#,##0.00\);_(* \-??_);_(@_)"/>
    <numFmt numFmtId="172" formatCode="_-* #,##0.00_-;\-* #,##0.00_-;_-* \-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i/>
      <sz val="11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84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4" fontId="4" fillId="0" borderId="0" xfId="61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0" xfId="45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49" fontId="9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169" fontId="3" fillId="0" borderId="0" xfId="0" applyNumberFormat="1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169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vertical="top" wrapText="1"/>
      <protection locked="0"/>
    </xf>
    <xf numFmtId="0" fontId="17" fillId="0" borderId="0" xfId="0" applyFont="1" applyFill="1" applyAlignment="1" applyProtection="1">
      <alignment horizontal="left" vertical="top" wrapText="1"/>
      <protection locked="0"/>
    </xf>
    <xf numFmtId="49" fontId="17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vertical="top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0" fontId="9" fillId="33" borderId="11" xfId="0" applyFont="1" applyFill="1" applyBorder="1" applyAlignment="1" applyProtection="1">
      <alignment horizontal="center" vertical="top" wrapText="1"/>
      <protection locked="0"/>
    </xf>
    <xf numFmtId="0" fontId="9" fillId="33" borderId="12" xfId="0" applyFont="1" applyFill="1" applyBorder="1" applyAlignment="1" applyProtection="1">
      <alignment horizontal="center" vertical="top" wrapText="1"/>
      <protection locked="0"/>
    </xf>
    <xf numFmtId="49" fontId="9" fillId="33" borderId="12" xfId="0" applyNumberFormat="1" applyFont="1" applyFill="1" applyBorder="1" applyAlignment="1" applyProtection="1">
      <alignment horizontal="center" vertical="top" wrapText="1"/>
      <protection locked="0"/>
    </xf>
    <xf numFmtId="169" fontId="9" fillId="33" borderId="12" xfId="0" applyNumberFormat="1" applyFont="1" applyFill="1" applyBorder="1" applyAlignment="1" applyProtection="1">
      <alignment horizontal="center" vertical="top" wrapText="1"/>
      <protection locked="0"/>
    </xf>
    <xf numFmtId="169" fontId="9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25" fillId="33" borderId="14" xfId="0" applyFont="1" applyFill="1" applyBorder="1" applyAlignment="1" applyProtection="1">
      <alignment horizontal="left" vertical="top" wrapText="1"/>
      <protection locked="0"/>
    </xf>
    <xf numFmtId="0" fontId="25" fillId="33" borderId="10" xfId="0" applyFont="1" applyFill="1" applyBorder="1" applyAlignment="1" applyProtection="1">
      <alignment horizontal="left" vertical="top" wrapText="1"/>
      <protection locked="0"/>
    </xf>
    <xf numFmtId="49" fontId="25" fillId="33" borderId="10" xfId="0" applyNumberFormat="1" applyFont="1" applyFill="1" applyBorder="1" applyAlignment="1" applyProtection="1">
      <alignment horizontal="left" vertical="top" wrapText="1"/>
      <protection locked="0"/>
    </xf>
    <xf numFmtId="164" fontId="25" fillId="33" borderId="10" xfId="45" applyFont="1" applyFill="1" applyBorder="1" applyAlignment="1" applyProtection="1">
      <alignment horizontal="left" vertical="top" wrapText="1"/>
      <protection locked="0"/>
    </xf>
    <xf numFmtId="0" fontId="25" fillId="33" borderId="10" xfId="0" applyFont="1" applyFill="1" applyBorder="1" applyAlignment="1" applyProtection="1">
      <alignment horizontal="center" vertical="top" wrapText="1"/>
      <protection locked="0"/>
    </xf>
    <xf numFmtId="164" fontId="25" fillId="33" borderId="15" xfId="45" applyFont="1" applyFill="1" applyBorder="1" applyAlignment="1" applyProtection="1">
      <alignment horizontal="left" vertical="top" wrapText="1"/>
      <protection hidden="1"/>
    </xf>
    <xf numFmtId="0" fontId="5" fillId="33" borderId="16" xfId="0" applyFont="1" applyFill="1" applyBorder="1" applyAlignment="1" applyProtection="1">
      <alignment horizontal="left" vertical="top" wrapText="1"/>
      <protection locked="0"/>
    </xf>
    <xf numFmtId="0" fontId="26" fillId="33" borderId="17" xfId="0" applyFont="1" applyFill="1" applyBorder="1" applyAlignment="1" applyProtection="1">
      <alignment horizontal="left" vertical="top" wrapText="1"/>
      <protection locked="0"/>
    </xf>
    <xf numFmtId="49" fontId="26" fillId="33" borderId="17" xfId="0" applyNumberFormat="1" applyFont="1" applyFill="1" applyBorder="1" applyAlignment="1" applyProtection="1">
      <alignment horizontal="left" vertical="top" wrapText="1"/>
      <protection locked="0"/>
    </xf>
    <xf numFmtId="164" fontId="25" fillId="33" borderId="17" xfId="45" applyFont="1" applyFill="1" applyBorder="1" applyAlignment="1" applyProtection="1">
      <alignment horizontal="left" vertical="top" wrapText="1"/>
      <protection locked="0"/>
    </xf>
    <xf numFmtId="4" fontId="26" fillId="33" borderId="17" xfId="0" applyNumberFormat="1" applyFont="1" applyFill="1" applyBorder="1" applyAlignment="1" applyProtection="1">
      <alignment horizontal="center" vertical="top" wrapText="1"/>
      <protection locked="0"/>
    </xf>
    <xf numFmtId="164" fontId="26" fillId="33" borderId="18" xfId="45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4" fontId="3" fillId="0" borderId="0" xfId="0" applyNumberFormat="1" applyFont="1" applyFill="1" applyBorder="1" applyAlignment="1" applyProtection="1">
      <alignment horizontal="center" vertical="top" wrapText="1"/>
      <protection locked="0"/>
    </xf>
    <xf numFmtId="4" fontId="3" fillId="0" borderId="0" xfId="45" applyNumberFormat="1" applyFont="1" applyFill="1" applyBorder="1" applyAlignment="1" applyProtection="1">
      <alignment horizontal="center" vertical="top" wrapText="1"/>
      <protection locked="0"/>
    </xf>
    <xf numFmtId="164" fontId="3" fillId="0" borderId="0" xfId="45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" fontId="3" fillId="0" borderId="0" xfId="61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/>
      <protection locked="0"/>
    </xf>
    <xf numFmtId="169" fontId="9" fillId="33" borderId="13" xfId="0" applyNumberFormat="1" applyFont="1" applyFill="1" applyBorder="1" applyAlignment="1" applyProtection="1">
      <alignment horizontal="center" vertical="top" wrapText="1"/>
      <protection hidden="1"/>
    </xf>
    <xf numFmtId="3" fontId="25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25" fillId="33" borderId="10" xfId="61" applyNumberFormat="1" applyFont="1" applyFill="1" applyBorder="1" applyAlignment="1" applyProtection="1">
      <alignment horizontal="center" vertical="top" wrapText="1"/>
      <protection locked="0"/>
    </xf>
    <xf numFmtId="4" fontId="26" fillId="33" borderId="17" xfId="61" applyNumberFormat="1" applyFont="1" applyFill="1" applyBorder="1" applyAlignment="1" applyProtection="1">
      <alignment horizontal="left" vertical="top" wrapText="1"/>
      <protection locked="0"/>
    </xf>
    <xf numFmtId="164" fontId="26" fillId="33" borderId="18" xfId="45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169" fontId="3" fillId="0" borderId="0" xfId="0" applyNumberFormat="1" applyFont="1" applyFill="1" applyBorder="1" applyAlignment="1" applyProtection="1">
      <alignment horizontal="center" vertical="top" wrapText="1"/>
      <protection locked="0"/>
    </xf>
    <xf numFmtId="3" fontId="26" fillId="33" borderId="17" xfId="0" applyNumberFormat="1" applyFont="1" applyFill="1" applyBorder="1" applyAlignment="1" applyProtection="1">
      <alignment horizontal="center" vertical="top" wrapText="1"/>
      <protection locked="0"/>
    </xf>
    <xf numFmtId="170" fontId="26" fillId="33" borderId="18" xfId="0" applyNumberFormat="1" applyFont="1" applyFill="1" applyBorder="1" applyAlignment="1" applyProtection="1">
      <alignment horizontal="left" vertical="top" wrapText="1"/>
      <protection hidden="1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49" fontId="7" fillId="33" borderId="13" xfId="0" applyNumberFormat="1" applyFont="1" applyFill="1" applyBorder="1" applyAlignment="1" applyProtection="1">
      <alignment horizontal="left" vertical="top" wrapText="1"/>
      <protection hidden="1"/>
    </xf>
    <xf numFmtId="0" fontId="5" fillId="33" borderId="17" xfId="0" applyFont="1" applyFill="1" applyBorder="1" applyAlignment="1" applyProtection="1">
      <alignment horizontal="left" vertical="top" wrapText="1"/>
      <protection locked="0"/>
    </xf>
    <xf numFmtId="164" fontId="26" fillId="33" borderId="18" xfId="45" applyFont="1" applyFill="1" applyBorder="1" applyAlignment="1" applyProtection="1">
      <alignment horizontal="left" vertical="top" wrapText="1"/>
      <protection hidden="1"/>
    </xf>
    <xf numFmtId="4" fontId="3" fillId="0" borderId="0" xfId="0" applyNumberFormat="1" applyFont="1" applyFill="1" applyAlignment="1" applyProtection="1">
      <alignment horizontal="left" vertical="top" wrapText="1"/>
      <protection locked="0"/>
    </xf>
    <xf numFmtId="169" fontId="8" fillId="0" borderId="0" xfId="0" applyNumberFormat="1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23" fillId="0" borderId="0" xfId="0" applyFont="1" applyFill="1" applyAlignment="1" applyProtection="1">
      <alignment horizontal="left" vertical="top" wrapText="1"/>
      <protection locked="0"/>
    </xf>
    <xf numFmtId="0" fontId="9" fillId="33" borderId="11" xfId="48" applyFont="1" applyFill="1" applyBorder="1" applyAlignment="1" applyProtection="1">
      <alignment horizontal="left" vertical="top" wrapText="1"/>
      <protection locked="0"/>
    </xf>
    <xf numFmtId="0" fontId="9" fillId="33" borderId="12" xfId="48" applyFont="1" applyFill="1" applyBorder="1" applyAlignment="1" applyProtection="1">
      <alignment horizontal="left" vertical="top" wrapText="1"/>
      <protection locked="0"/>
    </xf>
    <xf numFmtId="49" fontId="9" fillId="33" borderId="12" xfId="0" applyNumberFormat="1" applyFont="1" applyFill="1" applyBorder="1" applyAlignment="1" applyProtection="1">
      <alignment horizontal="left" vertical="top" wrapText="1"/>
      <protection locked="0"/>
    </xf>
    <xf numFmtId="0" fontId="9" fillId="33" borderId="13" xfId="0" applyFont="1" applyFill="1" applyBorder="1" applyAlignment="1" applyProtection="1">
      <alignment horizontal="left" vertical="top" wrapText="1"/>
      <protection hidden="1"/>
    </xf>
    <xf numFmtId="49" fontId="25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6" xfId="0" applyFont="1" applyFill="1" applyBorder="1" applyAlignment="1" applyProtection="1">
      <alignment horizontal="left" vertical="top" wrapText="1"/>
      <protection locked="0"/>
    </xf>
    <xf numFmtId="0" fontId="2" fillId="33" borderId="17" xfId="0" applyFont="1" applyFill="1" applyBorder="1" applyAlignment="1" applyProtection="1">
      <alignment horizontal="left" vertical="top" wrapText="1"/>
      <protection locked="0"/>
    </xf>
    <xf numFmtId="169" fontId="2" fillId="33" borderId="17" xfId="0" applyNumberFormat="1" applyFont="1" applyFill="1" applyBorder="1" applyAlignment="1" applyProtection="1">
      <alignment horizontal="left" vertical="top" wrapText="1"/>
      <protection locked="0"/>
    </xf>
    <xf numFmtId="49" fontId="2" fillId="33" borderId="17" xfId="0" applyNumberFormat="1" applyFont="1" applyFill="1" applyBorder="1" applyAlignment="1" applyProtection="1">
      <alignment horizontal="left" vertical="top" wrapText="1"/>
      <protection locked="0"/>
    </xf>
    <xf numFmtId="0" fontId="9" fillId="33" borderId="11" xfId="0" applyFont="1" applyFill="1" applyBorder="1" applyAlignment="1" applyProtection="1">
      <alignment horizontal="left" vertical="top" wrapText="1"/>
      <protection locked="0"/>
    </xf>
    <xf numFmtId="0" fontId="9" fillId="33" borderId="12" xfId="0" applyFont="1" applyFill="1" applyBorder="1" applyAlignment="1" applyProtection="1">
      <alignment horizontal="left" vertical="top" wrapText="1"/>
      <protection locked="0"/>
    </xf>
    <xf numFmtId="169" fontId="9" fillId="33" borderId="12" xfId="0" applyNumberFormat="1" applyFont="1" applyFill="1" applyBorder="1" applyAlignment="1" applyProtection="1">
      <alignment horizontal="left" vertical="top" wrapText="1"/>
      <protection locked="0"/>
    </xf>
    <xf numFmtId="169" fontId="9" fillId="33" borderId="13" xfId="0" applyNumberFormat="1" applyFont="1" applyFill="1" applyBorder="1" applyAlignment="1" applyProtection="1">
      <alignment horizontal="left" vertical="top" wrapText="1"/>
      <protection hidden="1"/>
    </xf>
    <xf numFmtId="1" fontId="25" fillId="33" borderId="10" xfId="0" applyNumberFormat="1" applyFont="1" applyFill="1" applyBorder="1" applyAlignment="1" applyProtection="1">
      <alignment horizontal="center" vertical="top" wrapText="1"/>
      <protection locked="0"/>
    </xf>
    <xf numFmtId="169" fontId="25" fillId="33" borderId="10" xfId="0" applyNumberFormat="1" applyFont="1" applyFill="1" applyBorder="1" applyAlignment="1" applyProtection="1">
      <alignment horizontal="left" vertical="top" wrapText="1"/>
      <protection locked="0"/>
    </xf>
    <xf numFmtId="169" fontId="25" fillId="33" borderId="15" xfId="0" applyNumberFormat="1" applyFont="1" applyFill="1" applyBorder="1" applyAlignment="1" applyProtection="1">
      <alignment horizontal="left" vertical="top" wrapText="1"/>
      <protection hidden="1"/>
    </xf>
    <xf numFmtId="0" fontId="25" fillId="33" borderId="14" xfId="0" applyFont="1" applyFill="1" applyBorder="1" applyAlignment="1" applyProtection="1">
      <alignment horizontal="left" vertical="top"/>
      <protection locked="0"/>
    </xf>
    <xf numFmtId="0" fontId="25" fillId="33" borderId="10" xfId="0" applyFont="1" applyFill="1" applyBorder="1" applyAlignment="1" applyProtection="1">
      <alignment horizontal="left" vertical="top"/>
      <protection locked="0"/>
    </xf>
    <xf numFmtId="169" fontId="26" fillId="33" borderId="18" xfId="0" applyNumberFormat="1" applyFont="1" applyFill="1" applyBorder="1" applyAlignment="1" applyProtection="1">
      <alignment horizontal="left" vertical="top" wrapText="1"/>
      <protection hidden="1"/>
    </xf>
    <xf numFmtId="16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33" borderId="17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164" fontId="3" fillId="33" borderId="13" xfId="45" applyFont="1" applyFill="1" applyBorder="1" applyAlignment="1" applyProtection="1">
      <alignment horizontal="left" vertical="top" wrapText="1"/>
      <protection locked="0"/>
    </xf>
    <xf numFmtId="0" fontId="3" fillId="33" borderId="14" xfId="0" applyFont="1" applyFill="1" applyBorder="1" applyAlignment="1" applyProtection="1">
      <alignment horizontal="left" vertical="top" wrapText="1"/>
      <protection locked="0"/>
    </xf>
    <xf numFmtId="164" fontId="3" fillId="33" borderId="15" xfId="45" applyFont="1" applyFill="1" applyBorder="1" applyAlignment="1" applyProtection="1">
      <alignment horizontal="left" vertical="top" wrapText="1"/>
      <protection locked="0"/>
    </xf>
    <xf numFmtId="0" fontId="3" fillId="33" borderId="16" xfId="0" applyFont="1" applyFill="1" applyBorder="1" applyAlignment="1" applyProtection="1">
      <alignment horizontal="left" vertical="top" wrapText="1"/>
      <protection locked="0"/>
    </xf>
    <xf numFmtId="170" fontId="3" fillId="33" borderId="18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170" fontId="3" fillId="33" borderId="0" xfId="0" applyNumberFormat="1" applyFont="1" applyFill="1" applyBorder="1" applyAlignment="1" applyProtection="1">
      <alignment horizontal="left" vertical="top" wrapText="1"/>
      <protection/>
    </xf>
    <xf numFmtId="172" fontId="3" fillId="0" borderId="0" xfId="61" applyNumberFormat="1" applyFont="1" applyFill="1" applyBorder="1" applyAlignment="1" applyProtection="1">
      <alignment horizontal="left" vertical="top" wrapText="1"/>
      <protection locked="0"/>
    </xf>
    <xf numFmtId="0" fontId="9" fillId="34" borderId="11" xfId="0" applyFont="1" applyFill="1" applyBorder="1" applyAlignment="1" applyProtection="1">
      <alignment horizontal="left" vertical="top" wrapText="1"/>
      <protection locked="0"/>
    </xf>
    <xf numFmtId="0" fontId="9" fillId="34" borderId="13" xfId="0" applyFont="1" applyFill="1" applyBorder="1" applyAlignment="1" applyProtection="1">
      <alignment horizontal="left" vertical="top" wrapText="1"/>
      <protection locked="0"/>
    </xf>
    <xf numFmtId="167" fontId="3" fillId="0" borderId="0" xfId="61" applyNumberFormat="1" applyFont="1" applyFill="1" applyBorder="1" applyAlignment="1" applyProtection="1">
      <alignment horizontal="left" vertical="top" wrapText="1"/>
      <protection locked="0"/>
    </xf>
    <xf numFmtId="0" fontId="3" fillId="34" borderId="14" xfId="0" applyFont="1" applyFill="1" applyBorder="1" applyAlignment="1" applyProtection="1">
      <alignment horizontal="left" vertical="top" wrapText="1"/>
      <protection locked="0"/>
    </xf>
    <xf numFmtId="164" fontId="25" fillId="34" borderId="15" xfId="45" applyFont="1" applyFill="1" applyBorder="1" applyAlignment="1" applyProtection="1">
      <alignment horizontal="left" vertical="top" wrapText="1"/>
      <protection/>
    </xf>
    <xf numFmtId="0" fontId="4" fillId="34" borderId="14" xfId="0" applyFont="1" applyFill="1" applyBorder="1" applyAlignment="1" applyProtection="1">
      <alignment horizontal="left" vertical="top" wrapText="1"/>
      <protection locked="0"/>
    </xf>
    <xf numFmtId="0" fontId="2" fillId="34" borderId="16" xfId="0" applyFont="1" applyFill="1" applyBorder="1" applyAlignment="1" applyProtection="1">
      <alignment horizontal="left" vertical="top" wrapText="1"/>
      <protection locked="0"/>
    </xf>
    <xf numFmtId="164" fontId="26" fillId="34" borderId="18" xfId="45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164" fontId="18" fillId="0" borderId="0" xfId="45" applyFont="1" applyFill="1" applyBorder="1" applyAlignment="1" applyProtection="1">
      <alignment horizontal="left" vertical="top" wrapText="1"/>
      <protection/>
    </xf>
    <xf numFmtId="49" fontId="19" fillId="0" borderId="0" xfId="0" applyNumberFormat="1" applyFont="1" applyFill="1" applyAlignment="1" applyProtection="1">
      <alignment horizontal="left" vertical="top" wrapText="1"/>
      <protection locked="0"/>
    </xf>
    <xf numFmtId="164" fontId="13" fillId="33" borderId="10" xfId="45" applyFont="1" applyFill="1" applyBorder="1" applyAlignment="1" applyProtection="1">
      <alignment horizontal="left" vertical="top" wrapText="1"/>
      <protection/>
    </xf>
    <xf numFmtId="164" fontId="13" fillId="35" borderId="10" xfId="45" applyFont="1" applyFill="1" applyBorder="1" applyAlignment="1" applyProtection="1">
      <alignment horizontal="left" vertical="top" wrapText="1"/>
      <protection locked="0"/>
    </xf>
    <xf numFmtId="0" fontId="3" fillId="35" borderId="0" xfId="0" applyFont="1" applyFill="1" applyAlignment="1" applyProtection="1">
      <alignment horizontal="left" vertical="top" wrapText="1"/>
      <protection locked="0"/>
    </xf>
    <xf numFmtId="164" fontId="19" fillId="0" borderId="0" xfId="45" applyFont="1" applyFill="1" applyBorder="1" applyAlignment="1" applyProtection="1">
      <alignment horizontal="left" vertical="top" wrapText="1"/>
      <protection/>
    </xf>
    <xf numFmtId="49" fontId="19" fillId="0" borderId="0" xfId="0" applyNumberFormat="1" applyFont="1" applyAlignment="1" applyProtection="1">
      <alignment wrapText="1"/>
      <protection hidden="1"/>
    </xf>
    <xf numFmtId="49" fontId="3" fillId="0" borderId="0" xfId="0" applyNumberFormat="1" applyFont="1" applyFill="1" applyAlignment="1" applyProtection="1">
      <alignment horizontal="left" vertical="top" wrapText="1"/>
      <protection hidden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/>
    </xf>
    <xf numFmtId="169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Alignment="1">
      <alignment horizontal="justify"/>
    </xf>
    <xf numFmtId="49" fontId="6" fillId="0" borderId="0" xfId="0" applyNumberFormat="1" applyFont="1" applyAlignment="1" applyProtection="1">
      <alignment wrapText="1"/>
      <protection hidden="1"/>
    </xf>
    <xf numFmtId="49" fontId="14" fillId="0" borderId="0" xfId="0" applyNumberFormat="1" applyFont="1" applyAlignment="1" applyProtection="1">
      <alignment horizontal="left" vertical="top" wrapText="1"/>
      <protection hidden="1"/>
    </xf>
    <xf numFmtId="49" fontId="10" fillId="0" borderId="0" xfId="0" applyNumberFormat="1" applyFont="1" applyAlignment="1" applyProtection="1">
      <alignment wrapText="1"/>
      <protection hidden="1"/>
    </xf>
    <xf numFmtId="49" fontId="21" fillId="0" borderId="0" xfId="0" applyNumberFormat="1" applyFont="1" applyFill="1" applyAlignment="1" applyProtection="1">
      <alignment wrapText="1"/>
      <protection locked="0"/>
    </xf>
    <xf numFmtId="49" fontId="18" fillId="0" borderId="0" xfId="0" applyNumberFormat="1" applyFont="1" applyAlignment="1" applyProtection="1">
      <alignment vertical="top" wrapText="1"/>
      <protection hidden="1"/>
    </xf>
    <xf numFmtId="49" fontId="18" fillId="0" borderId="0" xfId="0" applyNumberFormat="1" applyFont="1" applyAlignment="1" applyProtection="1">
      <alignment wrapText="1"/>
      <protection hidden="1"/>
    </xf>
    <xf numFmtId="49" fontId="10" fillId="0" borderId="0" xfId="0" applyNumberFormat="1" applyFont="1" applyAlignment="1" applyProtection="1">
      <alignment horizontal="left" vertical="top" wrapText="1"/>
      <protection hidden="1"/>
    </xf>
    <xf numFmtId="49" fontId="6" fillId="0" borderId="0" xfId="0" applyNumberFormat="1" applyFont="1" applyAlignment="1" applyProtection="1">
      <alignment horizontal="left" vertical="top" wrapText="1"/>
      <protection hidden="1"/>
    </xf>
    <xf numFmtId="49" fontId="6" fillId="0" borderId="10" xfId="0" applyNumberFormat="1" applyFont="1" applyBorder="1" applyAlignment="1" applyProtection="1">
      <alignment horizontal="left" vertical="top" wrapText="1"/>
      <protection hidden="1"/>
    </xf>
    <xf numFmtId="49" fontId="14" fillId="0" borderId="10" xfId="0" applyNumberFormat="1" applyFont="1" applyBorder="1" applyAlignment="1" applyProtection="1">
      <alignment horizontal="left" vertical="top" wrapText="1"/>
      <protection hidden="1"/>
    </xf>
    <xf numFmtId="168" fontId="14" fillId="0" borderId="10" xfId="0" applyNumberFormat="1" applyFont="1" applyBorder="1" applyAlignment="1" applyProtection="1">
      <alignment horizontal="left" vertical="top" wrapText="1"/>
      <protection hidden="1"/>
    </xf>
    <xf numFmtId="170" fontId="14" fillId="0" borderId="10" xfId="0" applyNumberFormat="1" applyFont="1" applyBorder="1" applyAlignment="1" applyProtection="1">
      <alignment horizontal="left" vertical="top" wrapText="1"/>
      <protection hidden="1"/>
    </xf>
    <xf numFmtId="0" fontId="14" fillId="0" borderId="10" xfId="0" applyFont="1" applyBorder="1" applyAlignment="1" applyProtection="1">
      <alignment horizontal="left" vertical="top" wrapText="1"/>
      <protection hidden="1"/>
    </xf>
    <xf numFmtId="0" fontId="11" fillId="0" borderId="10" xfId="0" applyFont="1" applyBorder="1" applyAlignment="1" applyProtection="1">
      <alignment horizontal="left" vertical="top" wrapText="1"/>
      <protection hidden="1"/>
    </xf>
    <xf numFmtId="49" fontId="10" fillId="0" borderId="0" xfId="0" applyNumberFormat="1" applyFont="1" applyBorder="1" applyAlignment="1" applyProtection="1">
      <alignment wrapText="1"/>
      <protection hidden="1"/>
    </xf>
    <xf numFmtId="49" fontId="20" fillId="0" borderId="0" xfId="0" applyNumberFormat="1" applyFont="1" applyAlignment="1" applyProtection="1">
      <alignment wrapText="1"/>
      <protection hidden="1"/>
    </xf>
    <xf numFmtId="49" fontId="21" fillId="0" borderId="0" xfId="0" applyNumberFormat="1" applyFont="1" applyAlignment="1" applyProtection="1">
      <alignment vertical="top" wrapText="1"/>
      <protection hidden="1"/>
    </xf>
    <xf numFmtId="49" fontId="21" fillId="0" borderId="0" xfId="0" applyNumberFormat="1" applyFont="1" applyAlignment="1" applyProtection="1">
      <alignment horizontal="left" vertical="top"/>
      <protection hidden="1"/>
    </xf>
    <xf numFmtId="49" fontId="21" fillId="0" borderId="0" xfId="0" applyNumberFormat="1" applyFont="1" applyAlignment="1" applyProtection="1">
      <alignment horizontal="left" vertical="top" wrapText="1"/>
      <protection hidden="1"/>
    </xf>
    <xf numFmtId="0" fontId="23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49" fontId="19" fillId="0" borderId="0" xfId="0" applyNumberFormat="1" applyFont="1" applyBorder="1" applyAlignment="1" applyProtection="1">
      <alignment horizontal="center" wrapText="1"/>
      <protection hidden="1"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/>
      <protection locked="0"/>
    </xf>
    <xf numFmtId="49" fontId="10" fillId="0" borderId="0" xfId="0" applyNumberFormat="1" applyFont="1" applyBorder="1" applyAlignment="1" applyProtection="1">
      <alignment horizontal="left" vertical="top" wrapText="1"/>
      <protection locked="0"/>
    </xf>
    <xf numFmtId="49" fontId="19" fillId="0" borderId="0" xfId="0" applyNumberFormat="1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49" fontId="29" fillId="0" borderId="0" xfId="0" applyNumberFormat="1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Border="1" applyAlignment="1" applyProtection="1">
      <alignment horizontal="left" vertical="top" wrapText="1"/>
      <protection hidden="1"/>
    </xf>
    <xf numFmtId="49" fontId="10" fillId="0" borderId="0" xfId="0" applyNumberFormat="1" applyFont="1" applyBorder="1" applyAlignment="1" applyProtection="1">
      <alignment horizontal="left" vertical="top" wrapText="1"/>
      <protection hidden="1"/>
    </xf>
    <xf numFmtId="49" fontId="6" fillId="0" borderId="0" xfId="0" applyNumberFormat="1" applyFont="1" applyBorder="1" applyAlignment="1" applyProtection="1">
      <alignment horizontal="left" vertical="top" wrapText="1"/>
      <protection hidden="1"/>
    </xf>
    <xf numFmtId="49" fontId="29" fillId="0" borderId="0" xfId="0" applyNumberFormat="1" applyFont="1" applyBorder="1" applyAlignment="1" applyProtection="1">
      <alignment horizontal="left" vertical="top" wrapText="1"/>
      <protection hidden="1"/>
    </xf>
    <xf numFmtId="49" fontId="8" fillId="0" borderId="0" xfId="0" applyNumberFormat="1" applyFont="1" applyBorder="1" applyAlignment="1" applyProtection="1">
      <alignment horizontal="left" vertical="top" wrapText="1"/>
      <protection hidden="1"/>
    </xf>
    <xf numFmtId="2" fontId="6" fillId="0" borderId="0" xfId="0" applyNumberFormat="1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vertical="top" wrapText="1"/>
    </xf>
    <xf numFmtId="49" fontId="23" fillId="0" borderId="0" xfId="0" applyNumberFormat="1" applyFont="1" applyBorder="1" applyAlignment="1" applyProtection="1">
      <alignment horizontal="center" vertical="top" wrapText="1"/>
      <protection hidden="1"/>
    </xf>
    <xf numFmtId="2" fontId="8" fillId="0" borderId="0" xfId="0" applyNumberFormat="1" applyFont="1" applyBorder="1" applyAlignment="1" applyProtection="1">
      <alignment horizontal="left" vertical="top" wrapText="1"/>
      <protection hidden="1"/>
    </xf>
    <xf numFmtId="2" fontId="27" fillId="0" borderId="19" xfId="0" applyNumberFormat="1" applyFont="1" applyBorder="1" applyAlignment="1" applyProtection="1">
      <alignment horizontal="left" vertical="top" wrapText="1"/>
      <protection hidden="1"/>
    </xf>
    <xf numFmtId="0" fontId="14" fillId="35" borderId="0" xfId="0" applyFont="1" applyFill="1" applyBorder="1" applyAlignment="1" applyProtection="1">
      <alignment horizontal="center" vertical="top" wrapText="1"/>
      <protection locked="0"/>
    </xf>
    <xf numFmtId="0" fontId="13" fillId="35" borderId="20" xfId="0" applyFont="1" applyFill="1" applyBorder="1" applyAlignment="1" applyProtection="1">
      <alignment horizontal="center" vertical="top" wrapText="1"/>
      <protection locked="0"/>
    </xf>
    <xf numFmtId="49" fontId="14" fillId="35" borderId="0" xfId="0" applyNumberFormat="1" applyFont="1" applyFill="1" applyBorder="1" applyAlignment="1" applyProtection="1">
      <alignment horizontal="center" vertical="top" wrapText="1"/>
      <protection locked="0"/>
    </xf>
    <xf numFmtId="0" fontId="14" fillId="35" borderId="2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419100</xdr:colOff>
      <xdr:row>146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9220200" y="2794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419100</xdr:colOff>
      <xdr:row>146</xdr:row>
      <xdr:rowOff>0</xdr:rowOff>
    </xdr:from>
    <xdr:to>
      <xdr:col>6</xdr:col>
      <xdr:colOff>600075</xdr:colOff>
      <xdr:row>147</xdr:row>
      <xdr:rowOff>104775</xdr:rowOff>
    </xdr:to>
    <xdr:sp fLocksText="0">
      <xdr:nvSpPr>
        <xdr:cNvPr id="2" name="CaixaDeTexto 1"/>
        <xdr:cNvSpPr txBox="1">
          <a:spLocks noChangeArrowheads="1"/>
        </xdr:cNvSpPr>
      </xdr:nvSpPr>
      <xdr:spPr>
        <a:xfrm>
          <a:off x="9220200" y="2794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"/>
  <sheetViews>
    <sheetView showGridLines="0" tabSelected="1" view="pageBreakPreview" zoomScaleSheetLayoutView="100" zoomScalePageLayoutView="0" workbookViewId="0" topLeftCell="A232">
      <selection activeCell="A138" sqref="A138:H138"/>
    </sheetView>
  </sheetViews>
  <sheetFormatPr defaultColWidth="17.57421875" defaultRowHeight="15"/>
  <cols>
    <col min="1" max="1" width="35.8515625" style="9" customWidth="1"/>
    <col min="2" max="2" width="26.00390625" style="9" customWidth="1"/>
    <col min="3" max="3" width="15.8515625" style="26" customWidth="1"/>
    <col min="4" max="4" width="17.7109375" style="26" customWidth="1"/>
    <col min="5" max="5" width="19.140625" style="9" customWidth="1"/>
    <col min="6" max="6" width="17.421875" style="10" customWidth="1"/>
    <col min="7" max="7" width="21.8515625" style="10" customWidth="1"/>
    <col min="8" max="8" width="15.57421875" style="10" customWidth="1"/>
    <col min="9" max="9" width="16.421875" style="9" customWidth="1"/>
    <col min="10" max="10" width="16.8515625" style="10" customWidth="1"/>
    <col min="11" max="11" width="17.7109375" style="9" customWidth="1"/>
    <col min="12" max="12" width="20.140625" style="9" customWidth="1"/>
    <col min="13" max="254" width="9.140625" style="9" customWidth="1"/>
    <col min="255" max="255" width="43.00390625" style="9" customWidth="1"/>
    <col min="256" max="16384" width="17.57421875" style="9" customWidth="1"/>
  </cols>
  <sheetData>
    <row r="1" spans="1:4" ht="12.75">
      <c r="A1" s="7"/>
      <c r="B1" s="7"/>
      <c r="C1" s="8"/>
      <c r="D1" s="8"/>
    </row>
    <row r="2" spans="1:10" ht="12.75" customHeight="1">
      <c r="A2" s="155" t="s">
        <v>59</v>
      </c>
      <c r="B2" s="155"/>
      <c r="C2" s="155"/>
      <c r="D2" s="155"/>
      <c r="E2" s="155"/>
      <c r="F2" s="155"/>
      <c r="G2" s="155"/>
      <c r="H2" s="155"/>
      <c r="I2" s="11"/>
      <c r="J2" s="11"/>
    </row>
    <row r="3" spans="1:4" ht="12.75">
      <c r="A3" s="7"/>
      <c r="B3" s="7"/>
      <c r="C3" s="8"/>
      <c r="D3" s="8"/>
    </row>
    <row r="4" spans="1:4" ht="12.75">
      <c r="A4" s="7"/>
      <c r="B4" s="7"/>
      <c r="C4" s="8"/>
      <c r="D4" s="8"/>
    </row>
    <row r="5" spans="1:10" ht="23.2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5.75" customHeight="1">
      <c r="A6" s="157" t="s">
        <v>136</v>
      </c>
      <c r="B6" s="157"/>
      <c r="C6" s="157"/>
      <c r="D6" s="157"/>
      <c r="E6" s="157"/>
      <c r="F6" s="157"/>
      <c r="G6" s="157"/>
      <c r="H6" s="157"/>
      <c r="I6" s="14"/>
      <c r="J6" s="14"/>
    </row>
    <row r="7" spans="1:10" ht="15.75">
      <c r="A7" s="15"/>
      <c r="B7" s="13"/>
      <c r="C7" s="13"/>
      <c r="D7" s="13"/>
      <c r="E7" s="13"/>
      <c r="F7" s="13"/>
      <c r="G7" s="13"/>
      <c r="H7" s="13"/>
      <c r="I7" s="13"/>
      <c r="J7" s="13"/>
    </row>
    <row r="8" spans="1:10" ht="15.75">
      <c r="A8" s="16" t="s">
        <v>54</v>
      </c>
      <c r="B8" s="17" t="s">
        <v>116</v>
      </c>
      <c r="C8" s="18"/>
      <c r="D8" s="18"/>
      <c r="E8" s="1"/>
      <c r="F8" s="19"/>
      <c r="G8" s="19"/>
      <c r="H8" s="19"/>
      <c r="I8" s="1"/>
      <c r="J8" s="19"/>
    </row>
    <row r="9" spans="1:4" ht="12.75">
      <c r="A9" s="20"/>
      <c r="B9" s="20"/>
      <c r="C9" s="8"/>
      <c r="D9" s="8"/>
    </row>
    <row r="10" spans="1:4" ht="12.75">
      <c r="A10" s="20"/>
      <c r="B10" s="20"/>
      <c r="C10" s="8"/>
      <c r="D10" s="8"/>
    </row>
    <row r="11" spans="1:9" ht="18" customHeight="1">
      <c r="A11" s="157" t="s">
        <v>117</v>
      </c>
      <c r="B11" s="157"/>
      <c r="C11" s="157"/>
      <c r="D11" s="157"/>
      <c r="E11" s="157"/>
      <c r="F11" s="157"/>
      <c r="G11" s="157"/>
      <c r="H11" s="157"/>
      <c r="I11" s="21"/>
    </row>
    <row r="12" spans="1:9" ht="15.75">
      <c r="A12" s="15"/>
      <c r="B12" s="15"/>
      <c r="C12" s="15"/>
      <c r="D12" s="15"/>
      <c r="E12" s="15"/>
      <c r="F12" s="15"/>
      <c r="G12" s="15"/>
      <c r="H12" s="15"/>
      <c r="I12" s="15"/>
    </row>
    <row r="13" spans="1:4" ht="12.75">
      <c r="A13" s="22"/>
      <c r="B13" s="22"/>
      <c r="C13" s="23"/>
      <c r="D13" s="23"/>
    </row>
    <row r="14" spans="1:7" ht="36.75" customHeight="1">
      <c r="A14" s="163" t="s">
        <v>137</v>
      </c>
      <c r="B14" s="163"/>
      <c r="C14" s="163"/>
      <c r="D14" s="163"/>
      <c r="E14" s="163"/>
      <c r="F14" s="163"/>
      <c r="G14" s="163"/>
    </row>
    <row r="15" spans="1:4" ht="12.75">
      <c r="A15" s="1"/>
      <c r="B15" s="1"/>
      <c r="C15" s="24"/>
      <c r="D15" s="24"/>
    </row>
    <row r="16" spans="3:4" ht="12.75">
      <c r="C16" s="24"/>
      <c r="D16" s="24"/>
    </row>
    <row r="17" spans="1:12" ht="15.75">
      <c r="A17" s="156" t="s">
        <v>138</v>
      </c>
      <c r="B17" s="156"/>
      <c r="C17" s="156"/>
      <c r="D17" s="156"/>
      <c r="E17" s="156"/>
      <c r="F17" s="156"/>
      <c r="G17" s="156"/>
      <c r="H17" s="156"/>
      <c r="I17" s="25"/>
      <c r="J17" s="25"/>
      <c r="K17" s="25"/>
      <c r="L17" s="25"/>
    </row>
    <row r="18" ht="13.5" thickBot="1"/>
    <row r="19" spans="1:7" s="32" customFormat="1" ht="38.25">
      <c r="A19" s="27" t="s">
        <v>6</v>
      </c>
      <c r="B19" s="28" t="s">
        <v>22</v>
      </c>
      <c r="C19" s="28" t="s">
        <v>7</v>
      </c>
      <c r="D19" s="29" t="s">
        <v>8</v>
      </c>
      <c r="E19" s="30" t="s">
        <v>55</v>
      </c>
      <c r="F19" s="28" t="s">
        <v>23</v>
      </c>
      <c r="G19" s="31" t="s">
        <v>45</v>
      </c>
    </row>
    <row r="20" spans="1:10" ht="15" customHeight="1">
      <c r="A20" s="33" t="s">
        <v>56</v>
      </c>
      <c r="B20" s="34" t="s">
        <v>26</v>
      </c>
      <c r="C20" s="35" t="s">
        <v>43</v>
      </c>
      <c r="D20" s="35" t="s">
        <v>27</v>
      </c>
      <c r="E20" s="36">
        <v>1000</v>
      </c>
      <c r="F20" s="37">
        <v>3</v>
      </c>
      <c r="G20" s="38">
        <f aca="true" t="shared" si="0" ref="G20:G36">F20*E20</f>
        <v>3000</v>
      </c>
      <c r="H20" s="9"/>
      <c r="J20" s="9"/>
    </row>
    <row r="21" spans="1:10" ht="12.75">
      <c r="A21" s="33" t="s">
        <v>57</v>
      </c>
      <c r="B21" s="34"/>
      <c r="C21" s="35" t="s">
        <v>43</v>
      </c>
      <c r="D21" s="35"/>
      <c r="E21" s="36"/>
      <c r="F21" s="37"/>
      <c r="G21" s="38">
        <f t="shared" si="0"/>
        <v>0</v>
      </c>
      <c r="H21" s="9"/>
      <c r="J21" s="9"/>
    </row>
    <row r="22" spans="1:10" ht="12.75">
      <c r="A22" s="33"/>
      <c r="B22" s="34"/>
      <c r="C22" s="35" t="s">
        <v>43</v>
      </c>
      <c r="D22" s="35"/>
      <c r="E22" s="36"/>
      <c r="F22" s="37"/>
      <c r="G22" s="38">
        <f t="shared" si="0"/>
        <v>0</v>
      </c>
      <c r="H22" s="9"/>
      <c r="J22" s="9"/>
    </row>
    <row r="23" spans="1:10" ht="12.75">
      <c r="A23" s="33"/>
      <c r="B23" s="34"/>
      <c r="C23" s="35" t="s">
        <v>43</v>
      </c>
      <c r="D23" s="35"/>
      <c r="E23" s="36"/>
      <c r="F23" s="37"/>
      <c r="G23" s="38">
        <f t="shared" si="0"/>
        <v>0</v>
      </c>
      <c r="H23" s="9"/>
      <c r="J23" s="9"/>
    </row>
    <row r="24" spans="1:10" ht="12.75">
      <c r="A24" s="33"/>
      <c r="B24" s="34"/>
      <c r="C24" s="35" t="s">
        <v>43</v>
      </c>
      <c r="D24" s="35"/>
      <c r="E24" s="36"/>
      <c r="F24" s="37"/>
      <c r="G24" s="38">
        <f t="shared" si="0"/>
        <v>0</v>
      </c>
      <c r="H24" s="9"/>
      <c r="J24" s="9"/>
    </row>
    <row r="25" spans="1:10" ht="12.75">
      <c r="A25" s="33"/>
      <c r="B25" s="34"/>
      <c r="C25" s="35" t="s">
        <v>43</v>
      </c>
      <c r="D25" s="35"/>
      <c r="E25" s="36"/>
      <c r="F25" s="37"/>
      <c r="G25" s="38">
        <f t="shared" si="0"/>
        <v>0</v>
      </c>
      <c r="H25" s="9"/>
      <c r="J25" s="9"/>
    </row>
    <row r="26" spans="1:10" ht="12.75">
      <c r="A26" s="33"/>
      <c r="B26" s="34"/>
      <c r="C26" s="35" t="s">
        <v>43</v>
      </c>
      <c r="D26" s="35"/>
      <c r="E26" s="36"/>
      <c r="F26" s="37"/>
      <c r="G26" s="38">
        <f t="shared" si="0"/>
        <v>0</v>
      </c>
      <c r="H26" s="9"/>
      <c r="J26" s="9"/>
    </row>
    <row r="27" spans="1:10" ht="12.75">
      <c r="A27" s="33"/>
      <c r="B27" s="34"/>
      <c r="C27" s="35" t="s">
        <v>43</v>
      </c>
      <c r="D27" s="35"/>
      <c r="E27" s="36"/>
      <c r="F27" s="37"/>
      <c r="G27" s="38">
        <f t="shared" si="0"/>
        <v>0</v>
      </c>
      <c r="H27" s="9"/>
      <c r="J27" s="9"/>
    </row>
    <row r="28" spans="1:10" ht="12.75">
      <c r="A28" s="33"/>
      <c r="B28" s="34"/>
      <c r="C28" s="35" t="s">
        <v>43</v>
      </c>
      <c r="D28" s="35"/>
      <c r="E28" s="36"/>
      <c r="F28" s="37"/>
      <c r="G28" s="38">
        <f t="shared" si="0"/>
        <v>0</v>
      </c>
      <c r="H28" s="9"/>
      <c r="J28" s="9"/>
    </row>
    <row r="29" spans="1:10" ht="12.75">
      <c r="A29" s="33"/>
      <c r="B29" s="34"/>
      <c r="C29" s="35" t="s">
        <v>43</v>
      </c>
      <c r="D29" s="35"/>
      <c r="E29" s="36"/>
      <c r="F29" s="37"/>
      <c r="G29" s="38">
        <f t="shared" si="0"/>
        <v>0</v>
      </c>
      <c r="H29" s="9"/>
      <c r="J29" s="9"/>
    </row>
    <row r="30" spans="1:10" ht="12.75">
      <c r="A30" s="33"/>
      <c r="B30" s="34"/>
      <c r="C30" s="35" t="s">
        <v>43</v>
      </c>
      <c r="D30" s="35"/>
      <c r="E30" s="36"/>
      <c r="F30" s="37"/>
      <c r="G30" s="38">
        <f t="shared" si="0"/>
        <v>0</v>
      </c>
      <c r="H30" s="9"/>
      <c r="J30" s="9"/>
    </row>
    <row r="31" spans="1:10" ht="12.75">
      <c r="A31" s="33"/>
      <c r="B31" s="34"/>
      <c r="C31" s="35" t="s">
        <v>43</v>
      </c>
      <c r="D31" s="35"/>
      <c r="E31" s="36"/>
      <c r="F31" s="37"/>
      <c r="G31" s="38">
        <f t="shared" si="0"/>
        <v>0</v>
      </c>
      <c r="H31" s="9"/>
      <c r="J31" s="9"/>
    </row>
    <row r="32" spans="1:10" ht="12.75">
      <c r="A32" s="33"/>
      <c r="B32" s="34"/>
      <c r="C32" s="35" t="s">
        <v>43</v>
      </c>
      <c r="D32" s="35"/>
      <c r="E32" s="36"/>
      <c r="F32" s="37"/>
      <c r="G32" s="38">
        <f t="shared" si="0"/>
        <v>0</v>
      </c>
      <c r="H32" s="9"/>
      <c r="J32" s="9"/>
    </row>
    <row r="33" spans="1:10" ht="12.75">
      <c r="A33" s="33"/>
      <c r="B33" s="34"/>
      <c r="C33" s="35" t="s">
        <v>43</v>
      </c>
      <c r="D33" s="35"/>
      <c r="E33" s="36"/>
      <c r="F33" s="37"/>
      <c r="G33" s="38">
        <f t="shared" si="0"/>
        <v>0</v>
      </c>
      <c r="H33" s="9"/>
      <c r="J33" s="9"/>
    </row>
    <row r="34" spans="1:10" ht="12.75">
      <c r="A34" s="33"/>
      <c r="B34" s="34"/>
      <c r="C34" s="35" t="s">
        <v>43</v>
      </c>
      <c r="D34" s="35"/>
      <c r="E34" s="36"/>
      <c r="F34" s="37"/>
      <c r="G34" s="38">
        <f t="shared" si="0"/>
        <v>0</v>
      </c>
      <c r="H34" s="9"/>
      <c r="J34" s="9"/>
    </row>
    <row r="35" spans="1:10" ht="12.75">
      <c r="A35" s="33"/>
      <c r="B35" s="34"/>
      <c r="C35" s="35" t="s">
        <v>43</v>
      </c>
      <c r="D35" s="35"/>
      <c r="E35" s="36"/>
      <c r="F35" s="37"/>
      <c r="G35" s="38">
        <f t="shared" si="0"/>
        <v>0</v>
      </c>
      <c r="H35" s="9"/>
      <c r="J35" s="9"/>
    </row>
    <row r="36" spans="1:10" ht="12.75">
      <c r="A36" s="33"/>
      <c r="B36" s="34"/>
      <c r="C36" s="35" t="s">
        <v>43</v>
      </c>
      <c r="D36" s="35"/>
      <c r="E36" s="36"/>
      <c r="F36" s="37"/>
      <c r="G36" s="38">
        <f t="shared" si="0"/>
        <v>0</v>
      </c>
      <c r="H36" s="1"/>
      <c r="J36" s="9"/>
    </row>
    <row r="37" spans="1:8" s="46" customFormat="1" ht="13.5" thickBot="1">
      <c r="A37" s="39" t="s">
        <v>24</v>
      </c>
      <c r="B37" s="40"/>
      <c r="C37" s="41"/>
      <c r="D37" s="41"/>
      <c r="E37" s="42"/>
      <c r="F37" s="43"/>
      <c r="G37" s="44">
        <f>SUM(G20:G36)</f>
        <v>3000</v>
      </c>
      <c r="H37" s="45"/>
    </row>
    <row r="38" spans="1:13" ht="12.75">
      <c r="A38" s="1"/>
      <c r="B38" s="1"/>
      <c r="C38" s="24"/>
      <c r="D38" s="24"/>
      <c r="E38" s="1"/>
      <c r="F38" s="47"/>
      <c r="G38" s="48"/>
      <c r="H38" s="49"/>
      <c r="I38" s="49"/>
      <c r="J38" s="49"/>
      <c r="K38" s="50"/>
      <c r="L38" s="49"/>
      <c r="M38" s="1"/>
    </row>
    <row r="39" spans="1:13" ht="12.75">
      <c r="A39" s="1"/>
      <c r="B39" s="1"/>
      <c r="C39" s="1"/>
      <c r="D39" s="24"/>
      <c r="E39" s="24"/>
      <c r="F39" s="1"/>
      <c r="G39" s="1"/>
      <c r="H39" s="51"/>
      <c r="I39" s="51"/>
      <c r="J39" s="51"/>
      <c r="K39" s="51"/>
      <c r="L39" s="2"/>
      <c r="M39" s="1"/>
    </row>
    <row r="40" spans="1:13" ht="15">
      <c r="A40" s="52" t="s">
        <v>106</v>
      </c>
      <c r="B40" s="1"/>
      <c r="C40" s="1"/>
      <c r="D40" s="24"/>
      <c r="E40" s="24"/>
      <c r="F40" s="1"/>
      <c r="G40" s="1"/>
      <c r="H40" s="51"/>
      <c r="I40" s="51"/>
      <c r="J40" s="51"/>
      <c r="K40" s="51"/>
      <c r="L40" s="2"/>
      <c r="M40" s="1"/>
    </row>
    <row r="41" spans="1:13" ht="13.5" thickBot="1">
      <c r="A41" s="1"/>
      <c r="B41" s="1"/>
      <c r="C41" s="1"/>
      <c r="D41" s="24"/>
      <c r="E41" s="24"/>
      <c r="F41" s="1"/>
      <c r="G41" s="1"/>
      <c r="H41" s="51"/>
      <c r="I41" s="51"/>
      <c r="J41" s="51"/>
      <c r="K41" s="51"/>
      <c r="L41" s="2"/>
      <c r="M41" s="1"/>
    </row>
    <row r="42" spans="1:8" s="32" customFormat="1" ht="38.25">
      <c r="A42" s="27" t="s">
        <v>6</v>
      </c>
      <c r="B42" s="28" t="s">
        <v>22</v>
      </c>
      <c r="C42" s="28" t="s">
        <v>7</v>
      </c>
      <c r="D42" s="28" t="s">
        <v>9</v>
      </c>
      <c r="E42" s="30" t="s">
        <v>50</v>
      </c>
      <c r="F42" s="28" t="s">
        <v>23</v>
      </c>
      <c r="G42" s="53" t="s">
        <v>45</v>
      </c>
      <c r="H42" s="50"/>
    </row>
    <row r="43" spans="1:10" ht="25.5">
      <c r="A43" s="33" t="s">
        <v>33</v>
      </c>
      <c r="B43" s="34" t="s">
        <v>34</v>
      </c>
      <c r="C43" s="34" t="s">
        <v>12</v>
      </c>
      <c r="D43" s="54">
        <v>2</v>
      </c>
      <c r="E43" s="36">
        <v>1000</v>
      </c>
      <c r="F43" s="55">
        <v>12</v>
      </c>
      <c r="G43" s="38">
        <f aca="true" t="shared" si="1" ref="G43:G58">F43*E43*D43</f>
        <v>24000</v>
      </c>
      <c r="H43" s="1"/>
      <c r="J43" s="9"/>
    </row>
    <row r="44" spans="1:10" ht="12.75">
      <c r="A44" s="33"/>
      <c r="B44" s="34"/>
      <c r="C44" s="34" t="s">
        <v>12</v>
      </c>
      <c r="D44" s="54"/>
      <c r="E44" s="36"/>
      <c r="F44" s="55"/>
      <c r="G44" s="38">
        <f t="shared" si="1"/>
        <v>0</v>
      </c>
      <c r="H44" s="1"/>
      <c r="J44" s="9"/>
    </row>
    <row r="45" spans="1:10" ht="12.75">
      <c r="A45" s="33"/>
      <c r="B45" s="34"/>
      <c r="C45" s="34" t="s">
        <v>12</v>
      </c>
      <c r="D45" s="54"/>
      <c r="E45" s="36"/>
      <c r="F45" s="55"/>
      <c r="G45" s="38">
        <f t="shared" si="1"/>
        <v>0</v>
      </c>
      <c r="H45" s="1"/>
      <c r="J45" s="9"/>
    </row>
    <row r="46" spans="1:10" ht="12.75">
      <c r="A46" s="33"/>
      <c r="B46" s="34"/>
      <c r="C46" s="34" t="s">
        <v>12</v>
      </c>
      <c r="D46" s="54"/>
      <c r="E46" s="36"/>
      <c r="F46" s="55"/>
      <c r="G46" s="38">
        <f t="shared" si="1"/>
        <v>0</v>
      </c>
      <c r="H46" s="1"/>
      <c r="J46" s="9"/>
    </row>
    <row r="47" spans="1:10" ht="12.75">
      <c r="A47" s="33"/>
      <c r="B47" s="34"/>
      <c r="C47" s="34" t="s">
        <v>12</v>
      </c>
      <c r="D47" s="54"/>
      <c r="E47" s="36"/>
      <c r="F47" s="55"/>
      <c r="G47" s="38">
        <f t="shared" si="1"/>
        <v>0</v>
      </c>
      <c r="H47" s="1"/>
      <c r="J47" s="9"/>
    </row>
    <row r="48" spans="1:10" ht="12.75">
      <c r="A48" s="33"/>
      <c r="B48" s="34"/>
      <c r="C48" s="34" t="s">
        <v>12</v>
      </c>
      <c r="D48" s="54"/>
      <c r="E48" s="36"/>
      <c r="F48" s="55"/>
      <c r="G48" s="38">
        <f t="shared" si="1"/>
        <v>0</v>
      </c>
      <c r="H48" s="1"/>
      <c r="J48" s="9"/>
    </row>
    <row r="49" spans="1:10" ht="12.75">
      <c r="A49" s="33"/>
      <c r="B49" s="34"/>
      <c r="C49" s="34" t="s">
        <v>12</v>
      </c>
      <c r="D49" s="54"/>
      <c r="E49" s="36"/>
      <c r="F49" s="55"/>
      <c r="G49" s="38">
        <f t="shared" si="1"/>
        <v>0</v>
      </c>
      <c r="H49" s="1"/>
      <c r="J49" s="9"/>
    </row>
    <row r="50" spans="1:10" ht="12.75">
      <c r="A50" s="33"/>
      <c r="B50" s="34"/>
      <c r="C50" s="34" t="s">
        <v>12</v>
      </c>
      <c r="D50" s="54"/>
      <c r="E50" s="36"/>
      <c r="F50" s="55"/>
      <c r="G50" s="38">
        <f t="shared" si="1"/>
        <v>0</v>
      </c>
      <c r="H50" s="1"/>
      <c r="J50" s="9"/>
    </row>
    <row r="51" spans="1:10" ht="12.75">
      <c r="A51" s="33"/>
      <c r="B51" s="34"/>
      <c r="C51" s="34" t="s">
        <v>12</v>
      </c>
      <c r="D51" s="54"/>
      <c r="E51" s="36"/>
      <c r="F51" s="55"/>
      <c r="G51" s="38">
        <f t="shared" si="1"/>
        <v>0</v>
      </c>
      <c r="H51" s="1"/>
      <c r="J51" s="9"/>
    </row>
    <row r="52" spans="1:10" ht="25.5">
      <c r="A52" s="33" t="s">
        <v>44</v>
      </c>
      <c r="B52" s="34"/>
      <c r="C52" s="34" t="s">
        <v>42</v>
      </c>
      <c r="D52" s="54"/>
      <c r="E52" s="36"/>
      <c r="F52" s="55"/>
      <c r="G52" s="38">
        <f t="shared" si="1"/>
        <v>0</v>
      </c>
      <c r="H52" s="1"/>
      <c r="J52" s="9"/>
    </row>
    <row r="53" spans="1:10" ht="12.75">
      <c r="A53" s="33"/>
      <c r="B53" s="34"/>
      <c r="C53" s="34" t="s">
        <v>42</v>
      </c>
      <c r="D53" s="54"/>
      <c r="E53" s="36"/>
      <c r="F53" s="55"/>
      <c r="G53" s="38">
        <f t="shared" si="1"/>
        <v>0</v>
      </c>
      <c r="H53" s="1"/>
      <c r="J53" s="9"/>
    </row>
    <row r="54" spans="1:10" ht="12.75">
      <c r="A54" s="33"/>
      <c r="B54" s="34"/>
      <c r="C54" s="34" t="s">
        <v>42</v>
      </c>
      <c r="D54" s="54"/>
      <c r="E54" s="36"/>
      <c r="F54" s="55"/>
      <c r="G54" s="38">
        <f t="shared" si="1"/>
        <v>0</v>
      </c>
      <c r="H54" s="1"/>
      <c r="J54" s="9"/>
    </row>
    <row r="55" spans="1:10" ht="12.75">
      <c r="A55" s="33"/>
      <c r="B55" s="34"/>
      <c r="C55" s="34" t="s">
        <v>42</v>
      </c>
      <c r="D55" s="54"/>
      <c r="E55" s="36"/>
      <c r="F55" s="55"/>
      <c r="G55" s="38">
        <f t="shared" si="1"/>
        <v>0</v>
      </c>
      <c r="H55" s="1"/>
      <c r="J55" s="9"/>
    </row>
    <row r="56" spans="1:10" ht="12.75">
      <c r="A56" s="33"/>
      <c r="B56" s="34"/>
      <c r="C56" s="34" t="s">
        <v>42</v>
      </c>
      <c r="D56" s="54"/>
      <c r="E56" s="36"/>
      <c r="F56" s="55"/>
      <c r="G56" s="38">
        <f t="shared" si="1"/>
        <v>0</v>
      </c>
      <c r="H56" s="1"/>
      <c r="J56" s="9"/>
    </row>
    <row r="57" spans="1:10" ht="12.75">
      <c r="A57" s="33"/>
      <c r="B57" s="34"/>
      <c r="C57" s="34" t="s">
        <v>42</v>
      </c>
      <c r="D57" s="54"/>
      <c r="E57" s="36"/>
      <c r="F57" s="55"/>
      <c r="G57" s="38">
        <f t="shared" si="1"/>
        <v>0</v>
      </c>
      <c r="H57" s="1"/>
      <c r="J57" s="9"/>
    </row>
    <row r="58" spans="1:10" ht="12.75">
      <c r="A58" s="33"/>
      <c r="B58" s="34"/>
      <c r="C58" s="34" t="s">
        <v>42</v>
      </c>
      <c r="D58" s="54"/>
      <c r="E58" s="36"/>
      <c r="F58" s="55"/>
      <c r="G58" s="38">
        <f t="shared" si="1"/>
        <v>0</v>
      </c>
      <c r="H58" s="1"/>
      <c r="J58" s="9"/>
    </row>
    <row r="59" spans="1:8" s="46" customFormat="1" ht="13.5" thickBot="1">
      <c r="A59" s="39" t="s">
        <v>25</v>
      </c>
      <c r="B59" s="40"/>
      <c r="C59" s="40"/>
      <c r="D59" s="40"/>
      <c r="E59" s="56"/>
      <c r="F59" s="56"/>
      <c r="G59" s="57">
        <f>SUM(G43:G58)</f>
        <v>24000</v>
      </c>
      <c r="H59" s="45"/>
    </row>
    <row r="60" spans="2:13" ht="15" customHeight="1">
      <c r="B60" s="25"/>
      <c r="C60" s="25"/>
      <c r="D60" s="25"/>
      <c r="E60" s="25"/>
      <c r="F60" s="25"/>
      <c r="G60" s="25"/>
      <c r="H60" s="25"/>
      <c r="I60" s="51"/>
      <c r="J60" s="51"/>
      <c r="K60" s="51"/>
      <c r="L60" s="2"/>
      <c r="M60" s="1"/>
    </row>
    <row r="61" spans="1:13" ht="12.75" customHeight="1">
      <c r="A61" s="25"/>
      <c r="B61" s="25"/>
      <c r="C61" s="25"/>
      <c r="D61" s="25"/>
      <c r="E61" s="25"/>
      <c r="F61" s="25"/>
      <c r="G61" s="25"/>
      <c r="H61" s="25"/>
      <c r="I61" s="51"/>
      <c r="J61" s="51"/>
      <c r="K61" s="51"/>
      <c r="L61" s="2"/>
      <c r="M61" s="1"/>
    </row>
    <row r="62" spans="1:13" s="59" customFormat="1" ht="15.75">
      <c r="A62" s="156" t="s">
        <v>66</v>
      </c>
      <c r="B62" s="156"/>
      <c r="C62" s="156"/>
      <c r="D62" s="156"/>
      <c r="E62" s="156"/>
      <c r="F62" s="156"/>
      <c r="G62" s="156"/>
      <c r="H62" s="156"/>
      <c r="I62" s="25"/>
      <c r="J62" s="25"/>
      <c r="K62" s="25"/>
      <c r="L62" s="25"/>
      <c r="M62" s="58"/>
    </row>
    <row r="63" spans="1:13" ht="13.5" thickBot="1">
      <c r="A63" s="60"/>
      <c r="B63" s="1"/>
      <c r="C63" s="1"/>
      <c r="D63" s="24"/>
      <c r="E63" s="24"/>
      <c r="F63" s="1"/>
      <c r="G63" s="1"/>
      <c r="H63" s="51"/>
      <c r="I63" s="51"/>
      <c r="J63" s="51"/>
      <c r="K63" s="51"/>
      <c r="L63" s="2"/>
      <c r="M63" s="19"/>
    </row>
    <row r="64" spans="1:8" s="32" customFormat="1" ht="38.25">
      <c r="A64" s="27" t="s">
        <v>6</v>
      </c>
      <c r="B64" s="28" t="s">
        <v>22</v>
      </c>
      <c r="C64" s="28" t="s">
        <v>7</v>
      </c>
      <c r="D64" s="28" t="s">
        <v>9</v>
      </c>
      <c r="E64" s="30" t="s">
        <v>41</v>
      </c>
      <c r="F64" s="28" t="s">
        <v>23</v>
      </c>
      <c r="G64" s="53" t="s">
        <v>45</v>
      </c>
      <c r="H64" s="61"/>
    </row>
    <row r="65" spans="1:10" ht="25.5">
      <c r="A65" s="33" t="s">
        <v>46</v>
      </c>
      <c r="B65" s="34"/>
      <c r="C65" s="34" t="s">
        <v>94</v>
      </c>
      <c r="D65" s="34">
        <v>2</v>
      </c>
      <c r="E65" s="36">
        <v>1000</v>
      </c>
      <c r="F65" s="55">
        <v>6</v>
      </c>
      <c r="G65" s="38">
        <f aca="true" t="shared" si="2" ref="G65:G74">F65*E65*D65</f>
        <v>12000</v>
      </c>
      <c r="H65" s="1"/>
      <c r="J65" s="9"/>
    </row>
    <row r="66" spans="1:10" ht="25.5">
      <c r="A66" s="33"/>
      <c r="B66" s="34"/>
      <c r="C66" s="34" t="s">
        <v>94</v>
      </c>
      <c r="D66" s="34"/>
      <c r="E66" s="36"/>
      <c r="F66" s="55"/>
      <c r="G66" s="38">
        <f t="shared" si="2"/>
        <v>0</v>
      </c>
      <c r="H66" s="1"/>
      <c r="J66" s="9"/>
    </row>
    <row r="67" spans="1:10" ht="25.5">
      <c r="A67" s="33"/>
      <c r="B67" s="34"/>
      <c r="C67" s="34" t="s">
        <v>93</v>
      </c>
      <c r="D67" s="34"/>
      <c r="E67" s="36"/>
      <c r="F67" s="55"/>
      <c r="G67" s="38">
        <f t="shared" si="2"/>
        <v>0</v>
      </c>
      <c r="H67" s="1"/>
      <c r="J67" s="9"/>
    </row>
    <row r="68" spans="1:10" ht="12.75">
      <c r="A68" s="33"/>
      <c r="B68" s="34"/>
      <c r="C68" s="34"/>
      <c r="D68" s="34"/>
      <c r="E68" s="36"/>
      <c r="F68" s="55"/>
      <c r="G68" s="38">
        <f t="shared" si="2"/>
        <v>0</v>
      </c>
      <c r="H68" s="1"/>
      <c r="J68" s="9"/>
    </row>
    <row r="69" spans="1:10" ht="12.75">
      <c r="A69" s="33"/>
      <c r="B69" s="34"/>
      <c r="C69" s="34"/>
      <c r="D69" s="34"/>
      <c r="E69" s="36"/>
      <c r="F69" s="55"/>
      <c r="G69" s="38">
        <f t="shared" si="2"/>
        <v>0</v>
      </c>
      <c r="H69" s="1"/>
      <c r="J69" s="9"/>
    </row>
    <row r="70" spans="1:10" ht="12.75">
      <c r="A70" s="33"/>
      <c r="B70" s="34"/>
      <c r="C70" s="34"/>
      <c r="D70" s="34"/>
      <c r="E70" s="36"/>
      <c r="F70" s="55"/>
      <c r="G70" s="38">
        <f t="shared" si="2"/>
        <v>0</v>
      </c>
      <c r="H70" s="1"/>
      <c r="J70" s="9"/>
    </row>
    <row r="71" spans="1:10" ht="12.75">
      <c r="A71" s="33"/>
      <c r="B71" s="34"/>
      <c r="C71" s="34"/>
      <c r="D71" s="34"/>
      <c r="E71" s="36"/>
      <c r="F71" s="55"/>
      <c r="G71" s="38">
        <f t="shared" si="2"/>
        <v>0</v>
      </c>
      <c r="H71" s="1"/>
      <c r="J71" s="9"/>
    </row>
    <row r="72" spans="1:10" ht="12.75">
      <c r="A72" s="33"/>
      <c r="B72" s="34"/>
      <c r="C72" s="34"/>
      <c r="D72" s="34"/>
      <c r="E72" s="36"/>
      <c r="F72" s="55"/>
      <c r="G72" s="38">
        <f t="shared" si="2"/>
        <v>0</v>
      </c>
      <c r="H72" s="1"/>
      <c r="J72" s="9"/>
    </row>
    <row r="73" spans="1:10" ht="12.75">
      <c r="A73" s="33"/>
      <c r="B73" s="34"/>
      <c r="C73" s="34"/>
      <c r="D73" s="34"/>
      <c r="E73" s="36"/>
      <c r="F73" s="55"/>
      <c r="G73" s="38">
        <f t="shared" si="2"/>
        <v>0</v>
      </c>
      <c r="H73" s="1"/>
      <c r="J73" s="9"/>
    </row>
    <row r="74" spans="1:10" ht="12.75">
      <c r="A74" s="33"/>
      <c r="B74" s="34"/>
      <c r="C74" s="34"/>
      <c r="D74" s="34"/>
      <c r="E74" s="36"/>
      <c r="F74" s="55"/>
      <c r="G74" s="38">
        <f t="shared" si="2"/>
        <v>0</v>
      </c>
      <c r="H74" s="1"/>
      <c r="J74" s="9"/>
    </row>
    <row r="75" spans="1:7" s="46" customFormat="1" ht="13.5" thickBot="1">
      <c r="A75" s="39" t="s">
        <v>31</v>
      </c>
      <c r="B75" s="40"/>
      <c r="C75" s="41"/>
      <c r="D75" s="40"/>
      <c r="E75" s="40"/>
      <c r="F75" s="62"/>
      <c r="G75" s="63">
        <f>SUM(G65:G74)</f>
        <v>12000</v>
      </c>
    </row>
    <row r="76" spans="1:13" ht="12.75">
      <c r="A76" s="3"/>
      <c r="B76" s="3"/>
      <c r="C76" s="3"/>
      <c r="D76" s="4"/>
      <c r="E76" s="4"/>
      <c r="F76" s="1"/>
      <c r="G76" s="1"/>
      <c r="H76" s="51"/>
      <c r="I76" s="51"/>
      <c r="J76" s="51"/>
      <c r="K76" s="51"/>
      <c r="L76" s="2"/>
      <c r="M76" s="1"/>
    </row>
    <row r="77" spans="1:13" ht="12.75">
      <c r="A77" s="3"/>
      <c r="B77" s="3"/>
      <c r="C77" s="3"/>
      <c r="D77" s="4"/>
      <c r="E77" s="4"/>
      <c r="F77" s="1"/>
      <c r="G77" s="1"/>
      <c r="H77" s="51"/>
      <c r="I77" s="51"/>
      <c r="J77" s="51"/>
      <c r="K77" s="51"/>
      <c r="L77" s="2"/>
      <c r="M77" s="1"/>
    </row>
    <row r="78" spans="1:13" ht="15" customHeight="1">
      <c r="A78" s="158" t="s">
        <v>97</v>
      </c>
      <c r="B78" s="158"/>
      <c r="C78" s="158"/>
      <c r="D78" s="158"/>
      <c r="E78" s="4"/>
      <c r="F78" s="1"/>
      <c r="G78" s="1"/>
      <c r="H78" s="51"/>
      <c r="I78" s="51"/>
      <c r="J78" s="51"/>
      <c r="K78" s="51"/>
      <c r="L78" s="2"/>
      <c r="M78" s="1"/>
    </row>
    <row r="79" spans="1:13" ht="13.5" thickBot="1">
      <c r="A79" s="3"/>
      <c r="B79" s="3"/>
      <c r="C79" s="3"/>
      <c r="D79" s="4"/>
      <c r="E79" s="4"/>
      <c r="F79" s="1"/>
      <c r="G79" s="1"/>
      <c r="H79" s="51"/>
      <c r="I79" s="51"/>
      <c r="J79" s="51"/>
      <c r="K79" s="51"/>
      <c r="L79" s="2"/>
      <c r="M79" s="1"/>
    </row>
    <row r="80" spans="1:14" ht="25.5">
      <c r="A80" s="64" t="s">
        <v>28</v>
      </c>
      <c r="B80" s="65" t="s">
        <v>51</v>
      </c>
      <c r="C80" s="65" t="s">
        <v>29</v>
      </c>
      <c r="D80" s="65" t="s">
        <v>35</v>
      </c>
      <c r="E80" s="66" t="s">
        <v>30</v>
      </c>
      <c r="F80" s="4"/>
      <c r="G80" s="1"/>
      <c r="H80" s="1"/>
      <c r="I80" s="51"/>
      <c r="J80" s="51"/>
      <c r="K80" s="51"/>
      <c r="L80" s="51"/>
      <c r="M80" s="2"/>
      <c r="N80" s="1"/>
    </row>
    <row r="81" spans="1:14" ht="12.75">
      <c r="A81" s="33" t="s">
        <v>62</v>
      </c>
      <c r="B81" s="34" t="s">
        <v>52</v>
      </c>
      <c r="C81" s="54">
        <v>5</v>
      </c>
      <c r="D81" s="36">
        <v>20</v>
      </c>
      <c r="E81" s="38">
        <f aca="true" t="shared" si="3" ref="E81:E86">D81*C81</f>
        <v>100</v>
      </c>
      <c r="F81" s="4"/>
      <c r="G81" s="1"/>
      <c r="H81" s="1"/>
      <c r="I81" s="51"/>
      <c r="J81" s="51"/>
      <c r="K81" s="51"/>
      <c r="L81" s="51"/>
      <c r="M81" s="2"/>
      <c r="N81" s="1"/>
    </row>
    <row r="82" spans="1:14" ht="12.75">
      <c r="A82" s="33"/>
      <c r="B82" s="34"/>
      <c r="C82" s="54"/>
      <c r="D82" s="36"/>
      <c r="E82" s="38">
        <f t="shared" si="3"/>
        <v>0</v>
      </c>
      <c r="F82" s="4"/>
      <c r="G82" s="1"/>
      <c r="H82" s="1"/>
      <c r="I82" s="51"/>
      <c r="J82" s="51"/>
      <c r="K82" s="51"/>
      <c r="L82" s="51"/>
      <c r="M82" s="2"/>
      <c r="N82" s="1"/>
    </row>
    <row r="83" spans="1:14" ht="12.75">
      <c r="A83" s="33"/>
      <c r="B83" s="34"/>
      <c r="C83" s="54"/>
      <c r="D83" s="36"/>
      <c r="E83" s="38">
        <f t="shared" si="3"/>
        <v>0</v>
      </c>
      <c r="F83" s="4"/>
      <c r="G83" s="1"/>
      <c r="H83" s="1"/>
      <c r="I83" s="51"/>
      <c r="J83" s="51"/>
      <c r="K83" s="51"/>
      <c r="L83" s="51"/>
      <c r="M83" s="2"/>
      <c r="N83" s="1"/>
    </row>
    <row r="84" spans="1:14" ht="12.75">
      <c r="A84" s="33"/>
      <c r="B84" s="34"/>
      <c r="C84" s="54"/>
      <c r="D84" s="36"/>
      <c r="E84" s="38">
        <f t="shared" si="3"/>
        <v>0</v>
      </c>
      <c r="F84" s="4"/>
      <c r="G84" s="1"/>
      <c r="H84" s="1"/>
      <c r="I84" s="51"/>
      <c r="J84" s="51"/>
      <c r="K84" s="51"/>
      <c r="L84" s="51"/>
      <c r="M84" s="2"/>
      <c r="N84" s="1"/>
    </row>
    <row r="85" spans="1:14" ht="12.75">
      <c r="A85" s="33"/>
      <c r="B85" s="34"/>
      <c r="C85" s="54"/>
      <c r="D85" s="36"/>
      <c r="E85" s="38">
        <f t="shared" si="3"/>
        <v>0</v>
      </c>
      <c r="F85" s="4"/>
      <c r="G85" s="1"/>
      <c r="H85" s="1"/>
      <c r="I85" s="51"/>
      <c r="J85" s="51"/>
      <c r="K85" s="51"/>
      <c r="L85" s="51"/>
      <c r="M85" s="2"/>
      <c r="N85" s="1"/>
    </row>
    <row r="86" spans="1:14" ht="12.75">
      <c r="A86" s="33"/>
      <c r="B86" s="34"/>
      <c r="C86" s="54"/>
      <c r="D86" s="36"/>
      <c r="E86" s="38">
        <f t="shared" si="3"/>
        <v>0</v>
      </c>
      <c r="F86" s="4"/>
      <c r="G86" s="1"/>
      <c r="H86" s="1"/>
      <c r="I86" s="51"/>
      <c r="J86" s="51"/>
      <c r="K86" s="51"/>
      <c r="L86" s="51"/>
      <c r="M86" s="2"/>
      <c r="N86" s="1"/>
    </row>
    <row r="87" spans="1:14" ht="13.5" thickBot="1">
      <c r="A87" s="39" t="s">
        <v>32</v>
      </c>
      <c r="B87" s="67"/>
      <c r="C87" s="67"/>
      <c r="D87" s="67"/>
      <c r="E87" s="68">
        <f>SUM(E81:E86)</f>
        <v>100</v>
      </c>
      <c r="F87" s="4"/>
      <c r="G87" s="1"/>
      <c r="H87" s="1"/>
      <c r="I87" s="51"/>
      <c r="J87" s="51"/>
      <c r="K87" s="51"/>
      <c r="L87" s="51"/>
      <c r="M87" s="2"/>
      <c r="N87" s="1"/>
    </row>
    <row r="88" spans="1:13" ht="12.75">
      <c r="A88" s="5"/>
      <c r="B88" s="5"/>
      <c r="C88" s="5"/>
      <c r="D88" s="6"/>
      <c r="E88" s="4"/>
      <c r="F88" s="1"/>
      <c r="G88" s="1"/>
      <c r="H88" s="51"/>
      <c r="I88" s="51"/>
      <c r="J88" s="51"/>
      <c r="K88" s="51"/>
      <c r="L88" s="2"/>
      <c r="M88" s="1"/>
    </row>
    <row r="89" ht="12.75">
      <c r="L89" s="69"/>
    </row>
    <row r="90" spans="1:12" ht="15" customHeight="1">
      <c r="A90" s="158" t="s">
        <v>96</v>
      </c>
      <c r="B90" s="158"/>
      <c r="C90" s="158"/>
      <c r="D90" s="158"/>
      <c r="L90" s="69"/>
    </row>
    <row r="91" spans="1:12" ht="13.5" thickBot="1">
      <c r="A91" s="3"/>
      <c r="B91" s="3"/>
      <c r="C91" s="3"/>
      <c r="D91" s="4"/>
      <c r="L91" s="69"/>
    </row>
    <row r="92" spans="1:11" ht="25.5">
      <c r="A92" s="64" t="s">
        <v>28</v>
      </c>
      <c r="B92" s="65" t="s">
        <v>51</v>
      </c>
      <c r="C92" s="65" t="s">
        <v>29</v>
      </c>
      <c r="D92" s="65" t="s">
        <v>35</v>
      </c>
      <c r="E92" s="66" t="s">
        <v>30</v>
      </c>
      <c r="F92" s="9"/>
      <c r="I92" s="10"/>
      <c r="J92" s="9"/>
      <c r="K92" s="10"/>
    </row>
    <row r="93" spans="1:5" ht="12.75">
      <c r="A93" s="33" t="s">
        <v>39</v>
      </c>
      <c r="B93" s="34"/>
      <c r="C93" s="54">
        <v>2</v>
      </c>
      <c r="D93" s="36">
        <v>3000</v>
      </c>
      <c r="E93" s="38">
        <f>D93*C93</f>
        <v>6000</v>
      </c>
    </row>
    <row r="94" spans="1:5" ht="12.75">
      <c r="A94" s="33" t="s">
        <v>38</v>
      </c>
      <c r="B94" s="34"/>
      <c r="C94" s="54"/>
      <c r="D94" s="36"/>
      <c r="E94" s="38">
        <f>D94*C94</f>
        <v>0</v>
      </c>
    </row>
    <row r="95" spans="1:5" ht="12.75">
      <c r="A95" s="33"/>
      <c r="B95" s="34"/>
      <c r="C95" s="54"/>
      <c r="D95" s="36"/>
      <c r="E95" s="38">
        <f>D95*C95</f>
        <v>0</v>
      </c>
    </row>
    <row r="96" spans="1:5" ht="12.75">
      <c r="A96" s="33"/>
      <c r="B96" s="34"/>
      <c r="C96" s="54"/>
      <c r="D96" s="36"/>
      <c r="E96" s="38">
        <f>D96*C96</f>
        <v>0</v>
      </c>
    </row>
    <row r="97" spans="1:5" ht="12.75">
      <c r="A97" s="33"/>
      <c r="B97" s="34"/>
      <c r="C97" s="54"/>
      <c r="D97" s="36"/>
      <c r="E97" s="38">
        <f>D97*C97</f>
        <v>0</v>
      </c>
    </row>
    <row r="98" spans="1:10" s="71" customFormat="1" ht="13.5" thickBot="1">
      <c r="A98" s="39" t="s">
        <v>32</v>
      </c>
      <c r="B98" s="40"/>
      <c r="C98" s="40"/>
      <c r="D98" s="40"/>
      <c r="E98" s="57">
        <f>SUM(E93:E97)</f>
        <v>6000</v>
      </c>
      <c r="F98" s="70"/>
      <c r="G98" s="70"/>
      <c r="H98" s="70"/>
      <c r="J98" s="70"/>
    </row>
    <row r="99" ht="12.75">
      <c r="E99" s="72"/>
    </row>
    <row r="100" ht="12.75">
      <c r="E100" s="72"/>
    </row>
    <row r="101" spans="1:5" ht="15">
      <c r="A101" s="73" t="s">
        <v>95</v>
      </c>
      <c r="E101" s="72"/>
    </row>
    <row r="102" ht="13.5" thickBot="1">
      <c r="E102" s="72"/>
    </row>
    <row r="103" spans="1:11" ht="25.5">
      <c r="A103" s="74" t="s">
        <v>13</v>
      </c>
      <c r="B103" s="75" t="s">
        <v>51</v>
      </c>
      <c r="C103" s="75" t="s">
        <v>14</v>
      </c>
      <c r="D103" s="76" t="s">
        <v>19</v>
      </c>
      <c r="E103" s="77" t="s">
        <v>10</v>
      </c>
      <c r="F103" s="72"/>
      <c r="I103" s="10"/>
      <c r="J103" s="9"/>
      <c r="K103" s="10"/>
    </row>
    <row r="104" spans="1:10" ht="25.5">
      <c r="A104" s="33" t="s">
        <v>15</v>
      </c>
      <c r="B104" s="34" t="s">
        <v>53</v>
      </c>
      <c r="C104" s="36">
        <v>500</v>
      </c>
      <c r="D104" s="78" t="s">
        <v>16</v>
      </c>
      <c r="E104" s="38">
        <f>D104*C104</f>
        <v>1500</v>
      </c>
      <c r="G104" s="9"/>
      <c r="J104" s="9"/>
    </row>
    <row r="105" spans="1:10" ht="12.75">
      <c r="A105" s="33"/>
      <c r="B105" s="34"/>
      <c r="C105" s="36"/>
      <c r="D105" s="78"/>
      <c r="E105" s="38">
        <f>D105*C105</f>
        <v>0</v>
      </c>
      <c r="G105" s="9"/>
      <c r="J105" s="9"/>
    </row>
    <row r="106" spans="1:10" ht="12.75">
      <c r="A106" s="33"/>
      <c r="B106" s="34"/>
      <c r="C106" s="36"/>
      <c r="D106" s="78"/>
      <c r="E106" s="38">
        <f>D106*C106</f>
        <v>0</v>
      </c>
      <c r="G106" s="9"/>
      <c r="J106" s="9"/>
    </row>
    <row r="107" spans="1:10" ht="12.75">
      <c r="A107" s="33"/>
      <c r="B107" s="34"/>
      <c r="C107" s="36"/>
      <c r="D107" s="78"/>
      <c r="E107" s="38">
        <f>D107*C107</f>
        <v>0</v>
      </c>
      <c r="G107" s="9"/>
      <c r="J107" s="9"/>
    </row>
    <row r="108" spans="1:10" ht="13.5" thickBot="1">
      <c r="A108" s="79" t="s">
        <v>17</v>
      </c>
      <c r="B108" s="80"/>
      <c r="C108" s="81"/>
      <c r="D108" s="82"/>
      <c r="E108" s="68">
        <f>SUM(E104:E107)</f>
        <v>1500</v>
      </c>
      <c r="G108" s="9"/>
      <c r="J108" s="9"/>
    </row>
    <row r="109" spans="2:10" ht="12.75">
      <c r="B109" s="10"/>
      <c r="E109" s="10"/>
      <c r="F109" s="9"/>
      <c r="H109" s="9"/>
      <c r="J109" s="9"/>
    </row>
    <row r="110" spans="2:10" ht="12.75">
      <c r="B110" s="10"/>
      <c r="E110" s="10"/>
      <c r="F110" s="9"/>
      <c r="H110" s="9"/>
      <c r="J110" s="9"/>
    </row>
    <row r="111" spans="1:10" ht="15">
      <c r="A111" s="73" t="s">
        <v>98</v>
      </c>
      <c r="B111" s="10"/>
      <c r="E111" s="10"/>
      <c r="F111" s="9"/>
      <c r="H111" s="9"/>
      <c r="J111" s="9"/>
    </row>
    <row r="112" spans="2:10" ht="13.5" thickBot="1">
      <c r="B112" s="10"/>
      <c r="E112" s="10"/>
      <c r="F112" s="9"/>
      <c r="H112" s="9"/>
      <c r="J112" s="9"/>
    </row>
    <row r="113" spans="1:10" ht="25.5">
      <c r="A113" s="83" t="s">
        <v>48</v>
      </c>
      <c r="B113" s="84" t="s">
        <v>51</v>
      </c>
      <c r="C113" s="85" t="s">
        <v>19</v>
      </c>
      <c r="D113" s="76" t="s">
        <v>18</v>
      </c>
      <c r="E113" s="86" t="s">
        <v>10</v>
      </c>
      <c r="G113" s="9"/>
      <c r="J113" s="9"/>
    </row>
    <row r="114" spans="1:10" ht="12.75">
      <c r="A114" s="33" t="s">
        <v>63</v>
      </c>
      <c r="B114" s="34" t="s">
        <v>61</v>
      </c>
      <c r="C114" s="87">
        <v>10</v>
      </c>
      <c r="D114" s="88">
        <v>210</v>
      </c>
      <c r="E114" s="89">
        <f>D114*C114</f>
        <v>2100</v>
      </c>
      <c r="G114" s="9"/>
      <c r="J114" s="9"/>
    </row>
    <row r="115" spans="1:10" ht="12.75">
      <c r="A115" s="33"/>
      <c r="B115" s="34"/>
      <c r="C115" s="87"/>
      <c r="D115" s="88"/>
      <c r="E115" s="89">
        <f>D115*C115</f>
        <v>0</v>
      </c>
      <c r="G115" s="9"/>
      <c r="J115" s="9"/>
    </row>
    <row r="116" spans="1:10" ht="12.75">
      <c r="A116" s="33"/>
      <c r="B116" s="34"/>
      <c r="C116" s="87"/>
      <c r="D116" s="88"/>
      <c r="E116" s="89">
        <f>D116*C116</f>
        <v>0</v>
      </c>
      <c r="G116" s="9"/>
      <c r="J116" s="9"/>
    </row>
    <row r="117" spans="1:10" ht="12.75">
      <c r="A117" s="90"/>
      <c r="B117" s="91"/>
      <c r="C117" s="87"/>
      <c r="D117" s="88"/>
      <c r="E117" s="89">
        <f>D117*C117</f>
        <v>0</v>
      </c>
      <c r="G117" s="9"/>
      <c r="J117" s="9"/>
    </row>
    <row r="118" spans="1:10" ht="13.5" thickBot="1">
      <c r="A118" s="79" t="s">
        <v>49</v>
      </c>
      <c r="B118" s="80"/>
      <c r="C118" s="80"/>
      <c r="D118" s="81"/>
      <c r="E118" s="92">
        <f>SUM(E114:E117)</f>
        <v>2100</v>
      </c>
      <c r="G118" s="9"/>
      <c r="J118" s="9"/>
    </row>
    <row r="119" spans="1:10" ht="12.75">
      <c r="A119" s="20"/>
      <c r="B119" s="20"/>
      <c r="C119" s="93"/>
      <c r="D119" s="10"/>
      <c r="E119" s="10"/>
      <c r="F119" s="9"/>
      <c r="H119" s="9"/>
      <c r="J119" s="9"/>
    </row>
    <row r="120" spans="1:10" ht="12.75">
      <c r="A120" s="20"/>
      <c r="B120" s="20"/>
      <c r="C120" s="93"/>
      <c r="D120" s="10"/>
      <c r="F120" s="9"/>
      <c r="G120" s="9"/>
      <c r="H120" s="9"/>
      <c r="J120" s="9"/>
    </row>
    <row r="121" spans="1:10" ht="15" customHeight="1">
      <c r="A121" s="159" t="s">
        <v>99</v>
      </c>
      <c r="B121" s="159"/>
      <c r="C121" s="159"/>
      <c r="D121" s="159"/>
      <c r="E121" s="159"/>
      <c r="J121" s="9"/>
    </row>
    <row r="122" spans="2:10" ht="13.5" thickBot="1">
      <c r="B122" s="10"/>
      <c r="G122" s="9"/>
      <c r="J122" s="9"/>
    </row>
    <row r="123" spans="1:10" ht="25.5">
      <c r="A123" s="83" t="s">
        <v>20</v>
      </c>
      <c r="B123" s="84" t="s">
        <v>51</v>
      </c>
      <c r="C123" s="85" t="s">
        <v>19</v>
      </c>
      <c r="D123" s="76" t="s">
        <v>18</v>
      </c>
      <c r="E123" s="86" t="s">
        <v>10</v>
      </c>
      <c r="G123" s="9"/>
      <c r="J123" s="9"/>
    </row>
    <row r="124" spans="1:5" ht="12.75">
      <c r="A124" s="33" t="s">
        <v>36</v>
      </c>
      <c r="B124" s="34"/>
      <c r="C124" s="87"/>
      <c r="D124" s="88"/>
      <c r="E124" s="89">
        <f aca="true" t="shared" si="4" ref="E124:E131">D124*C124</f>
        <v>0</v>
      </c>
    </row>
    <row r="125" spans="1:5" ht="12.75">
      <c r="A125" s="33" t="s">
        <v>47</v>
      </c>
      <c r="B125" s="34"/>
      <c r="C125" s="87"/>
      <c r="D125" s="88"/>
      <c r="E125" s="89">
        <f t="shared" si="4"/>
        <v>0</v>
      </c>
    </row>
    <row r="126" spans="1:5" ht="12.75">
      <c r="A126" s="33" t="s">
        <v>64</v>
      </c>
      <c r="B126" s="34"/>
      <c r="C126" s="87"/>
      <c r="D126" s="88"/>
      <c r="E126" s="89">
        <f t="shared" si="4"/>
        <v>0</v>
      </c>
    </row>
    <row r="127" spans="1:5" ht="12.75">
      <c r="A127" s="33"/>
      <c r="B127" s="34"/>
      <c r="C127" s="87"/>
      <c r="D127" s="88"/>
      <c r="E127" s="89">
        <f t="shared" si="4"/>
        <v>0</v>
      </c>
    </row>
    <row r="128" spans="1:5" ht="12.75">
      <c r="A128" s="33"/>
      <c r="B128" s="34"/>
      <c r="C128" s="87"/>
      <c r="D128" s="88"/>
      <c r="E128" s="89">
        <f t="shared" si="4"/>
        <v>0</v>
      </c>
    </row>
    <row r="129" spans="1:5" ht="12.75">
      <c r="A129" s="33"/>
      <c r="B129" s="34"/>
      <c r="C129" s="87"/>
      <c r="D129" s="88"/>
      <c r="E129" s="89">
        <f t="shared" si="4"/>
        <v>0</v>
      </c>
    </row>
    <row r="130" spans="1:5" ht="12.75">
      <c r="A130" s="33"/>
      <c r="B130" s="34"/>
      <c r="C130" s="87"/>
      <c r="D130" s="88"/>
      <c r="E130" s="89">
        <f t="shared" si="4"/>
        <v>0</v>
      </c>
    </row>
    <row r="131" spans="1:5" ht="12.75">
      <c r="A131" s="90"/>
      <c r="B131" s="91"/>
      <c r="C131" s="87"/>
      <c r="D131" s="88"/>
      <c r="E131" s="89">
        <f t="shared" si="4"/>
        <v>0</v>
      </c>
    </row>
    <row r="132" spans="1:10" ht="13.5" thickBot="1">
      <c r="A132" s="79" t="s">
        <v>21</v>
      </c>
      <c r="B132" s="80"/>
      <c r="C132" s="81"/>
      <c r="D132" s="94"/>
      <c r="E132" s="92">
        <f>SUM(E124:E131)</f>
        <v>0</v>
      </c>
      <c r="H132" s="9"/>
      <c r="I132" s="10"/>
      <c r="J132" s="9"/>
    </row>
    <row r="133" spans="5:6" ht="12.75">
      <c r="E133" s="1"/>
      <c r="F133" s="19"/>
    </row>
    <row r="134" spans="5:6" ht="12.75">
      <c r="E134" s="1"/>
      <c r="F134" s="19"/>
    </row>
    <row r="135" spans="5:6" ht="12.75">
      <c r="E135" s="1"/>
      <c r="F135" s="19"/>
    </row>
    <row r="136" spans="5:6" ht="12.75">
      <c r="E136" s="1"/>
      <c r="F136" s="19"/>
    </row>
    <row r="137" spans="5:6" ht="12.75">
      <c r="E137" s="1"/>
      <c r="F137" s="19"/>
    </row>
    <row r="138" spans="1:9" ht="20.25" customHeight="1">
      <c r="A138" s="159" t="s">
        <v>148</v>
      </c>
      <c r="B138" s="159"/>
      <c r="C138" s="159"/>
      <c r="D138" s="159"/>
      <c r="E138" s="159"/>
      <c r="F138" s="159"/>
      <c r="G138" s="159"/>
      <c r="H138" s="159"/>
      <c r="I138" s="95"/>
    </row>
    <row r="139" spans="5:6" ht="13.5" thickBot="1">
      <c r="E139" s="1"/>
      <c r="F139" s="19"/>
    </row>
    <row r="140" spans="1:6" ht="12.75">
      <c r="A140" s="96" t="s">
        <v>11</v>
      </c>
      <c r="B140" s="97"/>
      <c r="E140" s="1"/>
      <c r="F140" s="19"/>
    </row>
    <row r="141" spans="1:6" ht="12.75">
      <c r="A141" s="98" t="s">
        <v>102</v>
      </c>
      <c r="B141" s="99"/>
      <c r="E141" s="1"/>
      <c r="F141" s="19"/>
    </row>
    <row r="142" spans="1:6" ht="12.75">
      <c r="A142" s="98" t="s">
        <v>103</v>
      </c>
      <c r="B142" s="99"/>
      <c r="E142" s="1"/>
      <c r="F142" s="19"/>
    </row>
    <row r="143" spans="1:6" ht="13.5" thickBot="1">
      <c r="A143" s="100" t="s">
        <v>104</v>
      </c>
      <c r="B143" s="101">
        <f>SUM(B140:B142)</f>
        <v>0</v>
      </c>
      <c r="E143" s="1"/>
      <c r="F143" s="19"/>
    </row>
    <row r="144" spans="1:6" ht="12.75">
      <c r="A144" s="102"/>
      <c r="B144" s="103"/>
      <c r="E144" s="1"/>
      <c r="F144" s="19"/>
    </row>
    <row r="145" spans="1:6" ht="12.75">
      <c r="A145" s="102"/>
      <c r="B145" s="103"/>
      <c r="E145" s="1"/>
      <c r="F145" s="19"/>
    </row>
    <row r="146" spans="1:6" ht="38.25">
      <c r="A146" s="7" t="s">
        <v>129</v>
      </c>
      <c r="E146" s="1"/>
      <c r="F146" s="19"/>
    </row>
    <row r="147" spans="5:6" ht="12.75">
      <c r="E147" s="1"/>
      <c r="F147" s="19"/>
    </row>
    <row r="148" spans="1:8" ht="15">
      <c r="A148" s="162" t="s">
        <v>100</v>
      </c>
      <c r="B148" s="162"/>
      <c r="C148" s="162"/>
      <c r="D148" s="162"/>
      <c r="E148" s="162"/>
      <c r="F148" s="162"/>
      <c r="G148" s="162"/>
      <c r="H148" s="162"/>
    </row>
    <row r="149" ht="13.5" thickBot="1">
      <c r="C149" s="104"/>
    </row>
    <row r="150" spans="1:3" ht="12.75">
      <c r="A150" s="105" t="s">
        <v>0</v>
      </c>
      <c r="B150" s="106" t="s">
        <v>1</v>
      </c>
      <c r="C150" s="107"/>
    </row>
    <row r="151" spans="1:3" ht="12.75">
      <c r="A151" s="108" t="s">
        <v>69</v>
      </c>
      <c r="B151" s="109">
        <f>G37</f>
        <v>3000</v>
      </c>
      <c r="C151" s="107"/>
    </row>
    <row r="152" spans="1:3" ht="25.5">
      <c r="A152" s="108" t="s">
        <v>68</v>
      </c>
      <c r="B152" s="109">
        <f>G59</f>
        <v>24000</v>
      </c>
      <c r="C152" s="107"/>
    </row>
    <row r="153" spans="1:3" ht="38.25">
      <c r="A153" s="108" t="s">
        <v>67</v>
      </c>
      <c r="B153" s="109">
        <f>G75</f>
        <v>12000</v>
      </c>
      <c r="C153" s="107"/>
    </row>
    <row r="154" spans="1:3" ht="12.75">
      <c r="A154" s="108" t="s">
        <v>37</v>
      </c>
      <c r="B154" s="109">
        <f>E87</f>
        <v>100</v>
      </c>
      <c r="C154" s="107"/>
    </row>
    <row r="155" spans="1:11" ht="25.5">
      <c r="A155" s="108" t="s">
        <v>40</v>
      </c>
      <c r="B155" s="109">
        <f>E98</f>
        <v>6000</v>
      </c>
      <c r="C155" s="104"/>
      <c r="K155" s="71"/>
    </row>
    <row r="156" spans="1:3" ht="12.75">
      <c r="A156" s="108" t="s">
        <v>2</v>
      </c>
      <c r="B156" s="109">
        <f>E108</f>
        <v>1500</v>
      </c>
      <c r="C156" s="104"/>
    </row>
    <row r="157" spans="1:3" ht="12.75">
      <c r="A157" s="108" t="s">
        <v>3</v>
      </c>
      <c r="B157" s="109">
        <f>E118</f>
        <v>2100</v>
      </c>
      <c r="C157" s="104"/>
    </row>
    <row r="158" spans="1:3" ht="12.75">
      <c r="A158" s="110" t="s">
        <v>4</v>
      </c>
      <c r="B158" s="109">
        <f>E132</f>
        <v>0</v>
      </c>
      <c r="C158" s="104"/>
    </row>
    <row r="159" spans="1:3" ht="12.75">
      <c r="A159" s="110" t="s">
        <v>147</v>
      </c>
      <c r="B159" s="109">
        <f>B143</f>
        <v>0</v>
      </c>
      <c r="C159" s="104"/>
    </row>
    <row r="160" spans="1:4" ht="13.5" thickBot="1">
      <c r="A160" s="111" t="s">
        <v>5</v>
      </c>
      <c r="B160" s="112">
        <f>SUM(B151:B159)</f>
        <v>48700</v>
      </c>
      <c r="C160" s="104"/>
      <c r="D160" s="24"/>
    </row>
    <row r="161" spans="1:4" ht="14.25">
      <c r="A161" s="113"/>
      <c r="B161" s="114"/>
      <c r="C161" s="104"/>
      <c r="D161" s="24"/>
    </row>
    <row r="162" spans="1:4" ht="14.25">
      <c r="A162" s="113"/>
      <c r="B162" s="114"/>
      <c r="C162" s="104"/>
      <c r="D162" s="24"/>
    </row>
    <row r="163" spans="1:2" ht="12.75">
      <c r="A163" s="26"/>
      <c r="B163" s="26"/>
    </row>
    <row r="164" spans="1:2" ht="12.75">
      <c r="A164" s="26"/>
      <c r="B164" s="26"/>
    </row>
    <row r="165" spans="1:3" ht="15" customHeight="1">
      <c r="A165" s="160" t="s">
        <v>77</v>
      </c>
      <c r="B165" s="160"/>
      <c r="C165" s="160"/>
    </row>
    <row r="166" spans="1:3" ht="15.75">
      <c r="A166" s="115"/>
      <c r="B166" s="115"/>
      <c r="C166" s="115"/>
    </row>
    <row r="167" spans="1:2" ht="12.75">
      <c r="A167" s="26"/>
      <c r="B167" s="26"/>
    </row>
    <row r="168" spans="1:4" ht="36.75" customHeight="1">
      <c r="A168" s="161" t="s">
        <v>101</v>
      </c>
      <c r="B168" s="161"/>
      <c r="C168" s="161"/>
      <c r="D168" s="116">
        <f>B160</f>
        <v>48700</v>
      </c>
    </row>
    <row r="169" spans="1:5" ht="30" customHeight="1">
      <c r="A169" s="161" t="s">
        <v>128</v>
      </c>
      <c r="B169" s="161"/>
      <c r="C169" s="161"/>
      <c r="D169" s="117">
        <f>D168*8.1081082%</f>
        <v>3948.6486934</v>
      </c>
      <c r="E169" s="118" t="s">
        <v>127</v>
      </c>
    </row>
    <row r="170" spans="1:4" ht="21" customHeight="1">
      <c r="A170" s="161" t="s">
        <v>58</v>
      </c>
      <c r="B170" s="161"/>
      <c r="C170" s="161"/>
      <c r="D170" s="116">
        <f>D169+D168</f>
        <v>52648.6486934</v>
      </c>
    </row>
    <row r="171" spans="1:4" ht="21" customHeight="1">
      <c r="A171" s="58"/>
      <c r="B171" s="58"/>
      <c r="C171" s="58"/>
      <c r="D171" s="119"/>
    </row>
    <row r="172" ht="12.75"/>
    <row r="173" spans="1:10" ht="31.5" customHeight="1">
      <c r="A173" s="164" t="s">
        <v>78</v>
      </c>
      <c r="B173" s="164"/>
      <c r="C173" s="164"/>
      <c r="D173" s="164"/>
      <c r="E173" s="164"/>
      <c r="F173" s="164"/>
      <c r="G173" s="164"/>
      <c r="H173" s="164"/>
      <c r="I173" s="120"/>
      <c r="J173" s="121"/>
    </row>
    <row r="174" spans="1:10" ht="15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1"/>
    </row>
    <row r="175" spans="1:10" ht="26.25" customHeight="1">
      <c r="A175" s="169" t="s">
        <v>65</v>
      </c>
      <c r="B175" s="169"/>
      <c r="C175" s="169"/>
      <c r="D175" s="169"/>
      <c r="E175" s="169"/>
      <c r="F175" s="169"/>
      <c r="G175" s="169"/>
      <c r="H175" s="169"/>
      <c r="I175" s="120" t="s">
        <v>134</v>
      </c>
      <c r="J175" s="121"/>
    </row>
    <row r="176" spans="1:8" ht="15" customHeight="1">
      <c r="A176" s="152"/>
      <c r="B176" s="152"/>
      <c r="C176" s="152"/>
      <c r="D176" s="152"/>
      <c r="E176" s="152"/>
      <c r="F176" s="152"/>
      <c r="G176" s="152"/>
      <c r="H176" s="152"/>
    </row>
    <row r="177" spans="1:8" ht="48" customHeight="1">
      <c r="A177" s="166" t="s">
        <v>135</v>
      </c>
      <c r="B177" s="166"/>
      <c r="C177" s="166"/>
      <c r="D177" s="166"/>
      <c r="E177" s="166"/>
      <c r="F177" s="166"/>
      <c r="G177" s="166"/>
      <c r="H177" s="166"/>
    </row>
    <row r="178" spans="1:8" ht="14.25" customHeight="1">
      <c r="A178" s="123" t="s">
        <v>70</v>
      </c>
      <c r="B178" s="154"/>
      <c r="C178" s="154"/>
      <c r="D178" s="154"/>
      <c r="E178" s="122"/>
      <c r="F178" s="122"/>
      <c r="G178" s="122"/>
      <c r="H178" s="124"/>
    </row>
    <row r="179" spans="1:8" ht="14.25" customHeight="1">
      <c r="A179" s="123" t="s">
        <v>71</v>
      </c>
      <c r="B179" s="154"/>
      <c r="C179" s="154"/>
      <c r="D179" s="154"/>
      <c r="E179" s="122"/>
      <c r="F179" s="122"/>
      <c r="G179" s="122"/>
      <c r="H179" s="124"/>
    </row>
    <row r="180" spans="1:8" ht="14.25" customHeight="1">
      <c r="A180" s="123" t="s">
        <v>72</v>
      </c>
      <c r="B180" s="154"/>
      <c r="C180" s="154"/>
      <c r="D180" s="154"/>
      <c r="E180" s="122"/>
      <c r="F180" s="122"/>
      <c r="G180" s="122"/>
      <c r="H180" s="124"/>
    </row>
    <row r="181" spans="1:8" ht="14.25" customHeight="1">
      <c r="A181" s="123" t="s">
        <v>73</v>
      </c>
      <c r="B181" s="154"/>
      <c r="C181" s="154"/>
      <c r="D181" s="154"/>
      <c r="E181" s="122"/>
      <c r="F181" s="122"/>
      <c r="G181" s="122"/>
      <c r="H181" s="124"/>
    </row>
    <row r="182" spans="1:8" ht="14.25" customHeight="1">
      <c r="A182" s="123" t="s">
        <v>74</v>
      </c>
      <c r="B182" s="154"/>
      <c r="C182" s="154"/>
      <c r="D182" s="154"/>
      <c r="E182" s="122"/>
      <c r="F182" s="122"/>
      <c r="G182" s="122"/>
      <c r="H182" s="124"/>
    </row>
    <row r="183" spans="1:8" ht="14.25" customHeight="1">
      <c r="A183" s="123" t="s">
        <v>75</v>
      </c>
      <c r="B183" s="154"/>
      <c r="C183" s="154"/>
      <c r="D183" s="154"/>
      <c r="E183" s="122"/>
      <c r="F183" s="122"/>
      <c r="G183" s="122"/>
      <c r="H183" s="124"/>
    </row>
    <row r="184" spans="1:8" ht="14.25" customHeight="1">
      <c r="A184" s="123" t="s">
        <v>76</v>
      </c>
      <c r="B184" s="154"/>
      <c r="C184" s="154"/>
      <c r="D184" s="154"/>
      <c r="E184" s="122"/>
      <c r="F184" s="122"/>
      <c r="G184" s="122"/>
      <c r="H184" s="124"/>
    </row>
    <row r="185" spans="1:8" ht="18.75" customHeight="1">
      <c r="A185" s="125"/>
      <c r="B185" s="122"/>
      <c r="C185" s="122"/>
      <c r="D185" s="122"/>
      <c r="E185" s="122"/>
      <c r="F185" s="122"/>
      <c r="G185" s="122"/>
      <c r="H185" s="124"/>
    </row>
    <row r="186" spans="1:8" ht="31.5" customHeight="1">
      <c r="A186" s="166" t="s">
        <v>139</v>
      </c>
      <c r="B186" s="166"/>
      <c r="C186" s="166"/>
      <c r="D186" s="166"/>
      <c r="E186" s="166"/>
      <c r="F186" s="166"/>
      <c r="G186" s="166"/>
      <c r="H186" s="166"/>
    </row>
    <row r="187" spans="1:8" ht="34.5" customHeight="1">
      <c r="A187" s="165"/>
      <c r="B187" s="165"/>
      <c r="C187" s="165"/>
      <c r="D187" s="165"/>
      <c r="E187" s="165"/>
      <c r="F187" s="165"/>
      <c r="G187" s="165"/>
      <c r="H187" s="165"/>
    </row>
    <row r="188" spans="1:7" ht="15.75" customHeight="1">
      <c r="A188" s="151" t="s">
        <v>79</v>
      </c>
      <c r="B188" s="151"/>
      <c r="C188" s="151"/>
      <c r="D188" s="151"/>
      <c r="E188" s="151"/>
      <c r="F188" s="151"/>
      <c r="G188" s="151"/>
    </row>
    <row r="189" spans="1:7" ht="15.75" customHeight="1">
      <c r="A189" s="151"/>
      <c r="B189" s="151"/>
      <c r="C189" s="151"/>
      <c r="D189" s="151"/>
      <c r="E189" s="151"/>
      <c r="F189" s="151"/>
      <c r="G189" s="151"/>
    </row>
    <row r="190" spans="1:7" ht="15" customHeight="1">
      <c r="A190" s="152" t="s">
        <v>82</v>
      </c>
      <c r="B190" s="152"/>
      <c r="C190" s="152"/>
      <c r="D190" s="152"/>
      <c r="E190" s="152"/>
      <c r="F190" s="152"/>
      <c r="G190" s="152"/>
    </row>
    <row r="191" spans="1:10" ht="15.75" customHeight="1">
      <c r="A191" s="153"/>
      <c r="B191" s="153"/>
      <c r="C191" s="153"/>
      <c r="D191" s="153"/>
      <c r="E191" s="153"/>
      <c r="F191" s="153"/>
      <c r="G191" s="153"/>
      <c r="H191" s="120"/>
      <c r="I191" s="120"/>
      <c r="J191" s="121"/>
    </row>
    <row r="192" spans="1:10" ht="26.25" customHeight="1">
      <c r="A192" s="170" t="s">
        <v>140</v>
      </c>
      <c r="B192" s="170"/>
      <c r="C192" s="170"/>
      <c r="D192" s="170"/>
      <c r="E192" s="170"/>
      <c r="F192" s="170"/>
      <c r="G192" s="170"/>
      <c r="H192" s="170"/>
      <c r="I192" s="126"/>
      <c r="J192" s="121"/>
    </row>
    <row r="193" spans="1:10" ht="16.5" customHeight="1">
      <c r="A193" s="171" t="s">
        <v>146</v>
      </c>
      <c r="B193" s="171"/>
      <c r="C193" s="171"/>
      <c r="D193" s="171"/>
      <c r="E193" s="171"/>
      <c r="F193" s="171"/>
      <c r="G193" s="171"/>
      <c r="H193" s="127"/>
      <c r="I193" s="126"/>
      <c r="J193" s="121"/>
    </row>
    <row r="194" spans="1:10" ht="15" customHeight="1">
      <c r="A194" s="167" t="s">
        <v>80</v>
      </c>
      <c r="B194" s="167"/>
      <c r="C194" s="167"/>
      <c r="D194" s="167"/>
      <c r="E194" s="167"/>
      <c r="F194" s="167"/>
      <c r="G194" s="167"/>
      <c r="H194" s="167"/>
      <c r="I194" s="128"/>
      <c r="J194" s="121"/>
    </row>
    <row r="195" spans="1:10" ht="30" customHeight="1">
      <c r="A195" s="167" t="s">
        <v>81</v>
      </c>
      <c r="B195" s="167"/>
      <c r="C195" s="167"/>
      <c r="D195" s="167"/>
      <c r="E195" s="167"/>
      <c r="F195" s="167"/>
      <c r="G195" s="167"/>
      <c r="H195" s="167"/>
      <c r="I195" s="129"/>
      <c r="J195" s="121"/>
    </row>
    <row r="196" spans="1:10" ht="36.75" customHeight="1">
      <c r="A196" s="174" t="s">
        <v>141</v>
      </c>
      <c r="B196" s="174"/>
      <c r="C196" s="174"/>
      <c r="D196" s="174"/>
      <c r="E196" s="174"/>
      <c r="F196" s="174"/>
      <c r="G196" s="174"/>
      <c r="H196" s="174"/>
      <c r="I196" s="129"/>
      <c r="J196" s="121"/>
    </row>
    <row r="197" spans="1:10" ht="14.25" customHeight="1">
      <c r="A197" s="168"/>
      <c r="B197" s="168"/>
      <c r="C197" s="168"/>
      <c r="D197" s="168"/>
      <c r="E197" s="168"/>
      <c r="F197" s="168"/>
      <c r="G197" s="168"/>
      <c r="H197" s="168"/>
      <c r="I197" s="130"/>
      <c r="J197" s="121"/>
    </row>
    <row r="198" spans="1:10" ht="39" customHeight="1">
      <c r="A198" s="169" t="s">
        <v>83</v>
      </c>
      <c r="B198" s="169"/>
      <c r="C198" s="169"/>
      <c r="D198" s="169"/>
      <c r="E198" s="169"/>
      <c r="F198" s="169"/>
      <c r="G198" s="169"/>
      <c r="H198" s="169"/>
      <c r="I198" s="131"/>
      <c r="J198" s="121"/>
    </row>
    <row r="199" spans="1:10" ht="15" customHeight="1">
      <c r="A199" s="170" t="s">
        <v>84</v>
      </c>
      <c r="B199" s="170"/>
      <c r="C199" s="170"/>
      <c r="D199" s="170"/>
      <c r="E199" s="170"/>
      <c r="F199" s="170"/>
      <c r="G199" s="170"/>
      <c r="H199" s="132"/>
      <c r="I199" s="131"/>
      <c r="J199" s="121"/>
    </row>
    <row r="200" spans="1:10" ht="15">
      <c r="A200" s="133"/>
      <c r="B200" s="133"/>
      <c r="C200" s="133"/>
      <c r="D200" s="133"/>
      <c r="E200" s="133"/>
      <c r="F200" s="133"/>
      <c r="G200" s="133"/>
      <c r="H200" s="132"/>
      <c r="I200" s="131"/>
      <c r="J200" s="121"/>
    </row>
    <row r="201" spans="1:10" ht="15">
      <c r="A201" s="134" t="s">
        <v>85</v>
      </c>
      <c r="B201" s="134" t="s">
        <v>89</v>
      </c>
      <c r="C201" s="134" t="s">
        <v>18</v>
      </c>
      <c r="D201" s="133"/>
      <c r="E201" s="133"/>
      <c r="F201" s="133"/>
      <c r="G201" s="133"/>
      <c r="H201" s="132"/>
      <c r="I201" s="131"/>
      <c r="J201" s="121"/>
    </row>
    <row r="202" spans="1:10" ht="15">
      <c r="A202" s="135" t="s">
        <v>86</v>
      </c>
      <c r="B202" s="136">
        <v>41122</v>
      </c>
      <c r="C202" s="137">
        <v>24350</v>
      </c>
      <c r="D202" s="133"/>
      <c r="E202" s="133"/>
      <c r="F202" s="133"/>
      <c r="G202" s="133"/>
      <c r="H202" s="132"/>
      <c r="I202" s="131"/>
      <c r="J202" s="121"/>
    </row>
    <row r="203" spans="1:10" ht="15">
      <c r="A203" s="135" t="s">
        <v>87</v>
      </c>
      <c r="B203" s="136">
        <v>41183</v>
      </c>
      <c r="C203" s="137">
        <v>24350</v>
      </c>
      <c r="D203" s="133"/>
      <c r="E203" s="133"/>
      <c r="F203" s="133"/>
      <c r="G203" s="133"/>
      <c r="H203" s="132"/>
      <c r="I203" s="131"/>
      <c r="J203" s="121"/>
    </row>
    <row r="204" spans="1:10" ht="15">
      <c r="A204" s="135" t="s">
        <v>88</v>
      </c>
      <c r="B204" s="136"/>
      <c r="C204" s="137"/>
      <c r="D204" s="133"/>
      <c r="E204" s="133"/>
      <c r="F204" s="133"/>
      <c r="G204" s="133"/>
      <c r="H204" s="132"/>
      <c r="I204" s="131"/>
      <c r="J204" s="121"/>
    </row>
    <row r="205" spans="1:10" ht="15">
      <c r="A205" s="135" t="s">
        <v>118</v>
      </c>
      <c r="B205" s="136"/>
      <c r="C205" s="137"/>
      <c r="D205" s="133"/>
      <c r="E205" s="133"/>
      <c r="F205" s="133"/>
      <c r="G205" s="133"/>
      <c r="H205" s="132"/>
      <c r="I205" s="131"/>
      <c r="J205" s="121"/>
    </row>
    <row r="206" spans="1:10" ht="15">
      <c r="A206" s="138" t="s">
        <v>119</v>
      </c>
      <c r="B206" s="136"/>
      <c r="C206" s="137"/>
      <c r="D206" s="133"/>
      <c r="E206" s="133"/>
      <c r="F206" s="133"/>
      <c r="G206" s="133"/>
      <c r="H206" s="132"/>
      <c r="I206" s="131"/>
      <c r="J206" s="121"/>
    </row>
    <row r="207" spans="1:10" ht="15">
      <c r="A207" s="135" t="s">
        <v>120</v>
      </c>
      <c r="B207" s="136"/>
      <c r="C207" s="137"/>
      <c r="D207" s="133"/>
      <c r="E207" s="133"/>
      <c r="F207" s="133"/>
      <c r="G207" s="133"/>
      <c r="H207" s="132"/>
      <c r="I207" s="131"/>
      <c r="J207" s="121"/>
    </row>
    <row r="208" spans="1:10" ht="15">
      <c r="A208" s="135" t="s">
        <v>121</v>
      </c>
      <c r="B208" s="136"/>
      <c r="C208" s="137"/>
      <c r="D208" s="133"/>
      <c r="E208" s="133"/>
      <c r="F208" s="133"/>
      <c r="G208" s="133"/>
      <c r="H208" s="132"/>
      <c r="I208" s="131"/>
      <c r="J208" s="121"/>
    </row>
    <row r="209" spans="1:10" ht="15">
      <c r="A209" s="135" t="s">
        <v>122</v>
      </c>
      <c r="B209" s="136"/>
      <c r="C209" s="137"/>
      <c r="D209" s="133"/>
      <c r="E209" s="133"/>
      <c r="F209" s="133"/>
      <c r="G209" s="133"/>
      <c r="H209" s="132"/>
      <c r="I209" s="131"/>
      <c r="J209" s="121"/>
    </row>
    <row r="210" spans="1:10" ht="15">
      <c r="A210" s="135" t="s">
        <v>123</v>
      </c>
      <c r="B210" s="136"/>
      <c r="C210" s="137"/>
      <c r="D210" s="133"/>
      <c r="E210" s="133"/>
      <c r="F210" s="133"/>
      <c r="G210" s="133"/>
      <c r="H210" s="132"/>
      <c r="I210" s="131"/>
      <c r="J210" s="121"/>
    </row>
    <row r="211" spans="1:10" ht="15">
      <c r="A211" s="135" t="s">
        <v>124</v>
      </c>
      <c r="B211" s="136"/>
      <c r="C211" s="137"/>
      <c r="D211" s="133"/>
      <c r="E211" s="133"/>
      <c r="F211" s="133"/>
      <c r="G211" s="133"/>
      <c r="H211" s="132"/>
      <c r="I211" s="131"/>
      <c r="J211" s="121"/>
    </row>
    <row r="212" spans="1:10" ht="15">
      <c r="A212" s="138" t="s">
        <v>125</v>
      </c>
      <c r="B212" s="136"/>
      <c r="C212" s="137"/>
      <c r="D212" s="133"/>
      <c r="E212" s="133"/>
      <c r="F212" s="133"/>
      <c r="G212" s="133"/>
      <c r="H212" s="132"/>
      <c r="I212" s="131"/>
      <c r="J212" s="121"/>
    </row>
    <row r="213" spans="1:10" ht="15">
      <c r="A213" s="138" t="s">
        <v>126</v>
      </c>
      <c r="B213" s="136"/>
      <c r="C213" s="137"/>
      <c r="D213" s="133"/>
      <c r="E213" s="133"/>
      <c r="F213" s="133"/>
      <c r="G213" s="133"/>
      <c r="H213" s="132"/>
      <c r="I213" s="131"/>
      <c r="J213" s="121"/>
    </row>
    <row r="214" spans="1:10" ht="15" customHeight="1">
      <c r="A214" s="139" t="s">
        <v>104</v>
      </c>
      <c r="B214" s="135"/>
      <c r="C214" s="137">
        <f>SUM(C202:C213)</f>
        <v>48700</v>
      </c>
      <c r="D214" s="178" t="s">
        <v>130</v>
      </c>
      <c r="E214" s="178"/>
      <c r="F214" s="178"/>
      <c r="G214" s="178"/>
      <c r="H214" s="132"/>
      <c r="I214" s="131"/>
      <c r="J214" s="121"/>
    </row>
    <row r="215" spans="1:10" ht="15.75">
      <c r="A215" s="140"/>
      <c r="B215" s="140"/>
      <c r="C215" s="140"/>
      <c r="D215" s="128"/>
      <c r="E215" s="128"/>
      <c r="F215" s="128"/>
      <c r="G215" s="128"/>
      <c r="H215" s="128"/>
      <c r="I215" s="120"/>
      <c r="J215" s="121"/>
    </row>
    <row r="216" spans="1:10" ht="15.75">
      <c r="A216" s="128"/>
      <c r="B216" s="128"/>
      <c r="C216" s="128"/>
      <c r="D216" s="128"/>
      <c r="E216" s="128"/>
      <c r="F216" s="128"/>
      <c r="G216" s="128"/>
      <c r="H216" s="128"/>
      <c r="I216" s="120"/>
      <c r="J216" s="121"/>
    </row>
    <row r="217" spans="1:10" ht="31.5" customHeight="1">
      <c r="A217" s="169" t="s">
        <v>90</v>
      </c>
      <c r="B217" s="169"/>
      <c r="C217" s="169"/>
      <c r="D217" s="169"/>
      <c r="E217" s="169"/>
      <c r="F217" s="169"/>
      <c r="G217" s="169"/>
      <c r="H217" s="169"/>
      <c r="I217" s="141"/>
      <c r="J217" s="121"/>
    </row>
    <row r="218" spans="1:10" ht="21" customHeight="1">
      <c r="A218" s="170" t="s">
        <v>142</v>
      </c>
      <c r="B218" s="170"/>
      <c r="C218" s="170"/>
      <c r="D218" s="170"/>
      <c r="E218" s="170"/>
      <c r="F218" s="170"/>
      <c r="G218" s="170"/>
      <c r="H218" s="170"/>
      <c r="I218" s="141"/>
      <c r="J218" s="121"/>
    </row>
    <row r="219" spans="1:10" ht="18" customHeight="1">
      <c r="A219" s="172" t="s">
        <v>143</v>
      </c>
      <c r="B219" s="172"/>
      <c r="C219" s="172"/>
      <c r="D219" s="172"/>
      <c r="E219" s="172"/>
      <c r="F219" s="172"/>
      <c r="G219" s="172"/>
      <c r="H219" s="172"/>
      <c r="I219" s="141"/>
      <c r="J219" s="121"/>
    </row>
    <row r="220" spans="1:10" ht="31.5" customHeight="1">
      <c r="A220" s="177" t="s">
        <v>144</v>
      </c>
      <c r="B220" s="177"/>
      <c r="C220" s="177"/>
      <c r="D220" s="177"/>
      <c r="E220" s="177"/>
      <c r="F220" s="177"/>
      <c r="G220" s="177"/>
      <c r="H220" s="177"/>
      <c r="I220" s="141"/>
      <c r="J220" s="121"/>
    </row>
    <row r="221" spans="1:10" ht="31.5" customHeight="1">
      <c r="A221" s="172" t="s">
        <v>91</v>
      </c>
      <c r="B221" s="172"/>
      <c r="C221" s="172"/>
      <c r="D221" s="172"/>
      <c r="E221" s="172"/>
      <c r="F221" s="172"/>
      <c r="G221" s="172"/>
      <c r="H221" s="172"/>
      <c r="I221" s="141"/>
      <c r="J221" s="121"/>
    </row>
    <row r="222" spans="1:10" ht="31.5" customHeight="1">
      <c r="A222" s="175" t="s">
        <v>92</v>
      </c>
      <c r="B222" s="175"/>
      <c r="C222" s="175"/>
      <c r="D222" s="175"/>
      <c r="E222" s="175"/>
      <c r="F222" s="175"/>
      <c r="G222" s="175"/>
      <c r="H222" s="175"/>
      <c r="I222" s="141"/>
      <c r="J222" s="121"/>
    </row>
    <row r="223" spans="1:10" ht="31.5" customHeight="1">
      <c r="A223" s="176"/>
      <c r="B223" s="176"/>
      <c r="C223" s="176"/>
      <c r="D223" s="176"/>
      <c r="E223" s="176"/>
      <c r="F223" s="176"/>
      <c r="G223" s="176"/>
      <c r="H223" s="176"/>
      <c r="I223" s="141"/>
      <c r="J223" s="121"/>
    </row>
    <row r="224" spans="1:10" ht="31.5" customHeight="1">
      <c r="A224" s="164" t="s">
        <v>105</v>
      </c>
      <c r="B224" s="164"/>
      <c r="C224" s="164"/>
      <c r="D224" s="164"/>
      <c r="E224" s="164"/>
      <c r="F224" s="164"/>
      <c r="G224" s="164"/>
      <c r="H224" s="164"/>
      <c r="I224" s="141"/>
      <c r="J224" s="121"/>
    </row>
    <row r="225" spans="1:10" ht="15.75" customHeight="1">
      <c r="A225" s="170" t="s">
        <v>107</v>
      </c>
      <c r="B225" s="170"/>
      <c r="C225" s="170"/>
      <c r="D225" s="170"/>
      <c r="E225" s="170"/>
      <c r="F225" s="170"/>
      <c r="G225" s="170"/>
      <c r="H225" s="170"/>
      <c r="I225" s="141"/>
      <c r="J225" s="121"/>
    </row>
    <row r="226" spans="1:10" ht="45.75" customHeight="1">
      <c r="A226" s="173" t="s">
        <v>108</v>
      </c>
      <c r="B226" s="173"/>
      <c r="C226" s="173"/>
      <c r="D226" s="173"/>
      <c r="E226" s="173"/>
      <c r="F226" s="173"/>
      <c r="G226" s="173"/>
      <c r="H226" s="173"/>
      <c r="I226" s="120"/>
      <c r="J226" s="121"/>
    </row>
    <row r="227" spans="1:10" ht="29.25" customHeight="1">
      <c r="A227" s="170" t="s">
        <v>109</v>
      </c>
      <c r="B227" s="170"/>
      <c r="C227" s="170"/>
      <c r="D227" s="170"/>
      <c r="E227" s="170"/>
      <c r="F227" s="170"/>
      <c r="G227" s="170"/>
      <c r="H227" s="170"/>
      <c r="I227" s="120"/>
      <c r="J227" s="121"/>
    </row>
    <row r="228" spans="1:10" ht="43.5" customHeight="1">
      <c r="A228" s="173" t="s">
        <v>145</v>
      </c>
      <c r="B228" s="173"/>
      <c r="C228" s="173"/>
      <c r="D228" s="173"/>
      <c r="E228" s="173"/>
      <c r="F228" s="173"/>
      <c r="G228" s="173"/>
      <c r="H228" s="173"/>
      <c r="I228" s="142"/>
      <c r="J228" s="121"/>
    </row>
    <row r="229" spans="1:10" ht="14.25" customHeight="1">
      <c r="A229" s="170" t="s">
        <v>110</v>
      </c>
      <c r="B229" s="170"/>
      <c r="C229" s="170"/>
      <c r="D229" s="170"/>
      <c r="E229" s="170"/>
      <c r="F229" s="170"/>
      <c r="G229" s="170"/>
      <c r="H229" s="170"/>
      <c r="I229" s="142"/>
      <c r="J229" s="121"/>
    </row>
    <row r="230" spans="1:10" ht="14.25" customHeight="1">
      <c r="A230" s="170" t="s">
        <v>111</v>
      </c>
      <c r="B230" s="170"/>
      <c r="C230" s="170"/>
      <c r="D230" s="170"/>
      <c r="E230" s="170"/>
      <c r="F230" s="170"/>
      <c r="G230" s="170"/>
      <c r="H230" s="170"/>
      <c r="I230" s="142"/>
      <c r="J230" s="121"/>
    </row>
    <row r="231" spans="1:10" ht="60" customHeight="1">
      <c r="A231" s="173" t="s">
        <v>112</v>
      </c>
      <c r="B231" s="173"/>
      <c r="C231" s="173"/>
      <c r="D231" s="173"/>
      <c r="E231" s="173"/>
      <c r="F231" s="173"/>
      <c r="G231" s="173"/>
      <c r="H231" s="173"/>
      <c r="I231" s="143"/>
      <c r="J231" s="121"/>
    </row>
    <row r="232" spans="1:10" ht="14.25" customHeight="1">
      <c r="A232" s="170" t="s">
        <v>113</v>
      </c>
      <c r="B232" s="170"/>
      <c r="C232" s="170"/>
      <c r="D232" s="170"/>
      <c r="E232" s="170"/>
      <c r="F232" s="170"/>
      <c r="G232" s="170"/>
      <c r="H232" s="170"/>
      <c r="I232" s="144"/>
      <c r="J232" s="121"/>
    </row>
    <row r="233" spans="1:10" ht="14.25" customHeight="1">
      <c r="A233" s="168"/>
      <c r="B233" s="168"/>
      <c r="C233" s="168"/>
      <c r="D233" s="168"/>
      <c r="E233" s="168"/>
      <c r="F233" s="168"/>
      <c r="G233" s="168"/>
      <c r="H233" s="168"/>
      <c r="I233" s="142"/>
      <c r="J233" s="121"/>
    </row>
    <row r="234" spans="1:7" ht="15">
      <c r="A234" s="145"/>
      <c r="B234" s="145"/>
      <c r="C234" s="145"/>
      <c r="D234" s="145"/>
      <c r="E234" s="145"/>
      <c r="F234" s="145"/>
      <c r="G234" s="145"/>
    </row>
    <row r="235" spans="1:4" ht="15.75">
      <c r="A235" s="146"/>
      <c r="B235" s="147"/>
      <c r="C235" s="147"/>
      <c r="D235" s="147"/>
    </row>
    <row r="236" spans="1:4" ht="15.75">
      <c r="A236" s="146"/>
      <c r="B236" s="147"/>
      <c r="C236" s="147"/>
      <c r="D236" s="147"/>
    </row>
    <row r="237" spans="1:5" ht="15" customHeight="1">
      <c r="A237" s="183" t="s">
        <v>131</v>
      </c>
      <c r="B237" s="183"/>
      <c r="C237" s="183"/>
      <c r="D237" s="183"/>
      <c r="E237" s="183"/>
    </row>
    <row r="238" spans="1:5" ht="15.75">
      <c r="A238" s="15"/>
      <c r="B238" s="15"/>
      <c r="C238" s="15"/>
      <c r="D238" s="15"/>
      <c r="E238" s="15"/>
    </row>
    <row r="239" spans="1:5" ht="15.75">
      <c r="A239" s="15"/>
      <c r="B239" s="15"/>
      <c r="C239" s="15"/>
      <c r="D239" s="15"/>
      <c r="E239" s="15"/>
    </row>
    <row r="240" spans="1:5" ht="15.75">
      <c r="A240" s="15"/>
      <c r="B240" s="15"/>
      <c r="C240" s="15"/>
      <c r="D240" s="15"/>
      <c r="E240" s="15"/>
    </row>
    <row r="241" spans="1:5" ht="15.75">
      <c r="A241" s="15"/>
      <c r="B241" s="15"/>
      <c r="C241" s="15"/>
      <c r="D241" s="15"/>
      <c r="E241" s="15"/>
    </row>
    <row r="242" spans="1:5" ht="15.75">
      <c r="A242" s="15"/>
      <c r="B242" s="15"/>
      <c r="C242" s="15"/>
      <c r="D242" s="15"/>
      <c r="E242" s="15"/>
    </row>
    <row r="243" spans="1:4" ht="15.75">
      <c r="A243" s="146"/>
      <c r="B243" s="147"/>
      <c r="C243" s="147"/>
      <c r="D243" s="147"/>
    </row>
    <row r="244" spans="1:7" ht="15.75" customHeight="1">
      <c r="A244" s="146"/>
      <c r="B244" s="180" t="s">
        <v>114</v>
      </c>
      <c r="C244" s="180"/>
      <c r="D244" s="180"/>
      <c r="E244" s="180"/>
      <c r="F244" s="180"/>
      <c r="G244" s="148"/>
    </row>
    <row r="245" spans="2:7" ht="12.75" customHeight="1">
      <c r="B245" s="181" t="s">
        <v>60</v>
      </c>
      <c r="C245" s="181"/>
      <c r="D245" s="181"/>
      <c r="E245" s="181"/>
      <c r="F245" s="181"/>
      <c r="G245" s="149"/>
    </row>
    <row r="246" spans="2:7" ht="12.75" customHeight="1">
      <c r="B246" s="150"/>
      <c r="C246" s="150"/>
      <c r="D246" s="150"/>
      <c r="E246" s="150"/>
      <c r="F246" s="150"/>
      <c r="G246" s="149"/>
    </row>
    <row r="247" spans="2:7" ht="12.75" customHeight="1">
      <c r="B247" s="150"/>
      <c r="C247" s="150"/>
      <c r="D247" s="150"/>
      <c r="E247" s="150"/>
      <c r="F247" s="150"/>
      <c r="G247" s="149"/>
    </row>
    <row r="251" spans="2:6" ht="14.25" customHeight="1">
      <c r="B251" s="182" t="s">
        <v>132</v>
      </c>
      <c r="C251" s="182"/>
      <c r="D251" s="182"/>
      <c r="E251" s="182"/>
      <c r="F251" s="182"/>
    </row>
    <row r="252" spans="2:6" ht="14.25" customHeight="1">
      <c r="B252" s="179" t="s">
        <v>115</v>
      </c>
      <c r="C252" s="179"/>
      <c r="D252" s="179"/>
      <c r="E252" s="179"/>
      <c r="F252" s="179"/>
    </row>
    <row r="253" spans="2:6" ht="14.25" customHeight="1">
      <c r="B253" s="179" t="s">
        <v>133</v>
      </c>
      <c r="C253" s="179"/>
      <c r="D253" s="179"/>
      <c r="E253" s="179"/>
      <c r="F253" s="179"/>
    </row>
  </sheetData>
  <sheetProtection/>
  <mergeCells count="64">
    <mergeCell ref="D214:G214"/>
    <mergeCell ref="B253:F253"/>
    <mergeCell ref="B244:F244"/>
    <mergeCell ref="B245:F245"/>
    <mergeCell ref="B251:F251"/>
    <mergeCell ref="B252:F252"/>
    <mergeCell ref="A237:E237"/>
    <mergeCell ref="A231:H231"/>
    <mergeCell ref="A233:H233"/>
    <mergeCell ref="A232:H232"/>
    <mergeCell ref="A223:H223"/>
    <mergeCell ref="A224:H224"/>
    <mergeCell ref="A220:H220"/>
    <mergeCell ref="A228:H228"/>
    <mergeCell ref="A229:H229"/>
    <mergeCell ref="A230:H230"/>
    <mergeCell ref="A192:H192"/>
    <mergeCell ref="A193:G193"/>
    <mergeCell ref="A219:H219"/>
    <mergeCell ref="A217:H217"/>
    <mergeCell ref="A225:H225"/>
    <mergeCell ref="A226:H226"/>
    <mergeCell ref="A196:H196"/>
    <mergeCell ref="A221:H221"/>
    <mergeCell ref="A222:H222"/>
    <mergeCell ref="A194:H194"/>
    <mergeCell ref="A195:H195"/>
    <mergeCell ref="A197:H197"/>
    <mergeCell ref="A198:H198"/>
    <mergeCell ref="A227:H227"/>
    <mergeCell ref="A175:H175"/>
    <mergeCell ref="A138:H138"/>
    <mergeCell ref="A218:H218"/>
    <mergeCell ref="A189:G189"/>
    <mergeCell ref="A186:H186"/>
    <mergeCell ref="A199:G199"/>
    <mergeCell ref="A173:H173"/>
    <mergeCell ref="A176:H176"/>
    <mergeCell ref="A187:H187"/>
    <mergeCell ref="B178:D178"/>
    <mergeCell ref="A169:C169"/>
    <mergeCell ref="A170:C170"/>
    <mergeCell ref="A177:H177"/>
    <mergeCell ref="B181:D181"/>
    <mergeCell ref="B182:D182"/>
    <mergeCell ref="B183:D183"/>
    <mergeCell ref="A121:E121"/>
    <mergeCell ref="A165:C165"/>
    <mergeCell ref="A168:C168"/>
    <mergeCell ref="A6:H6"/>
    <mergeCell ref="A148:H148"/>
    <mergeCell ref="A14:G14"/>
    <mergeCell ref="A2:H2"/>
    <mergeCell ref="A17:H17"/>
    <mergeCell ref="A11:H11"/>
    <mergeCell ref="A62:H62"/>
    <mergeCell ref="A78:D78"/>
    <mergeCell ref="A90:D90"/>
    <mergeCell ref="A188:G188"/>
    <mergeCell ref="A190:G190"/>
    <mergeCell ref="A191:G191"/>
    <mergeCell ref="B179:D179"/>
    <mergeCell ref="B180:D180"/>
    <mergeCell ref="B184:D184"/>
  </mergeCells>
  <printOptions horizontalCentered="1" verticalCentered="1"/>
  <pageMargins left="0.2362204724409449" right="0.2362204724409449" top="0" bottom="0.1968503937007874" header="0.31496062992125984" footer="0.31496062992125984"/>
  <pageSetup fitToHeight="0" fitToWidth="0" horizontalDpi="600" verticalDpi="600" orientation="portrait" paperSize="9" scale="58" r:id="rId4"/>
  <headerFooter scaleWithDoc="0" alignWithMargins="0">
    <oddFooter>&amp;CPágina &amp;P de &amp;N</oddFooter>
  </headerFooter>
  <rowBreaks count="3" manualBreakCount="3">
    <brk id="77" max="7" man="1"/>
    <brk id="146" max="7" man="1"/>
    <brk id="215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leonardoesteves</dc:creator>
  <cp:keywords/>
  <dc:description/>
  <cp:lastModifiedBy>Janaina de Oliveira Caetano</cp:lastModifiedBy>
  <cp:lastPrinted>2013-01-14T15:21:14Z</cp:lastPrinted>
  <dcterms:created xsi:type="dcterms:W3CDTF">2011-06-20T14:55:45Z</dcterms:created>
  <dcterms:modified xsi:type="dcterms:W3CDTF">2023-09-15T19:11:00Z</dcterms:modified>
  <cp:category/>
  <cp:version/>
  <cp:contentType/>
  <cp:contentStatus/>
</cp:coreProperties>
</file>