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EstaPasta_de_trabalho" defaultThemeVersion="124226"/>
  <bookViews>
    <workbookView xWindow="0" yWindow="0" windowWidth="28800" windowHeight="12180" tabRatio="902"/>
  </bookViews>
  <sheets>
    <sheet name="2025" sheetId="3" r:id="rId1"/>
  </sheets>
  <definedNames>
    <definedName name="_xlnm._FilterDatabase" localSheetId="0" hidden="1">'2025'!$B$8:$U$18</definedName>
    <definedName name="_xlnm.Print_Area" localSheetId="0">'2025'!$B$1:$U$21</definedName>
    <definedName name="_xlnm.Print_Titles" localSheetId="0">'2025'!$1:$8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3" l="1"/>
  <c r="N18" i="3" l="1"/>
</calcChain>
</file>

<file path=xl/sharedStrings.xml><?xml version="1.0" encoding="utf-8"?>
<sst xmlns="http://schemas.openxmlformats.org/spreadsheetml/2006/main" count="126" uniqueCount="94">
  <si>
    <t>UNIVERSIDADE FEDERAL DE MINAS GERAIS</t>
  </si>
  <si>
    <t xml:space="preserve"> PRÓ-REITORIA DE PLANEJAMENTO E DESENVOLVIMENTO</t>
  </si>
  <si>
    <t xml:space="preserve">DEPARTAMENTO DE CONTABILIDADE E FINANÇAS </t>
  </si>
  <si>
    <t>DIVISÃO DE CONVÊNIOS</t>
  </si>
  <si>
    <t>ANO</t>
  </si>
  <si>
    <t>INÍCIO DE VIGÊNCIA</t>
  </si>
  <si>
    <t>FIM DA VIGÊNCIA</t>
  </si>
  <si>
    <t xml:space="preserve">SITUAÇÃO </t>
  </si>
  <si>
    <t>VIGENTE</t>
  </si>
  <si>
    <t>PRORH</t>
  </si>
  <si>
    <t>TU</t>
  </si>
  <si>
    <t>Orçamento total empenhado</t>
  </si>
  <si>
    <t>Financeiro total repassado</t>
  </si>
  <si>
    <t xml:space="preserve">TIPO </t>
  </si>
  <si>
    <t>GESTOR/FISCAL UFMG</t>
  </si>
  <si>
    <t>Termo de Colaboração</t>
  </si>
  <si>
    <t>PRAE</t>
  </si>
  <si>
    <t>INSTRUMENTOS DE DESPESA</t>
  </si>
  <si>
    <t>DRI</t>
  </si>
  <si>
    <t>COLTEC</t>
  </si>
  <si>
    <t>NAI</t>
  </si>
  <si>
    <t>VALOR GLOBAL</t>
  </si>
  <si>
    <t>DATA PUBLICAÇÃO DOU</t>
  </si>
  <si>
    <t>OBJETO TERMO</t>
  </si>
  <si>
    <t>PROGRAMA/PROPOSTA/TERMO SICONV Nº</t>
  </si>
  <si>
    <t>Profª. Maria Marcia Magela Machado</t>
  </si>
  <si>
    <t>PROCESSO UFMG Nº</t>
  </si>
  <si>
    <t xml:space="preserve"> Valor de Rendimento de aplicação</t>
  </si>
  <si>
    <t>Prof. Aziz Tuffi Saliba</t>
  </si>
  <si>
    <t>23072.013047/2019-11</t>
  </si>
  <si>
    <t>Conjugação de esforços entre os partícipes para realização de assistência estudantil aos discentes do Colégio Técnico em situação de vulnerabilidade socioeconômica classificados pela Fump.</t>
  </si>
  <si>
    <t>Conjugação de esforços entre os partícipes para a realização do Programa de Formação Profissional Complementar, destinado aos estudantes de graduação presencial da UFMG em situação de vulnerabilidade socioeconômica.</t>
  </si>
  <si>
    <t>23072.000214/2020-90</t>
  </si>
  <si>
    <t>Conjugação de esforços entre os partícipes para o atendimento e suporte ao acesso, à permanência, à participação e à autonomia das pessoas com deficiência na UFMG, eliminando ou reduzindo barreiras e maximizando o desenvolvimento acadêmico, profissional e social, dos estudantes e servidores da UFMG.</t>
  </si>
  <si>
    <t>23072.048386/2019-19</t>
  </si>
  <si>
    <t>Número Interno do Órgão</t>
  </si>
  <si>
    <t>CP</t>
  </si>
  <si>
    <t>Conjugação de esforços entre os partícipes para realização do programa alimentação UFMG destinado aos estudantes de cursos de graduação presenciais da universidade em situação de vulnerabilidade econômica e risco social e cultural.</t>
  </si>
  <si>
    <t>23072.002886/2020-30</t>
  </si>
  <si>
    <t>Conjugação de esforços entre os partícipes para realização do programa de fornecimento de refeição aos estudantes do CP.</t>
  </si>
  <si>
    <t>23072.056717/2019-86</t>
  </si>
  <si>
    <t>Conjugação de esforços entre os partícipes para realização do programa de fornecimento de refeição aos alunos do Coltec/UFMG.</t>
  </si>
  <si>
    <t>23072.001145/2020-31</t>
  </si>
  <si>
    <t>VENCIDO</t>
  </si>
  <si>
    <t>23072.268538/2022-95</t>
  </si>
  <si>
    <t>Profª. Licínia Maria Correa</t>
  </si>
  <si>
    <t>23072.238834/2022-61</t>
  </si>
  <si>
    <t>23072.254263/2021-21</t>
  </si>
  <si>
    <t>Profª. Regina Céli Fonseca Ribeiro</t>
  </si>
  <si>
    <t>00016/2019</t>
  </si>
  <si>
    <t>00082/2019</t>
  </si>
  <si>
    <t>000214/2020</t>
  </si>
  <si>
    <t>002886/2020</t>
  </si>
  <si>
    <t>056717/2019</t>
  </si>
  <si>
    <t>001145/2020</t>
  </si>
  <si>
    <t>238834/2022</t>
  </si>
  <si>
    <t>268538/2022</t>
  </si>
  <si>
    <t>254263/2022</t>
  </si>
  <si>
    <t>Conjugação de esforços entre os partícipes, no âmbito do Programa Permanente de Moradia Universitária da UFMG, para hospedagem de usuários diaristas que estejam desenvolvendo projetos de ensino, pesquisa e extensão junto à Universidade Federal de Minas Gerais.</t>
  </si>
  <si>
    <t>Conjugação de esforços entre os partícipes visando a execução da Política de Permanência de estudantes na UFMG.</t>
  </si>
  <si>
    <t>CNPJ 17.220.583/0001-69
FUMP - FUNDACAO UNIVERSITARIA MENDES PIMENTEL</t>
  </si>
  <si>
    <t>Programa  2623820190002
Proposta 007464/2019 - TC 882753/2019</t>
  </si>
  <si>
    <t>Programa  2623820190003
Proposta  047976/2019 - TC 887286/2019</t>
  </si>
  <si>
    <t>Programa  2623820200001
Proposta  000012/2020 - TC 897454/2020</t>
  </si>
  <si>
    <t>Programa  2623820200004
Proposta 000062/2020  - TC 897480/2020</t>
  </si>
  <si>
    <t>Programa  2623820200003
Proposta  000069/2020 - TC 897482/2020</t>
  </si>
  <si>
    <t>Programa  2623820220001
Proposta 002381/2022  - TC 925845/2022</t>
  </si>
  <si>
    <t>Programa  2623820220002
Proposta 024742/2022  - TC 935720/2022</t>
  </si>
  <si>
    <t>Programa  2623820220003
Proposta 027631/2022  - TC 936817/2022</t>
  </si>
  <si>
    <t>240289/2024</t>
  </si>
  <si>
    <t>23072.240289/2024-35</t>
  </si>
  <si>
    <t>Programa  2623820200005
Proposta  000060/2020 - TC 897483/2020</t>
  </si>
  <si>
    <t>Programa  2623820240001
Proposta 034540/2024  - TC 970125/2024</t>
  </si>
  <si>
    <t>UG
UFMG</t>
  </si>
  <si>
    <t>PROPONENTE (RAZÃO SOCIAL E CNPJ)</t>
  </si>
  <si>
    <t>COMISSÃO DE MONITORAMENTO E 
AVALIAÇÃO UFMG</t>
  </si>
  <si>
    <t>Orçamento empenhado no exercício de 2025</t>
  </si>
  <si>
    <t>Financeiro repassado no exercício de 2025</t>
  </si>
  <si>
    <t>Atualizado em 15/01/2026</t>
  </si>
  <si>
    <t>... execução de atividade, para realização do Programa Permanência para Estudantes no Colégio Técnico da UFMG, visando à consecução de finalidade de interesse público e recíproco, conforme especificações estabelecidas no plano de trabalho.</t>
  </si>
  <si>
    <t>Prof. José Eduardo Borges Moreira</t>
  </si>
  <si>
    <t>Conjugação de esforços entre os partícipes para realização de assistência estudantil aos discentes de nível técnico do Teatro Universitário (TU/UFMG) classificados pela FUMP.</t>
  </si>
  <si>
    <t>Prof.  Evaldo Balbino da Silva</t>
  </si>
  <si>
    <t>Diogo Ferreira do Nascimento,
Prof. Helder de Figueiredo e Paula
Vanessa Christine Lacorte Cardoso</t>
  </si>
  <si>
    <t>Kênia Rosiane Cunha Coelho
Prof. Helder de Figueiredo e Paula
Vanessa Christine Lacorte Cardoso</t>
  </si>
  <si>
    <t>Profª. Tereza Bruzzi de Carvalho</t>
  </si>
  <si>
    <t>Profª. Maria Clara Lemos dos Santos
Prof. Fernando Joaquim Javier Linares
Marina Rosa Cotta Viana Leão
Edna Ribeiro Magalhães
Gláucia de Brito Guedes de Souza</t>
  </si>
  <si>
    <t>Profª. Daniela Virgínia Vaz
Antônio Sergio Pires
Carmen Regina Maia</t>
  </si>
  <si>
    <t>Profª. Licínia Maria Corrêa
Cléria Soares da Silva
Felipe Santiago Oliveira Nunes
Edna Ribeiro Magalhães
Gláucia de Brito Guedes de Souza</t>
  </si>
  <si>
    <t>Lígia Maria Sabino
Diego Suarez Peixoto Correa
Vinícius Dos Santos Tavares
Renan Alves Menezes
Cláudia Lommez de Oliveira</t>
  </si>
  <si>
    <t>Prof. Santer Alvares de Matos
Prof. Warley Machado Correia
Maria Aparecida Pereira De Souza
Jurema Heloísa Coutinho
Luciene da Siva Reis de Araujo 
Elton Silva Guedes
Edna Ribeiro Magalhães
Gláucia de Brito Guedes de Souza</t>
  </si>
  <si>
    <t>Pedro Henrique Oliveira Fiuza Costa
Elaine Martins Parreiras
Renato Varella Bueno
Edna Ribeiro Magalhães
Gláucia de Brito Guedes de Souza</t>
  </si>
  <si>
    <t>Lígia Maria Sabino
Diego Suarez Peixoto Correa 
Vinícius Dos Santos Tavares
Renan Alves Menezes
Cláudia Lommez de Oliveira</t>
  </si>
  <si>
    <t>Kenia Rosiane Cunha Coelho
Prof. Helder de Figueiredo e Paula
Vanessa Christine Lacorte Cardoso
Edna Ribeiro Magalhaes
Gláucia de Brito Guedes de Souza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</si>
</sst>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R$&quot;\ #,##0.00;[Red]\-&quot;R$&quot;\ #,##0.00"/>
    <numFmt numFmtId="44" formatCode="_-&quot;R$&quot;\ * #,##0.00_-;\-&quot;R$&quot;\ * #,##0.00_-;_-&quot;R$&quot;\ * &quot;-&quot;??_-;_-@_-"/>
    <numFmt numFmtId="43" formatCode="_-* #,##0.00_-;\-* #,##0.00_-;_-* &quot;-&quot;??_-;_-@_-"/>
    <numFmt numFmtId="164" formatCode="_(* #,##0.00_);_(* \(#,##0.00\);_(* &quot;-&quot;??_);_(@_)"/>
  </numFmts>
  <fonts count="19" x14ac:knownFonts="1">
    <font>
      <sz val="11"/>
      <color theme="1"/>
      <name val="Calibri"/>
      <family val="2"/>
      <scheme val="minor"/>
    </font>
    <font>
      <sz val="10"/>
      <name val="Arial"/>
      <family val="2"/>
    </font>
    <font>
      <sz val="11"/>
      <color theme="1"/>
      <name val="Calibri"/>
      <family val="2"/>
      <scheme val="minor"/>
    </font>
    <font>
      <sz val="10"/>
      <color theme="1"/>
      <name val="Courier New"/>
      <family val="3"/>
    </font>
    <font>
      <b/>
      <sz val="10"/>
      <name val="Courier New"/>
      <family val="3"/>
    </font>
    <font>
      <sz val="10"/>
      <color rgb="FFFF0000"/>
      <name val="Courier New"/>
      <family val="3"/>
    </font>
    <font>
      <sz val="10"/>
      <name val="Courier New"/>
      <family val="3"/>
    </font>
    <font>
      <sz val="10"/>
      <color indexed="10"/>
      <name val="Courier New"/>
      <family val="3"/>
    </font>
    <font>
      <i/>
      <sz val="10"/>
      <color theme="1" tint="0.249977111117893"/>
      <name val="Courier New"/>
      <family val="3"/>
    </font>
    <font>
      <sz val="10"/>
      <color theme="1" tint="0.249977111117893"/>
      <name val="Courier New"/>
      <family val="3"/>
    </font>
    <font>
      <u/>
      <sz val="10"/>
      <color theme="1"/>
      <name val="Courier New"/>
      <family val="3"/>
    </font>
    <font>
      <b/>
      <sz val="12"/>
      <color theme="1" tint="0.249977111117893"/>
      <name val="Courier New"/>
      <family val="3"/>
    </font>
    <font>
      <b/>
      <sz val="12"/>
      <color theme="0"/>
      <name val="Courier New"/>
      <family val="3"/>
    </font>
    <font>
      <sz val="10"/>
      <color theme="4" tint="-0.499984740745262"/>
      <name val="Courier New"/>
      <family val="3"/>
    </font>
    <font>
      <i/>
      <sz val="10"/>
      <color theme="4" tint="-0.499984740745262"/>
      <name val="Courier New"/>
      <family val="3"/>
    </font>
    <font>
      <i/>
      <sz val="9"/>
      <color theme="4" tint="-0.499984740745262"/>
      <name val="Courier New"/>
      <family val="3"/>
    </font>
    <font>
      <b/>
      <u/>
      <sz val="11"/>
      <name val="Courier New"/>
      <family val="3"/>
    </font>
    <font>
      <sz val="10"/>
      <color rgb="FF002060"/>
      <name val="Courier New"/>
      <family val="3"/>
    </font>
    <font>
      <i/>
      <sz val="10"/>
      <color rgb="FF002060"/>
      <name val="Courier New"/>
      <family val="3"/>
    </font>
  </fonts>
  <fills count="4">
    <fill>
      <patternFill patternType="none"/>
    </fill>
    <fill>
      <patternFill patternType="gray125"/>
    </fill>
    <fill>
      <patternFill patternType="solid">
        <fgColor theme="0"/>
        <bgColor indexed="64"/>
      </patternFill>
    </fill>
    <fill>
      <gradientFill degree="90">
        <stop position="0">
          <color theme="4" tint="0.40000610370189521"/>
        </stop>
        <stop position="0.5">
          <color theme="3" tint="-0.49803155613879818"/>
        </stop>
        <stop position="1">
          <color theme="4" tint="0.40000610370189521"/>
        </stop>
      </gradientFill>
    </fill>
  </fills>
  <borders count="8">
    <border>
      <left/>
      <right/>
      <top/>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right style="thin">
        <color indexed="64"/>
      </right>
      <top/>
      <bottom/>
      <diagonal/>
    </border>
    <border>
      <left/>
      <right/>
      <top style="hair">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double">
        <color indexed="64"/>
      </right>
      <top/>
      <bottom style="hair">
        <color indexed="64"/>
      </bottom>
      <diagonal/>
    </border>
  </borders>
  <cellStyleXfs count="6">
    <xf numFmtId="0" fontId="0" fillId="0" borderId="0"/>
    <xf numFmtId="44" fontId="2" fillId="0" borderId="0" applyFont="0" applyFill="0" applyBorder="0" applyAlignment="0" applyProtection="0"/>
    <xf numFmtId="44" fontId="2"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cellStyleXfs>
  <cellXfs count="79">
    <xf numFmtId="0" fontId="0" fillId="0" borderId="0" xfId="0"/>
    <xf numFmtId="43" fontId="4" fillId="2" borderId="0" xfId="4"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0" xfId="0" applyFont="1" applyFill="1" applyAlignment="1" applyProtection="1">
      <alignment horizontal="left" vertical="center"/>
    </xf>
    <xf numFmtId="0" fontId="3" fillId="0" borderId="0" xfId="0" applyFont="1" applyProtection="1"/>
    <xf numFmtId="0" fontId="3" fillId="2" borderId="0" xfId="0" applyFont="1" applyFill="1" applyAlignment="1" applyProtection="1">
      <alignment horizontal="left" vertical="center" wrapText="1"/>
    </xf>
    <xf numFmtId="0" fontId="3" fillId="2" borderId="0" xfId="0" applyFont="1" applyFill="1" applyAlignment="1" applyProtection="1">
      <alignment horizontal="center" vertical="center" wrapText="1"/>
    </xf>
    <xf numFmtId="0" fontId="5" fillId="2" borderId="0" xfId="0" applyFont="1" applyFill="1" applyAlignment="1" applyProtection="1">
      <alignment horizontal="left" vertical="center"/>
    </xf>
    <xf numFmtId="0" fontId="3" fillId="2" borderId="0" xfId="0" applyFont="1" applyFill="1" applyAlignment="1" applyProtection="1">
      <alignment horizontal="center" vertical="center"/>
    </xf>
    <xf numFmtId="0" fontId="5" fillId="2" borderId="0" xfId="0" applyFont="1" applyFill="1" applyAlignment="1" applyProtection="1">
      <alignment horizontal="left" vertical="center" wrapText="1"/>
    </xf>
    <xf numFmtId="0" fontId="4" fillId="2" borderId="0" xfId="0" applyFont="1" applyFill="1" applyAlignment="1" applyProtection="1">
      <alignment horizontal="left" vertical="center"/>
    </xf>
    <xf numFmtId="49" fontId="3" fillId="2" borderId="0" xfId="0" applyNumberFormat="1" applyFont="1" applyFill="1" applyAlignment="1" applyProtection="1">
      <alignment horizontal="left" vertical="center" wrapText="1"/>
    </xf>
    <xf numFmtId="49" fontId="3" fillId="2" borderId="0" xfId="0" applyNumberFormat="1" applyFont="1" applyFill="1" applyAlignment="1" applyProtection="1">
      <alignment horizontal="left" vertical="center"/>
    </xf>
    <xf numFmtId="49" fontId="3" fillId="2" borderId="0" xfId="0" applyNumberFormat="1" applyFont="1" applyFill="1" applyAlignment="1" applyProtection="1">
      <alignment horizontal="center" vertical="center"/>
    </xf>
    <xf numFmtId="2" fontId="6" fillId="2" borderId="0" xfId="0" applyNumberFormat="1" applyFont="1" applyFill="1" applyAlignment="1" applyProtection="1">
      <alignment horizontal="left" vertical="center" wrapText="1"/>
    </xf>
    <xf numFmtId="2" fontId="6" fillId="2" borderId="0" xfId="0" applyNumberFormat="1" applyFont="1" applyFill="1" applyAlignment="1" applyProtection="1">
      <alignment horizontal="left" vertical="center"/>
    </xf>
    <xf numFmtId="2" fontId="6" fillId="2" borderId="0" xfId="0" applyNumberFormat="1" applyFont="1" applyFill="1" applyAlignment="1" applyProtection="1">
      <alignment horizontal="center" vertical="center"/>
    </xf>
    <xf numFmtId="49" fontId="3" fillId="2" borderId="0" xfId="4" applyNumberFormat="1" applyFont="1" applyFill="1" applyBorder="1" applyAlignment="1" applyProtection="1">
      <alignment horizontal="left" vertical="center" wrapText="1"/>
    </xf>
    <xf numFmtId="49" fontId="3" fillId="2" borderId="0" xfId="4" applyNumberFormat="1" applyFont="1" applyFill="1" applyBorder="1" applyAlignment="1" applyProtection="1">
      <alignment horizontal="left" vertical="center"/>
    </xf>
    <xf numFmtId="2" fontId="3" fillId="2" borderId="0" xfId="0" applyNumberFormat="1" applyFont="1" applyFill="1" applyAlignment="1" applyProtection="1">
      <alignment horizontal="left" vertical="center" wrapText="1"/>
    </xf>
    <xf numFmtId="49" fontId="3" fillId="2" borderId="0" xfId="4" applyNumberFormat="1" applyFont="1" applyFill="1" applyBorder="1" applyAlignment="1" applyProtection="1">
      <alignment horizontal="center" vertical="center"/>
    </xf>
    <xf numFmtId="0" fontId="6" fillId="2" borderId="0" xfId="0" applyFont="1" applyFill="1" applyBorder="1" applyAlignment="1" applyProtection="1">
      <alignment horizontal="left" vertical="center"/>
    </xf>
    <xf numFmtId="0" fontId="6" fillId="2" borderId="0" xfId="0" applyFont="1" applyFill="1" applyAlignment="1" applyProtection="1">
      <alignment horizontal="left" vertical="center"/>
    </xf>
    <xf numFmtId="0" fontId="6" fillId="2" borderId="0" xfId="0" applyFont="1" applyFill="1" applyAlignment="1" applyProtection="1">
      <alignment horizontal="left" vertical="center" wrapText="1"/>
    </xf>
    <xf numFmtId="0" fontId="6" fillId="2" borderId="0" xfId="0" applyFont="1" applyFill="1" applyAlignment="1" applyProtection="1">
      <alignment horizontal="center" vertical="center"/>
    </xf>
    <xf numFmtId="0" fontId="16" fillId="2" borderId="0" xfId="0" applyFont="1" applyFill="1" applyAlignment="1" applyProtection="1">
      <alignment horizontal="left" vertical="center"/>
    </xf>
    <xf numFmtId="0" fontId="10" fillId="2" borderId="0" xfId="0" applyFont="1" applyFill="1" applyAlignment="1" applyProtection="1">
      <alignment horizontal="left" vertical="center"/>
    </xf>
    <xf numFmtId="14" fontId="6" fillId="2" borderId="0" xfId="0" applyNumberFormat="1" applyFont="1" applyFill="1" applyAlignment="1" applyProtection="1">
      <alignment horizontal="left" vertical="center"/>
    </xf>
    <xf numFmtId="164" fontId="6" fillId="2" borderId="0" xfId="4" applyNumberFormat="1" applyFont="1" applyFill="1" applyBorder="1" applyAlignment="1" applyProtection="1">
      <alignment horizontal="left" vertical="center"/>
    </xf>
    <xf numFmtId="164" fontId="7" fillId="2" borderId="0" xfId="4" applyNumberFormat="1"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2" fillId="3" borderId="5" xfId="0" applyFont="1" applyFill="1" applyBorder="1" applyAlignment="1" applyProtection="1">
      <alignment horizontal="center" vertical="center" wrapText="1"/>
    </xf>
    <xf numFmtId="43" fontId="12" fillId="3" borderId="5" xfId="5" applyFont="1" applyFill="1" applyBorder="1" applyAlignment="1" applyProtection="1">
      <alignment horizontal="center" vertical="center" wrapText="1"/>
    </xf>
    <xf numFmtId="0" fontId="12" fillId="3" borderId="5" xfId="0" applyFont="1" applyFill="1" applyBorder="1" applyAlignment="1" applyProtection="1">
      <alignment horizontal="center" vertical="center"/>
    </xf>
    <xf numFmtId="0" fontId="11" fillId="2" borderId="0" xfId="0" applyFont="1" applyFill="1" applyAlignment="1" applyProtection="1">
      <alignment horizontal="center" vertical="center"/>
    </xf>
    <xf numFmtId="0" fontId="9" fillId="2" borderId="3" xfId="0" applyFont="1" applyFill="1" applyBorder="1" applyAlignment="1" applyProtection="1">
      <alignment horizontal="left" vertical="center"/>
    </xf>
    <xf numFmtId="0" fontId="17" fillId="0" borderId="6" xfId="0" applyFont="1" applyBorder="1" applyAlignment="1" applyProtection="1">
      <alignment horizontal="left" vertical="center" wrapText="1"/>
    </xf>
    <xf numFmtId="0" fontId="17" fillId="0" borderId="6" xfId="0" applyFont="1" applyBorder="1" applyAlignment="1" applyProtection="1">
      <alignment horizontal="center" vertical="center" wrapText="1"/>
    </xf>
    <xf numFmtId="14" fontId="17" fillId="0" borderId="6" xfId="0" applyNumberFormat="1" applyFont="1" applyBorder="1" applyAlignment="1" applyProtection="1">
      <alignment horizontal="center" vertical="center" wrapText="1"/>
    </xf>
    <xf numFmtId="44" fontId="17" fillId="0" borderId="6" xfId="1" applyFont="1" applyFill="1" applyBorder="1" applyAlignment="1" applyProtection="1">
      <alignment horizontal="left" vertical="center" wrapText="1"/>
    </xf>
    <xf numFmtId="0" fontId="17" fillId="0" borderId="6" xfId="0" applyFont="1" applyBorder="1" applyAlignment="1" applyProtection="1">
      <alignment horizontal="left" vertical="center"/>
    </xf>
    <xf numFmtId="0" fontId="18" fillId="0" borderId="7" xfId="0" applyFont="1" applyBorder="1" applyAlignment="1" applyProtection="1">
      <alignment horizontal="left" vertical="center" wrapText="1"/>
    </xf>
    <xf numFmtId="0" fontId="9" fillId="2" borderId="0" xfId="0" applyFont="1" applyFill="1" applyAlignment="1" applyProtection="1">
      <alignment horizontal="left" vertical="center"/>
    </xf>
    <xf numFmtId="0" fontId="17" fillId="0" borderId="1" xfId="0" applyFont="1" applyBorder="1" applyAlignment="1" applyProtection="1">
      <alignment horizontal="left" vertical="center"/>
    </xf>
    <xf numFmtId="0" fontId="17" fillId="0" borderId="1" xfId="0" applyFont="1" applyBorder="1" applyAlignment="1" applyProtection="1">
      <alignment horizontal="left" vertical="center" wrapText="1"/>
    </xf>
    <xf numFmtId="0" fontId="17" fillId="0" borderId="1" xfId="0" applyFont="1" applyBorder="1" applyAlignment="1" applyProtection="1">
      <alignment horizontal="center" vertical="center" wrapText="1"/>
    </xf>
    <xf numFmtId="14" fontId="17" fillId="0" borderId="1" xfId="0" applyNumberFormat="1" applyFont="1" applyBorder="1" applyAlignment="1" applyProtection="1">
      <alignment horizontal="center" vertical="center"/>
    </xf>
    <xf numFmtId="44" fontId="17" fillId="0" borderId="1" xfId="1" applyFont="1" applyFill="1" applyBorder="1" applyAlignment="1" applyProtection="1">
      <alignment horizontal="left" vertical="center" wrapText="1"/>
    </xf>
    <xf numFmtId="0" fontId="18" fillId="0" borderId="2" xfId="0" applyFont="1" applyBorder="1" applyAlignment="1" applyProtection="1">
      <alignment horizontal="left" vertical="center" wrapText="1"/>
    </xf>
    <xf numFmtId="14" fontId="17" fillId="0" borderId="1" xfId="0" applyNumberFormat="1" applyFont="1" applyBorder="1" applyAlignment="1" applyProtection="1">
      <alignment horizontal="center" vertical="center" wrapText="1"/>
    </xf>
    <xf numFmtId="0" fontId="13" fillId="2" borderId="3" xfId="0" applyFont="1" applyFill="1" applyBorder="1" applyAlignment="1" applyProtection="1">
      <alignment horizontal="left" vertical="center"/>
    </xf>
    <xf numFmtId="0" fontId="13" fillId="0" borderId="1" xfId="0" applyFont="1" applyBorder="1" applyAlignment="1" applyProtection="1">
      <alignment horizontal="left" vertical="center"/>
    </xf>
    <xf numFmtId="0" fontId="13" fillId="0" borderId="1" xfId="0" applyFont="1" applyBorder="1" applyAlignment="1" applyProtection="1">
      <alignment horizontal="left" vertical="center" wrapText="1"/>
    </xf>
    <xf numFmtId="0" fontId="13" fillId="0" borderId="1" xfId="0" applyFont="1" applyBorder="1" applyAlignment="1" applyProtection="1">
      <alignment horizontal="center" vertical="center" wrapText="1"/>
    </xf>
    <xf numFmtId="44" fontId="13" fillId="0" borderId="1" xfId="1" applyFont="1" applyFill="1" applyBorder="1" applyAlignment="1" applyProtection="1">
      <alignment horizontal="left" vertical="center" wrapText="1"/>
    </xf>
    <xf numFmtId="14" fontId="13" fillId="0" borderId="1" xfId="0" applyNumberFormat="1" applyFont="1" applyBorder="1" applyAlignment="1" applyProtection="1">
      <alignment horizontal="center" vertical="center" wrapText="1"/>
    </xf>
    <xf numFmtId="0" fontId="14" fillId="0" borderId="2" xfId="0" applyFont="1" applyBorder="1" applyAlignment="1" applyProtection="1">
      <alignment horizontal="left" vertical="center" wrapText="1"/>
    </xf>
    <xf numFmtId="0" fontId="13" fillId="2" borderId="0" xfId="0" applyFont="1" applyFill="1" applyAlignment="1" applyProtection="1">
      <alignment horizontal="left" vertical="center"/>
    </xf>
    <xf numFmtId="0" fontId="9" fillId="2" borderId="0" xfId="0" applyFont="1" applyFill="1" applyBorder="1" applyAlignment="1" applyProtection="1">
      <alignment horizontal="left" vertical="center"/>
    </xf>
    <xf numFmtId="0" fontId="9" fillId="0" borderId="4" xfId="0" applyFont="1" applyBorder="1" applyAlignment="1" applyProtection="1">
      <alignment horizontal="left" vertical="center"/>
    </xf>
    <xf numFmtId="0" fontId="9" fillId="0" borderId="4" xfId="0" applyFont="1" applyBorder="1" applyAlignment="1" applyProtection="1">
      <alignment horizontal="left" vertical="center" wrapText="1"/>
    </xf>
    <xf numFmtId="0" fontId="9" fillId="0" borderId="4" xfId="0" applyFont="1" applyBorder="1" applyAlignment="1" applyProtection="1">
      <alignment horizontal="center" vertical="center" wrapText="1"/>
    </xf>
    <xf numFmtId="14" fontId="9" fillId="0" borderId="4" xfId="0" applyNumberFormat="1" applyFont="1" applyBorder="1" applyAlignment="1" applyProtection="1">
      <alignment horizontal="center" vertical="center" wrapText="1"/>
    </xf>
    <xf numFmtId="44" fontId="9" fillId="0" borderId="4" xfId="1" applyFont="1" applyFill="1" applyBorder="1" applyAlignment="1" applyProtection="1">
      <alignment horizontal="left" vertical="center" wrapText="1"/>
    </xf>
    <xf numFmtId="0" fontId="8" fillId="0" borderId="4" xfId="0" quotePrefix="1" applyFont="1" applyBorder="1" applyAlignment="1" applyProtection="1">
      <alignment horizontal="left" vertical="center" wrapText="1"/>
    </xf>
    <xf numFmtId="0" fontId="15" fillId="2" borderId="0" xfId="0" applyFont="1" applyFill="1" applyAlignment="1" applyProtection="1">
      <alignment horizontal="left" vertical="center"/>
    </xf>
    <xf numFmtId="0" fontId="9" fillId="2" borderId="0" xfId="0" applyFont="1" applyFill="1" applyAlignment="1" applyProtection="1">
      <alignment horizontal="left" vertical="center" wrapText="1"/>
    </xf>
    <xf numFmtId="0" fontId="9" fillId="2" borderId="0" xfId="0" applyFont="1" applyFill="1" applyAlignment="1" applyProtection="1">
      <alignment horizontal="center" vertical="center"/>
    </xf>
    <xf numFmtId="8" fontId="9" fillId="2" borderId="0" xfId="0" applyNumberFormat="1" applyFont="1" applyFill="1" applyAlignment="1" applyProtection="1">
      <alignment horizontal="center" vertical="center"/>
    </xf>
    <xf numFmtId="8" fontId="9" fillId="2" borderId="0" xfId="0" applyNumberFormat="1" applyFont="1" applyFill="1" applyAlignment="1" applyProtection="1">
      <alignment horizontal="left" vertical="center"/>
    </xf>
    <xf numFmtId="14" fontId="9" fillId="2" borderId="0" xfId="0" applyNumberFormat="1" applyFont="1" applyFill="1" applyAlignment="1" applyProtection="1">
      <alignment horizontal="left" vertical="center"/>
    </xf>
    <xf numFmtId="14" fontId="9" fillId="2" borderId="0" xfId="0" applyNumberFormat="1" applyFont="1" applyFill="1" applyAlignment="1" applyProtection="1">
      <alignment horizontal="left" vertical="center" wrapText="1"/>
    </xf>
    <xf numFmtId="8" fontId="9" fillId="2" borderId="0" xfId="0" applyNumberFormat="1" applyFont="1" applyFill="1" applyAlignment="1" applyProtection="1">
      <alignment horizontal="left" vertical="center" wrapText="1"/>
    </xf>
    <xf numFmtId="0" fontId="5" fillId="2" borderId="0" xfId="0" applyFont="1" applyFill="1" applyBorder="1" applyAlignment="1" applyProtection="1">
      <alignment horizontal="left" vertical="center" wrapText="1"/>
    </xf>
    <xf numFmtId="8" fontId="5" fillId="2" borderId="0" xfId="0" applyNumberFormat="1" applyFont="1" applyFill="1" applyAlignment="1" applyProtection="1">
      <alignment horizontal="left" vertical="center" wrapText="1"/>
    </xf>
    <xf numFmtId="8" fontId="5" fillId="2" borderId="0" xfId="0" applyNumberFormat="1" applyFont="1" applyFill="1" applyAlignment="1" applyProtection="1">
      <alignment horizontal="left" vertical="center"/>
    </xf>
    <xf numFmtId="14" fontId="5" fillId="2" borderId="0" xfId="0" applyNumberFormat="1" applyFont="1" applyFill="1" applyAlignment="1" applyProtection="1">
      <alignment horizontal="left" vertical="center" wrapText="1"/>
    </xf>
    <xf numFmtId="44" fontId="3" fillId="2" borderId="0" xfId="0" applyNumberFormat="1" applyFont="1" applyFill="1" applyAlignment="1" applyProtection="1">
      <alignment horizontal="left" vertical="center"/>
    </xf>
    <xf numFmtId="44" fontId="5" fillId="2" borderId="0" xfId="0" applyNumberFormat="1" applyFont="1" applyFill="1" applyAlignment="1" applyProtection="1">
      <alignment horizontal="left" vertical="center" wrapText="1"/>
    </xf>
  </cellXfs>
  <cellStyles count="6">
    <cellStyle name="Moeda" xfId="1" builtinId="4"/>
    <cellStyle name="Moeda 2" xfId="2"/>
    <cellStyle name="Normal" xfId="0" builtinId="0"/>
    <cellStyle name="Normal 2" xfId="3"/>
    <cellStyle name="Vírgula" xfId="4" builtinId="3"/>
    <cellStyle name="Vírgula 2" xfId="5"/>
  </cellStyles>
  <dxfs count="0"/>
  <tableStyles count="0" defaultTableStyle="TableStyleMedium2" defaultPivotStyle="PivotStyleMedium9"/>
  <colors>
    <mruColors>
      <color rgb="FFC1FF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191032</xdr:colOff>
      <xdr:row>0</xdr:row>
      <xdr:rowOff>28575</xdr:rowOff>
    </xdr:from>
    <xdr:to>
      <xdr:col>1</xdr:col>
      <xdr:colOff>752476</xdr:colOff>
      <xdr:row>2</xdr:row>
      <xdr:rowOff>52357</xdr:rowOff>
    </xdr:to>
    <xdr:pic>
      <xdr:nvPicPr>
        <xdr:cNvPr id="2" name="Imagem 1">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032" y="28575"/>
          <a:ext cx="561444" cy="538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246611</xdr:colOff>
      <xdr:row>2</xdr:row>
      <xdr:rowOff>104775</xdr:rowOff>
    </xdr:from>
    <xdr:to>
      <xdr:col>1</xdr:col>
      <xdr:colOff>732429</xdr:colOff>
      <xdr:row>4</xdr:row>
      <xdr:rowOff>57150</xdr:rowOff>
    </xdr:to>
    <xdr:pic>
      <xdr:nvPicPr>
        <xdr:cNvPr id="3" name="Imagem 2"/>
        <xdr:cNvPicPr>
          <a:picLocks noChangeAspect="1"/>
        </xdr:cNvPicPr>
      </xdr:nvPicPr>
      <xdr:blipFill>
        <a:blip xmlns:r="http://schemas.openxmlformats.org/officeDocument/2006/relationships" r:embed="rId2"/>
        <a:stretch>
          <a:fillRect/>
        </a:stretch>
      </xdr:blipFill>
      <xdr:spPr>
        <a:xfrm>
          <a:off x="246611" y="619125"/>
          <a:ext cx="485818" cy="4667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W32"/>
  <sheetViews>
    <sheetView showGridLines="0" tabSelected="1" view="pageBreakPreview" topLeftCell="B1" zoomScaleNormal="100" zoomScaleSheetLayoutView="100" workbookViewId="0">
      <pane ySplit="8" topLeftCell="A9" activePane="bottomLeft" state="frozen"/>
      <selection pane="bottomLeft" activeCell="C10" sqref="C10"/>
    </sheetView>
  </sheetViews>
  <sheetFormatPr defaultColWidth="9.140625" defaultRowHeight="13.5" x14ac:dyDescent="0.25"/>
  <cols>
    <col min="1" max="1" width="1.140625" style="2" hidden="1" customWidth="1"/>
    <col min="2" max="2" width="13.140625" style="3" customWidth="1"/>
    <col min="3" max="3" width="18.140625" style="3" customWidth="1"/>
    <col min="4" max="4" width="50.140625" style="3" customWidth="1"/>
    <col min="5" max="5" width="53.140625" style="5" customWidth="1"/>
    <col min="6" max="6" width="10.7109375" style="3" customWidth="1"/>
    <col min="7" max="7" width="14.28515625" style="3" customWidth="1"/>
    <col min="8" max="8" width="58.42578125" style="5" customWidth="1"/>
    <col min="9" max="9" width="17.5703125" style="8" customWidth="1"/>
    <col min="10" max="10" width="23.140625" style="9" bestFit="1" customWidth="1"/>
    <col min="11" max="11" width="23.28515625" style="9" bestFit="1" customWidth="1"/>
    <col min="12" max="13" width="23.140625" style="9" bestFit="1" customWidth="1"/>
    <col min="14" max="15" width="24.140625" style="9" bestFit="1" customWidth="1"/>
    <col min="16" max="16" width="15.42578125" style="8" customWidth="1"/>
    <col min="17" max="17" width="13.7109375" style="8" customWidth="1"/>
    <col min="18" max="18" width="20.85546875" style="3" customWidth="1"/>
    <col min="19" max="19" width="28.5703125" style="3" customWidth="1"/>
    <col min="20" max="20" width="42.140625" style="7" bestFit="1" customWidth="1"/>
    <col min="21" max="21" width="45.42578125" style="9" bestFit="1" customWidth="1"/>
    <col min="22" max="196" width="9.140625" style="3"/>
    <col min="197" max="197" width="3.140625" style="3" customWidth="1"/>
    <col min="198" max="198" width="2.5703125" style="3" customWidth="1"/>
    <col min="199" max="199" width="11.42578125" style="3" customWidth="1"/>
    <col min="200" max="200" width="11.85546875" style="3" customWidth="1"/>
    <col min="201" max="201" width="55.140625" style="3" customWidth="1"/>
    <col min="202" max="202" width="12.42578125" style="3" customWidth="1"/>
    <col min="203" max="203" width="15.7109375" style="3" customWidth="1"/>
    <col min="204" max="204" width="19.42578125" style="3" customWidth="1"/>
    <col min="205" max="205" width="23.5703125" style="3" customWidth="1"/>
    <col min="206" max="206" width="18.42578125" style="3" customWidth="1"/>
    <col min="207" max="207" width="13.7109375" style="3" customWidth="1"/>
    <col min="208" max="208" width="21.85546875" style="3" customWidth="1"/>
    <col min="209" max="209" width="14.5703125" style="3" customWidth="1"/>
    <col min="210" max="210" width="19" style="3" customWidth="1"/>
    <col min="211" max="211" width="29.28515625" style="3" customWidth="1"/>
    <col min="212" max="212" width="14.7109375" style="3" customWidth="1"/>
    <col min="213" max="213" width="17.7109375" style="3" customWidth="1"/>
    <col min="214" max="214" width="16.85546875" style="3" customWidth="1"/>
    <col min="215" max="215" width="17.28515625" style="3" customWidth="1"/>
    <col min="216" max="216" width="35" style="3" customWidth="1"/>
    <col min="217" max="217" width="39.140625" style="3" customWidth="1"/>
    <col min="218" max="218" width="42.140625" style="3" bestFit="1" customWidth="1"/>
    <col min="219" max="219" width="36.28515625" style="3" customWidth="1"/>
    <col min="220" max="220" width="17.42578125" style="3" customWidth="1"/>
    <col min="221" max="221" width="39" style="3" customWidth="1"/>
    <col min="222" max="223" width="38.7109375" style="3" customWidth="1"/>
    <col min="224" max="224" width="43.5703125" style="3" customWidth="1"/>
    <col min="225" max="225" width="21" style="3" customWidth="1"/>
    <col min="226" max="226" width="25.140625" style="3" customWidth="1"/>
    <col min="227" max="16384" width="9.140625" style="3"/>
  </cols>
  <sheetData>
    <row r="1" spans="1:21" s="3" customFormat="1" ht="20.25" customHeight="1" x14ac:dyDescent="0.25">
      <c r="A1" s="2"/>
      <c r="C1" s="1" t="s">
        <v>0</v>
      </c>
      <c r="E1" s="4"/>
      <c r="F1" s="5"/>
      <c r="H1" s="5"/>
      <c r="I1" s="6"/>
      <c r="J1" s="7"/>
      <c r="K1" s="7"/>
      <c r="L1" s="7"/>
      <c r="M1" s="7"/>
      <c r="N1" s="7"/>
      <c r="O1" s="7"/>
      <c r="P1" s="8"/>
      <c r="Q1" s="8"/>
      <c r="T1" s="7"/>
      <c r="U1" s="9"/>
    </row>
    <row r="2" spans="1:21" s="3" customFormat="1" ht="20.25" customHeight="1" x14ac:dyDescent="0.25">
      <c r="A2" s="2"/>
      <c r="C2" s="10" t="s">
        <v>1</v>
      </c>
      <c r="E2" s="11"/>
      <c r="F2" s="12"/>
      <c r="G2" s="12"/>
      <c r="H2" s="5"/>
      <c r="I2" s="13"/>
      <c r="J2" s="7"/>
      <c r="K2" s="7"/>
      <c r="L2" s="7"/>
      <c r="M2" s="7"/>
      <c r="N2" s="7"/>
      <c r="O2" s="7"/>
      <c r="P2" s="8"/>
      <c r="Q2" s="8"/>
      <c r="T2" s="7"/>
      <c r="U2" s="9"/>
    </row>
    <row r="3" spans="1:21" s="3" customFormat="1" ht="20.25" customHeight="1" x14ac:dyDescent="0.25">
      <c r="A3" s="2"/>
      <c r="C3" s="1" t="s">
        <v>2</v>
      </c>
      <c r="E3" s="14"/>
      <c r="F3" s="15"/>
      <c r="G3" s="5"/>
      <c r="H3" s="14"/>
      <c r="I3" s="16"/>
      <c r="J3" s="7"/>
      <c r="K3" s="7"/>
      <c r="L3" s="7"/>
      <c r="M3" s="7"/>
      <c r="N3" s="7"/>
      <c r="O3" s="7"/>
      <c r="P3" s="8"/>
      <c r="Q3" s="8"/>
      <c r="T3" s="7"/>
      <c r="U3" s="9"/>
    </row>
    <row r="4" spans="1:21" s="3" customFormat="1" ht="20.25" customHeight="1" x14ac:dyDescent="0.25">
      <c r="A4" s="2"/>
      <c r="C4" s="1" t="s">
        <v>3</v>
      </c>
      <c r="E4" s="17"/>
      <c r="F4" s="18"/>
      <c r="G4" s="19"/>
      <c r="H4" s="17"/>
      <c r="I4" s="20"/>
      <c r="J4" s="7"/>
      <c r="K4" s="7"/>
      <c r="L4" s="7"/>
      <c r="M4" s="7"/>
      <c r="N4" s="7"/>
      <c r="O4" s="7"/>
      <c r="P4" s="8"/>
      <c r="Q4" s="8"/>
      <c r="T4" s="7"/>
      <c r="U4" s="9"/>
    </row>
    <row r="5" spans="1:21" s="22" customFormat="1" ht="12" customHeight="1" x14ac:dyDescent="0.25">
      <c r="A5" s="21"/>
      <c r="C5" s="10"/>
      <c r="E5" s="23"/>
      <c r="F5" s="18"/>
      <c r="G5" s="23"/>
      <c r="H5" s="23"/>
      <c r="I5" s="24"/>
      <c r="J5" s="7"/>
      <c r="K5" s="7"/>
      <c r="L5" s="7"/>
      <c r="M5" s="7"/>
      <c r="N5" s="7"/>
      <c r="O5" s="7"/>
      <c r="P5" s="24"/>
      <c r="Q5" s="24"/>
      <c r="T5" s="7"/>
      <c r="U5" s="9"/>
    </row>
    <row r="6" spans="1:21" s="3" customFormat="1" ht="25.5" customHeight="1" x14ac:dyDescent="0.25">
      <c r="A6" s="2"/>
      <c r="B6" s="25" t="s">
        <v>17</v>
      </c>
      <c r="C6" s="26"/>
      <c r="E6" s="5"/>
      <c r="F6" s="18"/>
      <c r="H6" s="5"/>
      <c r="I6" s="8"/>
      <c r="J6" s="7"/>
      <c r="K6" s="7"/>
      <c r="L6" s="7"/>
      <c r="M6" s="7"/>
      <c r="N6" s="7"/>
      <c r="O6" s="7"/>
      <c r="P6" s="8"/>
      <c r="Q6" s="8"/>
      <c r="T6" s="7"/>
      <c r="U6" s="9"/>
    </row>
    <row r="7" spans="1:21" s="3" customFormat="1" ht="12" customHeight="1" thickBot="1" x14ac:dyDescent="0.3">
      <c r="A7" s="2"/>
      <c r="B7" s="10"/>
      <c r="D7" s="27"/>
      <c r="E7" s="5"/>
      <c r="F7" s="10"/>
      <c r="G7" s="28"/>
      <c r="H7" s="5"/>
      <c r="I7" s="8"/>
      <c r="J7" s="9"/>
      <c r="K7" s="9"/>
      <c r="L7" s="9"/>
      <c r="M7" s="9"/>
      <c r="N7" s="9"/>
      <c r="O7" s="9"/>
      <c r="P7" s="29"/>
      <c r="Q7" s="8"/>
      <c r="T7" s="7"/>
      <c r="U7" s="9"/>
    </row>
    <row r="8" spans="1:21" s="34" customFormat="1" ht="63.75" customHeight="1" thickBot="1" x14ac:dyDescent="0.3">
      <c r="A8" s="30"/>
      <c r="B8" s="31" t="s">
        <v>4</v>
      </c>
      <c r="C8" s="31" t="s">
        <v>13</v>
      </c>
      <c r="D8" s="31" t="s">
        <v>24</v>
      </c>
      <c r="E8" s="31" t="s">
        <v>74</v>
      </c>
      <c r="F8" s="31" t="s">
        <v>73</v>
      </c>
      <c r="G8" s="31" t="s">
        <v>35</v>
      </c>
      <c r="H8" s="31" t="s">
        <v>23</v>
      </c>
      <c r="I8" s="31" t="s">
        <v>22</v>
      </c>
      <c r="J8" s="32" t="s">
        <v>21</v>
      </c>
      <c r="K8" s="31" t="s">
        <v>27</v>
      </c>
      <c r="L8" s="32" t="s">
        <v>11</v>
      </c>
      <c r="M8" s="32" t="s">
        <v>12</v>
      </c>
      <c r="N8" s="32" t="s">
        <v>76</v>
      </c>
      <c r="O8" s="32" t="s">
        <v>77</v>
      </c>
      <c r="P8" s="31" t="s">
        <v>5</v>
      </c>
      <c r="Q8" s="31" t="s">
        <v>6</v>
      </c>
      <c r="R8" s="31" t="s">
        <v>7</v>
      </c>
      <c r="S8" s="33" t="s">
        <v>26</v>
      </c>
      <c r="T8" s="33" t="s">
        <v>14</v>
      </c>
      <c r="U8" s="31" t="s">
        <v>75</v>
      </c>
    </row>
    <row r="9" spans="1:21" s="42" customFormat="1" ht="67.5" x14ac:dyDescent="0.25">
      <c r="A9" s="35"/>
      <c r="B9" s="36">
        <v>2019</v>
      </c>
      <c r="C9" s="36" t="s">
        <v>15</v>
      </c>
      <c r="D9" s="36" t="s">
        <v>61</v>
      </c>
      <c r="E9" s="37" t="s">
        <v>60</v>
      </c>
      <c r="F9" s="36" t="s">
        <v>19</v>
      </c>
      <c r="G9" s="36" t="s">
        <v>49</v>
      </c>
      <c r="H9" s="36" t="s">
        <v>30</v>
      </c>
      <c r="I9" s="38">
        <v>43578</v>
      </c>
      <c r="J9" s="39">
        <v>3457134.78</v>
      </c>
      <c r="K9" s="39">
        <v>64739.41</v>
      </c>
      <c r="L9" s="39">
        <v>2921295.22</v>
      </c>
      <c r="M9" s="39">
        <v>2921295.22</v>
      </c>
      <c r="N9" s="39">
        <v>0</v>
      </c>
      <c r="O9" s="39">
        <v>0</v>
      </c>
      <c r="P9" s="38">
        <v>43586</v>
      </c>
      <c r="Q9" s="38">
        <v>45657</v>
      </c>
      <c r="R9" s="36" t="s">
        <v>43</v>
      </c>
      <c r="S9" s="40" t="s">
        <v>29</v>
      </c>
      <c r="T9" s="40" t="s">
        <v>80</v>
      </c>
      <c r="U9" s="41" t="s">
        <v>83</v>
      </c>
    </row>
    <row r="10" spans="1:21" s="42" customFormat="1" ht="94.5" x14ac:dyDescent="0.25">
      <c r="A10" s="35"/>
      <c r="B10" s="43">
        <v>2019</v>
      </c>
      <c r="C10" s="44" t="s">
        <v>15</v>
      </c>
      <c r="D10" s="44" t="s">
        <v>62</v>
      </c>
      <c r="E10" s="45" t="s">
        <v>60</v>
      </c>
      <c r="F10" s="43" t="s">
        <v>20</v>
      </c>
      <c r="G10" s="43" t="s">
        <v>50</v>
      </c>
      <c r="H10" s="44" t="s">
        <v>33</v>
      </c>
      <c r="I10" s="46">
        <v>43811</v>
      </c>
      <c r="J10" s="47">
        <v>1485711.73</v>
      </c>
      <c r="K10" s="47">
        <v>41727.25</v>
      </c>
      <c r="L10" s="47">
        <v>1443984.48</v>
      </c>
      <c r="M10" s="47">
        <v>1443984.48</v>
      </c>
      <c r="N10" s="47">
        <v>0</v>
      </c>
      <c r="O10" s="47">
        <v>0</v>
      </c>
      <c r="P10" s="46">
        <v>43830</v>
      </c>
      <c r="Q10" s="46">
        <v>45657</v>
      </c>
      <c r="R10" s="44" t="s">
        <v>43</v>
      </c>
      <c r="S10" s="43" t="s">
        <v>34</v>
      </c>
      <c r="T10" s="43" t="s">
        <v>48</v>
      </c>
      <c r="U10" s="48" t="s">
        <v>87</v>
      </c>
    </row>
    <row r="11" spans="1:21" s="42" customFormat="1" ht="67.5" x14ac:dyDescent="0.25">
      <c r="A11" s="35"/>
      <c r="B11" s="43">
        <v>2020</v>
      </c>
      <c r="C11" s="44" t="s">
        <v>15</v>
      </c>
      <c r="D11" s="44" t="s">
        <v>63</v>
      </c>
      <c r="E11" s="45" t="s">
        <v>60</v>
      </c>
      <c r="F11" s="44" t="s">
        <v>9</v>
      </c>
      <c r="G11" s="44" t="s">
        <v>51</v>
      </c>
      <c r="H11" s="44" t="s">
        <v>31</v>
      </c>
      <c r="I11" s="49">
        <v>43864</v>
      </c>
      <c r="J11" s="47">
        <v>13883405.57</v>
      </c>
      <c r="K11" s="47">
        <v>0</v>
      </c>
      <c r="L11" s="47">
        <v>10995993.09</v>
      </c>
      <c r="M11" s="47">
        <v>10995993.09</v>
      </c>
      <c r="N11" s="47">
        <v>2765183.4</v>
      </c>
      <c r="O11" s="47">
        <v>2765183.4</v>
      </c>
      <c r="P11" s="49">
        <v>43862</v>
      </c>
      <c r="Q11" s="49">
        <v>46203</v>
      </c>
      <c r="R11" s="44" t="s">
        <v>8</v>
      </c>
      <c r="S11" s="43" t="s">
        <v>32</v>
      </c>
      <c r="T11" s="43" t="s">
        <v>25</v>
      </c>
      <c r="U11" s="48" t="s">
        <v>88</v>
      </c>
    </row>
    <row r="12" spans="1:21" s="42" customFormat="1" ht="81" x14ac:dyDescent="0.25">
      <c r="A12" s="35"/>
      <c r="B12" s="43">
        <v>2020</v>
      </c>
      <c r="C12" s="44" t="s">
        <v>15</v>
      </c>
      <c r="D12" s="44" t="s">
        <v>64</v>
      </c>
      <c r="E12" s="45" t="s">
        <v>60</v>
      </c>
      <c r="F12" s="44" t="s">
        <v>16</v>
      </c>
      <c r="G12" s="44" t="s">
        <v>52</v>
      </c>
      <c r="H12" s="44" t="s">
        <v>37</v>
      </c>
      <c r="I12" s="49">
        <v>43894</v>
      </c>
      <c r="J12" s="47">
        <v>9646351.9299999997</v>
      </c>
      <c r="K12" s="47">
        <v>103563.67</v>
      </c>
      <c r="L12" s="47">
        <v>9542788.2599999998</v>
      </c>
      <c r="M12" s="47">
        <v>9542788.2599999998</v>
      </c>
      <c r="N12" s="47">
        <v>0</v>
      </c>
      <c r="O12" s="47">
        <v>0</v>
      </c>
      <c r="P12" s="49">
        <v>43891</v>
      </c>
      <c r="Q12" s="46">
        <v>45618</v>
      </c>
      <c r="R12" s="44" t="s">
        <v>43</v>
      </c>
      <c r="S12" s="43" t="s">
        <v>38</v>
      </c>
      <c r="T12" s="43" t="s">
        <v>45</v>
      </c>
      <c r="U12" s="48" t="s">
        <v>89</v>
      </c>
    </row>
    <row r="13" spans="1:21" s="42" customFormat="1" ht="108" x14ac:dyDescent="0.25">
      <c r="A13" s="35"/>
      <c r="B13" s="43">
        <v>2020</v>
      </c>
      <c r="C13" s="44" t="s">
        <v>15</v>
      </c>
      <c r="D13" s="44" t="s">
        <v>65</v>
      </c>
      <c r="E13" s="45" t="s">
        <v>60</v>
      </c>
      <c r="F13" s="44" t="s">
        <v>36</v>
      </c>
      <c r="G13" s="44" t="s">
        <v>53</v>
      </c>
      <c r="H13" s="44" t="s">
        <v>39</v>
      </c>
      <c r="I13" s="49">
        <v>43901</v>
      </c>
      <c r="J13" s="47">
        <v>4591401.93</v>
      </c>
      <c r="K13" s="47">
        <v>49345.07</v>
      </c>
      <c r="L13" s="47">
        <v>3124108.93</v>
      </c>
      <c r="M13" s="47">
        <v>3124108.9299999997</v>
      </c>
      <c r="N13" s="47">
        <v>815714.69</v>
      </c>
      <c r="O13" s="47">
        <v>815714.69</v>
      </c>
      <c r="P13" s="49">
        <v>43899</v>
      </c>
      <c r="Q13" s="46">
        <v>46203</v>
      </c>
      <c r="R13" s="44" t="s">
        <v>8</v>
      </c>
      <c r="S13" s="43" t="s">
        <v>40</v>
      </c>
      <c r="T13" s="43" t="s">
        <v>82</v>
      </c>
      <c r="U13" s="48" t="s">
        <v>90</v>
      </c>
    </row>
    <row r="14" spans="1:21" s="42" customFormat="1" ht="40.5" x14ac:dyDescent="0.25">
      <c r="A14" s="35"/>
      <c r="B14" s="43">
        <v>2020</v>
      </c>
      <c r="C14" s="44" t="s">
        <v>15</v>
      </c>
      <c r="D14" s="44" t="s">
        <v>71</v>
      </c>
      <c r="E14" s="45" t="s">
        <v>60</v>
      </c>
      <c r="F14" s="44" t="s">
        <v>19</v>
      </c>
      <c r="G14" s="44" t="s">
        <v>54</v>
      </c>
      <c r="H14" s="44" t="s">
        <v>41</v>
      </c>
      <c r="I14" s="49">
        <v>43894</v>
      </c>
      <c r="J14" s="47">
        <v>565081.05000000005</v>
      </c>
      <c r="K14" s="47">
        <v>6742</v>
      </c>
      <c r="L14" s="47">
        <v>227318.44</v>
      </c>
      <c r="M14" s="47">
        <v>227318.44</v>
      </c>
      <c r="N14" s="47">
        <v>0</v>
      </c>
      <c r="O14" s="47">
        <v>0</v>
      </c>
      <c r="P14" s="49">
        <v>43891</v>
      </c>
      <c r="Q14" s="46">
        <v>45716</v>
      </c>
      <c r="R14" s="44" t="s">
        <v>43</v>
      </c>
      <c r="S14" s="43" t="s">
        <v>42</v>
      </c>
      <c r="T14" s="40" t="s">
        <v>80</v>
      </c>
      <c r="U14" s="48" t="s">
        <v>84</v>
      </c>
    </row>
    <row r="15" spans="1:21" s="42" customFormat="1" ht="67.5" x14ac:dyDescent="0.25">
      <c r="A15" s="35"/>
      <c r="B15" s="43">
        <v>2022</v>
      </c>
      <c r="C15" s="44" t="s">
        <v>15</v>
      </c>
      <c r="D15" s="44" t="s">
        <v>66</v>
      </c>
      <c r="E15" s="45" t="s">
        <v>60</v>
      </c>
      <c r="F15" s="44" t="s">
        <v>10</v>
      </c>
      <c r="G15" s="44" t="s">
        <v>57</v>
      </c>
      <c r="H15" s="44" t="s">
        <v>81</v>
      </c>
      <c r="I15" s="49">
        <v>44638</v>
      </c>
      <c r="J15" s="47">
        <v>476730.92</v>
      </c>
      <c r="K15" s="47">
        <v>20434.009999999998</v>
      </c>
      <c r="L15" s="47">
        <v>452485.37999999995</v>
      </c>
      <c r="M15" s="47">
        <v>452485.37999999995</v>
      </c>
      <c r="N15" s="47">
        <v>112907.93</v>
      </c>
      <c r="O15" s="47">
        <v>112907.93</v>
      </c>
      <c r="P15" s="49">
        <v>44652</v>
      </c>
      <c r="Q15" s="49">
        <v>46478</v>
      </c>
      <c r="R15" s="44" t="s">
        <v>8</v>
      </c>
      <c r="S15" s="43" t="s">
        <v>47</v>
      </c>
      <c r="T15" s="43" t="s">
        <v>85</v>
      </c>
      <c r="U15" s="48" t="s">
        <v>86</v>
      </c>
    </row>
    <row r="16" spans="1:21" s="42" customFormat="1" ht="81" x14ac:dyDescent="0.25">
      <c r="A16" s="35"/>
      <c r="B16" s="43">
        <v>2022</v>
      </c>
      <c r="C16" s="44" t="s">
        <v>15</v>
      </c>
      <c r="D16" s="44" t="s">
        <v>67</v>
      </c>
      <c r="E16" s="45" t="s">
        <v>60</v>
      </c>
      <c r="F16" s="44" t="s">
        <v>18</v>
      </c>
      <c r="G16" s="44" t="s">
        <v>55</v>
      </c>
      <c r="H16" s="44" t="s">
        <v>58</v>
      </c>
      <c r="I16" s="49">
        <v>44834</v>
      </c>
      <c r="J16" s="47">
        <v>1629603.16</v>
      </c>
      <c r="K16" s="47">
        <v>0</v>
      </c>
      <c r="L16" s="47">
        <v>1054875.04</v>
      </c>
      <c r="M16" s="47">
        <v>1054875.04</v>
      </c>
      <c r="N16" s="47">
        <v>326152.63999999996</v>
      </c>
      <c r="O16" s="47">
        <v>326152.63999999996</v>
      </c>
      <c r="P16" s="49">
        <v>44835</v>
      </c>
      <c r="Q16" s="49">
        <v>46661</v>
      </c>
      <c r="R16" s="44" t="s">
        <v>8</v>
      </c>
      <c r="S16" s="43" t="s">
        <v>46</v>
      </c>
      <c r="T16" s="43" t="s">
        <v>28</v>
      </c>
      <c r="U16" s="48" t="s">
        <v>91</v>
      </c>
    </row>
    <row r="17" spans="1:23" s="42" customFormat="1" ht="67.5" x14ac:dyDescent="0.25">
      <c r="A17" s="35"/>
      <c r="B17" s="43">
        <v>2022</v>
      </c>
      <c r="C17" s="44" t="s">
        <v>15</v>
      </c>
      <c r="D17" s="44" t="s">
        <v>68</v>
      </c>
      <c r="E17" s="45" t="s">
        <v>60</v>
      </c>
      <c r="F17" s="44" t="s">
        <v>16</v>
      </c>
      <c r="G17" s="44" t="s">
        <v>56</v>
      </c>
      <c r="H17" s="44" t="s">
        <v>59</v>
      </c>
      <c r="I17" s="49">
        <v>44917</v>
      </c>
      <c r="J17" s="47">
        <v>182283476.46000001</v>
      </c>
      <c r="K17" s="47">
        <v>1213416.46</v>
      </c>
      <c r="L17" s="47">
        <v>159563029.97999999</v>
      </c>
      <c r="M17" s="47">
        <v>159561657.37</v>
      </c>
      <c r="N17" s="47">
        <v>57594446.56000001</v>
      </c>
      <c r="O17" s="47">
        <v>58998320.940000005</v>
      </c>
      <c r="P17" s="49">
        <v>44926</v>
      </c>
      <c r="Q17" s="49">
        <v>46752</v>
      </c>
      <c r="R17" s="44" t="s">
        <v>8</v>
      </c>
      <c r="S17" s="43" t="s">
        <v>44</v>
      </c>
      <c r="T17" s="43" t="s">
        <v>45</v>
      </c>
      <c r="U17" s="48" t="s">
        <v>92</v>
      </c>
    </row>
    <row r="18" spans="1:23" s="57" customFormat="1" ht="81" x14ac:dyDescent="0.25">
      <c r="A18" s="50"/>
      <c r="B18" s="51">
        <v>2024</v>
      </c>
      <c r="C18" s="52" t="s">
        <v>15</v>
      </c>
      <c r="D18" s="52" t="s">
        <v>72</v>
      </c>
      <c r="E18" s="53" t="s">
        <v>60</v>
      </c>
      <c r="F18" s="52" t="s">
        <v>19</v>
      </c>
      <c r="G18" s="52" t="s">
        <v>69</v>
      </c>
      <c r="H18" s="44" t="s">
        <v>79</v>
      </c>
      <c r="I18" s="49">
        <v>45646</v>
      </c>
      <c r="J18" s="54">
        <v>4800000</v>
      </c>
      <c r="K18" s="54">
        <v>0</v>
      </c>
      <c r="L18" s="54">
        <v>1662439.54</v>
      </c>
      <c r="M18" s="54">
        <f>L18</f>
        <v>1662439.54</v>
      </c>
      <c r="N18" s="54">
        <f>L18-562359.68</f>
        <v>1100079.8599999999</v>
      </c>
      <c r="O18" s="54">
        <v>1662439.54</v>
      </c>
      <c r="P18" s="55">
        <v>45657</v>
      </c>
      <c r="Q18" s="55">
        <v>47483</v>
      </c>
      <c r="R18" s="52" t="s">
        <v>8</v>
      </c>
      <c r="S18" s="51" t="s">
        <v>70</v>
      </c>
      <c r="T18" s="51" t="s">
        <v>80</v>
      </c>
      <c r="U18" s="56" t="s">
        <v>93</v>
      </c>
    </row>
    <row r="19" spans="1:23" s="58" customFormat="1" ht="14.25" thickBot="1" x14ac:dyDescent="0.3">
      <c r="B19" s="59"/>
      <c r="C19" s="60"/>
      <c r="D19" s="60"/>
      <c r="E19" s="61"/>
      <c r="F19" s="60"/>
      <c r="G19" s="60"/>
      <c r="H19" s="60"/>
      <c r="I19" s="62"/>
      <c r="J19" s="63"/>
      <c r="K19" s="63"/>
      <c r="L19" s="63"/>
      <c r="M19" s="63"/>
      <c r="N19" s="63"/>
      <c r="O19" s="63"/>
      <c r="P19" s="62"/>
      <c r="Q19" s="62"/>
      <c r="R19" s="60"/>
      <c r="S19" s="59"/>
      <c r="T19" s="59"/>
      <c r="U19" s="64"/>
    </row>
    <row r="20" spans="1:23" s="42" customFormat="1" ht="14.25" thickTop="1" x14ac:dyDescent="0.25">
      <c r="A20" s="58"/>
      <c r="B20" s="65" t="s">
        <v>78</v>
      </c>
      <c r="E20" s="66"/>
      <c r="H20" s="66"/>
      <c r="I20" s="67"/>
      <c r="J20" s="66"/>
      <c r="K20" s="66"/>
      <c r="L20" s="66"/>
      <c r="M20" s="66"/>
      <c r="N20" s="66"/>
      <c r="O20" s="66"/>
      <c r="P20" s="68"/>
      <c r="Q20" s="68"/>
      <c r="R20" s="69"/>
      <c r="S20" s="70"/>
      <c r="T20" s="69"/>
      <c r="U20" s="71"/>
      <c r="W20" s="70"/>
    </row>
    <row r="21" spans="1:23" s="42" customFormat="1" x14ac:dyDescent="0.25">
      <c r="A21" s="58"/>
      <c r="E21" s="66"/>
      <c r="H21" s="66"/>
      <c r="I21" s="67"/>
      <c r="J21" s="66"/>
      <c r="K21" s="66"/>
      <c r="L21" s="66"/>
      <c r="M21" s="66"/>
      <c r="N21" s="66"/>
      <c r="O21" s="66"/>
      <c r="P21" s="68"/>
      <c r="Q21" s="68"/>
      <c r="R21" s="69"/>
      <c r="S21" s="70"/>
      <c r="T21" s="69"/>
      <c r="U21" s="71"/>
      <c r="W21" s="70"/>
    </row>
    <row r="22" spans="1:23" s="42" customFormat="1" x14ac:dyDescent="0.25">
      <c r="A22" s="58"/>
      <c r="E22" s="66"/>
      <c r="H22" s="66"/>
      <c r="I22" s="67"/>
      <c r="J22" s="66"/>
      <c r="K22" s="66"/>
      <c r="L22" s="72"/>
      <c r="M22" s="72"/>
      <c r="N22" s="66"/>
      <c r="O22" s="71"/>
      <c r="P22" s="68"/>
      <c r="Q22" s="67"/>
      <c r="R22" s="69"/>
      <c r="S22" s="69"/>
      <c r="T22" s="69"/>
      <c r="U22" s="71"/>
      <c r="W22" s="70"/>
    </row>
    <row r="23" spans="1:23" s="42" customFormat="1" x14ac:dyDescent="0.25">
      <c r="A23" s="58"/>
      <c r="E23" s="66"/>
      <c r="H23" s="66"/>
      <c r="I23" s="67"/>
      <c r="J23" s="66"/>
      <c r="K23" s="66"/>
      <c r="L23" s="72"/>
      <c r="M23" s="72"/>
      <c r="N23" s="66"/>
      <c r="O23" s="71"/>
      <c r="P23" s="67"/>
      <c r="Q23" s="67"/>
      <c r="S23" s="69"/>
      <c r="T23" s="69"/>
      <c r="U23" s="72"/>
      <c r="W23" s="70"/>
    </row>
    <row r="24" spans="1:23" s="9" customFormat="1" x14ac:dyDescent="0.25">
      <c r="A24" s="73"/>
      <c r="E24" s="5"/>
      <c r="F24" s="3"/>
      <c r="G24" s="3"/>
      <c r="H24" s="5"/>
      <c r="I24" s="8"/>
      <c r="L24" s="74"/>
      <c r="M24" s="74"/>
      <c r="N24" s="75"/>
      <c r="O24" s="76"/>
      <c r="P24" s="8"/>
      <c r="Q24" s="8"/>
      <c r="R24" s="3"/>
      <c r="S24" s="77"/>
      <c r="T24" s="75"/>
    </row>
    <row r="25" spans="1:23" s="9" customFormat="1" x14ac:dyDescent="0.25">
      <c r="A25" s="73"/>
      <c r="E25" s="5"/>
      <c r="F25" s="3"/>
      <c r="G25" s="3"/>
      <c r="H25" s="5"/>
      <c r="I25" s="8"/>
      <c r="L25" s="74"/>
      <c r="M25" s="74"/>
      <c r="N25" s="75"/>
      <c r="O25" s="76"/>
      <c r="P25" s="8"/>
      <c r="Q25" s="8"/>
      <c r="R25" s="3"/>
      <c r="S25" s="3"/>
      <c r="T25" s="75"/>
    </row>
    <row r="26" spans="1:23" s="9" customFormat="1" x14ac:dyDescent="0.25">
      <c r="A26" s="73"/>
      <c r="E26" s="5"/>
      <c r="F26" s="3"/>
      <c r="G26" s="3"/>
      <c r="H26" s="5"/>
      <c r="I26" s="8"/>
      <c r="M26" s="78"/>
      <c r="N26" s="75"/>
      <c r="P26" s="8"/>
      <c r="Q26" s="8"/>
      <c r="R26" s="3"/>
      <c r="S26" s="3"/>
      <c r="T26" s="75"/>
    </row>
    <row r="27" spans="1:23" s="9" customFormat="1" x14ac:dyDescent="0.25">
      <c r="A27" s="73"/>
      <c r="E27" s="5"/>
      <c r="F27" s="3"/>
      <c r="G27" s="3"/>
      <c r="H27" s="5"/>
      <c r="I27" s="8"/>
      <c r="N27" s="75"/>
      <c r="P27" s="8"/>
      <c r="Q27" s="8"/>
      <c r="R27" s="3"/>
      <c r="S27" s="3"/>
      <c r="T27" s="75"/>
    </row>
    <row r="28" spans="1:23" s="9" customFormat="1" x14ac:dyDescent="0.25">
      <c r="A28" s="73"/>
      <c r="E28" s="5"/>
      <c r="F28" s="3"/>
      <c r="G28" s="3"/>
      <c r="H28" s="5"/>
      <c r="I28" s="8"/>
      <c r="L28" s="74"/>
      <c r="M28" s="74"/>
      <c r="N28" s="74"/>
      <c r="O28" s="76"/>
      <c r="P28" s="8"/>
      <c r="Q28" s="8"/>
      <c r="R28" s="3"/>
      <c r="S28" s="3"/>
      <c r="T28" s="75"/>
    </row>
    <row r="29" spans="1:23" s="9" customFormat="1" x14ac:dyDescent="0.25">
      <c r="A29" s="73"/>
      <c r="E29" s="5"/>
      <c r="F29" s="3"/>
      <c r="G29" s="3"/>
      <c r="H29" s="5"/>
      <c r="I29" s="8"/>
      <c r="L29" s="74"/>
      <c r="M29" s="74"/>
      <c r="O29" s="76"/>
      <c r="P29" s="8"/>
      <c r="Q29" s="8"/>
      <c r="R29" s="3"/>
      <c r="S29" s="77"/>
      <c r="T29" s="75"/>
    </row>
    <row r="30" spans="1:23" s="9" customFormat="1" x14ac:dyDescent="0.25">
      <c r="A30" s="73"/>
      <c r="E30" s="5"/>
      <c r="F30" s="3"/>
      <c r="G30" s="3"/>
      <c r="H30" s="5"/>
      <c r="I30" s="8"/>
      <c r="M30" s="78"/>
      <c r="N30" s="78"/>
      <c r="P30" s="8"/>
      <c r="Q30" s="8"/>
      <c r="R30" s="3"/>
      <c r="S30" s="3"/>
      <c r="T30" s="7"/>
    </row>
    <row r="32" spans="1:23" s="9" customFormat="1" x14ac:dyDescent="0.25">
      <c r="A32" s="73"/>
      <c r="E32" s="5"/>
      <c r="F32" s="3"/>
      <c r="G32" s="3"/>
      <c r="H32" s="5"/>
      <c r="I32" s="8"/>
      <c r="M32" s="74"/>
      <c r="P32" s="8"/>
      <c r="Q32" s="8"/>
      <c r="R32" s="3"/>
      <c r="S32" s="3"/>
      <c r="T32" s="7"/>
    </row>
  </sheetData>
  <sheetProtection algorithmName="SHA-512" hashValue="WfGn4mBRUuJTUr5IiL22Lv5xFXfKNQnnir6GiLsrqyW7MzvnGad/BtphDfN3hf5OA2avpW3at+S+bTj9O0ZNDg==" saltValue="IDPflZvjpKoa4IRKotGiwA==" spinCount="100000" sheet="1" objects="1" scenarios="1"/>
  <autoFilter ref="B8:U18"/>
  <printOptions horizontalCentered="1"/>
  <pageMargins left="0.11811023622047245" right="0.11811023622047245" top="0.78740157480314965" bottom="0.78740157480314965" header="0.31496062992125984" footer="0.31496062992125984"/>
  <pageSetup paperSize="9" scale="26"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2025</vt:lpstr>
      <vt:lpstr>'2025'!Area_de_impressao</vt:lpstr>
      <vt:lpstr>'2025'!Titulos_de_impressao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2026-02-03T17:29:09Z</dcterms:modified>
</cp:coreProperties>
</file>